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320" windowHeight="7995" activeTab="2"/>
  </bookViews>
  <sheets>
    <sheet name="Ration alimentaire" sheetId="2" r:id="rId1"/>
    <sheet name="Production d'herbe " sheetId="4" r:id="rId2"/>
    <sheet name="Bilan sur les cycles" sheetId="8" r:id="rId3"/>
  </sheets>
  <calcPr calcId="145621"/>
</workbook>
</file>

<file path=xl/calcChain.xml><?xml version="1.0" encoding="utf-8"?>
<calcChain xmlns="http://schemas.openxmlformats.org/spreadsheetml/2006/main">
  <c r="B37" i="4" l="1"/>
  <c r="B38" i="4"/>
  <c r="B39" i="4"/>
  <c r="B40" i="4"/>
  <c r="B41" i="4"/>
  <c r="B42" i="4"/>
  <c r="B43" i="4"/>
  <c r="B44" i="4"/>
  <c r="B45" i="4"/>
  <c r="B46" i="4"/>
  <c r="B47" i="4"/>
  <c r="B48" i="4"/>
  <c r="B49" i="4"/>
  <c r="B50" i="4"/>
  <c r="B51" i="4"/>
  <c r="B14" i="8" l="1"/>
  <c r="B15" i="8"/>
  <c r="B16" i="8"/>
  <c r="B17" i="8"/>
  <c r="B18" i="8"/>
  <c r="B19" i="8"/>
  <c r="B20" i="8"/>
  <c r="B21" i="8"/>
  <c r="B22" i="8"/>
  <c r="B23" i="8"/>
  <c r="K39" i="2" l="1"/>
  <c r="I111" i="4" l="1"/>
  <c r="I112" i="4" s="1"/>
  <c r="I113" i="4" s="1"/>
  <c r="K111" i="4"/>
  <c r="K112" i="4" s="1"/>
  <c r="K113" i="4" s="1"/>
  <c r="K14" i="8"/>
  <c r="K15" i="8"/>
  <c r="K16" i="8"/>
  <c r="K17" i="8"/>
  <c r="K18" i="8"/>
  <c r="K19" i="8"/>
  <c r="K20" i="8"/>
  <c r="K21" i="8"/>
  <c r="K22" i="8"/>
  <c r="K23" i="8"/>
  <c r="K24" i="8"/>
  <c r="K25" i="8"/>
  <c r="K26" i="8"/>
  <c r="K27" i="8"/>
  <c r="K28" i="8"/>
  <c r="K131" i="4" l="1"/>
  <c r="I131" i="4"/>
  <c r="A22" i="2"/>
  <c r="A23" i="2"/>
  <c r="A24" i="2"/>
  <c r="A25" i="2"/>
  <c r="A26" i="2"/>
  <c r="A27" i="2"/>
  <c r="A28" i="2"/>
  <c r="A29" i="2"/>
  <c r="A30" i="2"/>
  <c r="A31" i="2"/>
  <c r="R97" i="2"/>
  <c r="S96" i="2"/>
  <c r="S95" i="2"/>
  <c r="S94" i="2"/>
  <c r="S93" i="2"/>
  <c r="S92" i="2"/>
  <c r="S91" i="2"/>
  <c r="S90" i="2"/>
  <c r="S89" i="2"/>
  <c r="S88" i="2"/>
  <c r="S87" i="2"/>
  <c r="P97" i="2"/>
  <c r="Q96" i="2"/>
  <c r="Q95" i="2"/>
  <c r="Q94" i="2"/>
  <c r="Q93" i="2"/>
  <c r="Q92" i="2"/>
  <c r="Q91" i="2"/>
  <c r="Q90" i="2"/>
  <c r="Q89" i="2"/>
  <c r="Q88" i="2"/>
  <c r="Q87" i="2"/>
  <c r="N97" i="2"/>
  <c r="O96" i="2"/>
  <c r="O95" i="2"/>
  <c r="O94" i="2"/>
  <c r="O93" i="2"/>
  <c r="O92" i="2"/>
  <c r="O91" i="2"/>
  <c r="O90" i="2"/>
  <c r="O89" i="2"/>
  <c r="O88" i="2"/>
  <c r="O87" i="2"/>
  <c r="L97" i="2"/>
  <c r="M96" i="2"/>
  <c r="M95" i="2"/>
  <c r="M94" i="2"/>
  <c r="M93" i="2"/>
  <c r="M92" i="2"/>
  <c r="M91" i="2"/>
  <c r="M90" i="2"/>
  <c r="M89" i="2"/>
  <c r="M88" i="2"/>
  <c r="M87" i="2"/>
  <c r="H32" i="2"/>
  <c r="F32" i="2"/>
  <c r="D32" i="2"/>
  <c r="B32" i="2"/>
  <c r="I31" i="2"/>
  <c r="G31" i="2"/>
  <c r="E31" i="2"/>
  <c r="C31" i="2"/>
  <c r="I30" i="2"/>
  <c r="G30" i="2"/>
  <c r="E30" i="2"/>
  <c r="C30" i="2"/>
  <c r="I29" i="2"/>
  <c r="G29" i="2"/>
  <c r="E29" i="2"/>
  <c r="C29" i="2"/>
  <c r="I28" i="2"/>
  <c r="G28" i="2"/>
  <c r="E28" i="2"/>
  <c r="C28" i="2"/>
  <c r="I27" i="2"/>
  <c r="G27" i="2"/>
  <c r="E27" i="2"/>
  <c r="C27" i="2"/>
  <c r="I26" i="2"/>
  <c r="G26" i="2"/>
  <c r="E26" i="2"/>
  <c r="C26" i="2"/>
  <c r="I25" i="2"/>
  <c r="G25" i="2"/>
  <c r="E25" i="2"/>
  <c r="C25" i="2"/>
  <c r="I24" i="2"/>
  <c r="G24" i="2"/>
  <c r="E24" i="2"/>
  <c r="C24" i="2"/>
  <c r="I23" i="2"/>
  <c r="G23" i="2"/>
  <c r="E23" i="2"/>
  <c r="C23" i="2"/>
  <c r="I22" i="2"/>
  <c r="G22" i="2"/>
  <c r="E22" i="2"/>
  <c r="C22" i="2"/>
  <c r="G32" i="2" l="1"/>
  <c r="E7" i="4" s="1"/>
  <c r="E8" i="4" s="1"/>
  <c r="I32" i="2"/>
  <c r="F7" i="4" s="1"/>
  <c r="F8" i="4" s="1"/>
  <c r="M97" i="2"/>
  <c r="J111" i="4" s="1"/>
  <c r="J112" i="4" s="1"/>
  <c r="J113" i="4" s="1"/>
  <c r="O97" i="2"/>
  <c r="Q97" i="2"/>
  <c r="S97" i="2"/>
  <c r="E32" i="2"/>
  <c r="D7" i="4" s="1"/>
  <c r="D8" i="4" s="1"/>
  <c r="C32" i="2"/>
  <c r="C7" i="4" s="1"/>
  <c r="C8" i="4" s="1"/>
  <c r="F7" i="8"/>
  <c r="F6" i="8"/>
  <c r="J97" i="2"/>
  <c r="G111" i="4" s="1"/>
  <c r="K88" i="2"/>
  <c r="K89" i="2"/>
  <c r="K90" i="2"/>
  <c r="K91" i="2"/>
  <c r="K92" i="2"/>
  <c r="K93" i="2"/>
  <c r="K94" i="2"/>
  <c r="K95" i="2"/>
  <c r="K96" i="2"/>
  <c r="K87" i="2"/>
  <c r="T81" i="2"/>
  <c r="V81" i="2"/>
  <c r="H49" i="2"/>
  <c r="F33" i="4" s="1"/>
  <c r="F34" i="4" s="1"/>
  <c r="F35" i="4" s="1"/>
  <c r="I40" i="2"/>
  <c r="I41" i="2"/>
  <c r="I42" i="2"/>
  <c r="I43" i="2"/>
  <c r="I44" i="2"/>
  <c r="I45" i="2"/>
  <c r="I46" i="2"/>
  <c r="I47" i="2"/>
  <c r="I48" i="2"/>
  <c r="I39" i="2"/>
  <c r="J131" i="4" l="1"/>
  <c r="F27" i="4"/>
  <c r="I49" i="2"/>
  <c r="K97" i="2"/>
  <c r="H111" i="4" s="1"/>
  <c r="H112" i="4" s="1"/>
  <c r="H113" i="4" s="1"/>
  <c r="F4" i="8"/>
  <c r="F9" i="8"/>
  <c r="F5" i="8"/>
  <c r="F8" i="8"/>
  <c r="F3" i="8"/>
  <c r="F53" i="4" l="1"/>
  <c r="B110" i="4"/>
  <c r="B79" i="4"/>
  <c r="B105" i="4" s="1"/>
  <c r="B131" i="4" s="1"/>
  <c r="B80" i="4"/>
  <c r="B106" i="4" s="1"/>
  <c r="B132" i="4" s="1"/>
  <c r="B111" i="4"/>
  <c r="B112" i="4"/>
  <c r="B113" i="4"/>
  <c r="B84" i="4"/>
  <c r="B85" i="4"/>
  <c r="B86" i="4"/>
  <c r="B87" i="4"/>
  <c r="B58" i="4"/>
  <c r="B59" i="4"/>
  <c r="B60" i="4"/>
  <c r="B61" i="4"/>
  <c r="D97" i="2"/>
  <c r="F97" i="2"/>
  <c r="H97" i="2"/>
  <c r="B97" i="2"/>
  <c r="D81" i="2"/>
  <c r="F81" i="2"/>
  <c r="H81" i="2"/>
  <c r="J81" i="2"/>
  <c r="L81" i="2"/>
  <c r="N81" i="2"/>
  <c r="P81" i="2"/>
  <c r="R81" i="2"/>
  <c r="X81" i="2"/>
  <c r="Z81" i="2"/>
  <c r="B81" i="2"/>
  <c r="D65" i="2"/>
  <c r="F65" i="2"/>
  <c r="H65" i="2"/>
  <c r="J65" i="2"/>
  <c r="K65" i="2"/>
  <c r="G59" i="4" s="1"/>
  <c r="L65" i="2"/>
  <c r="N65" i="2"/>
  <c r="P65" i="2"/>
  <c r="R65" i="2"/>
  <c r="T65" i="2"/>
  <c r="V65" i="2"/>
  <c r="X65" i="2"/>
  <c r="Z65" i="2"/>
  <c r="B65" i="2"/>
  <c r="B49" i="2"/>
  <c r="D49" i="2"/>
  <c r="F49" i="2"/>
  <c r="J49" i="2"/>
  <c r="L49" i="2"/>
  <c r="N49" i="2"/>
  <c r="P49" i="2"/>
  <c r="R49" i="2"/>
  <c r="T49" i="2"/>
  <c r="V49" i="2"/>
  <c r="X49" i="2"/>
  <c r="Z49" i="2"/>
  <c r="J32" i="2"/>
  <c r="I96" i="2"/>
  <c r="I95" i="2"/>
  <c r="I94" i="2"/>
  <c r="I93" i="2"/>
  <c r="I92" i="2"/>
  <c r="I91" i="2"/>
  <c r="I90" i="2"/>
  <c r="I89" i="2"/>
  <c r="I88" i="2"/>
  <c r="I87" i="2"/>
  <c r="G96" i="2"/>
  <c r="G95" i="2"/>
  <c r="G94" i="2"/>
  <c r="G93" i="2"/>
  <c r="G92" i="2"/>
  <c r="G91" i="2"/>
  <c r="G90" i="2"/>
  <c r="G89" i="2"/>
  <c r="G88" i="2"/>
  <c r="G87" i="2"/>
  <c r="E96" i="2"/>
  <c r="E95" i="2"/>
  <c r="E94" i="2"/>
  <c r="E93" i="2"/>
  <c r="E92" i="2"/>
  <c r="E91" i="2"/>
  <c r="E90" i="2"/>
  <c r="E89" i="2"/>
  <c r="E88" i="2"/>
  <c r="E87" i="2"/>
  <c r="C96" i="2"/>
  <c r="C95" i="2"/>
  <c r="C94" i="2"/>
  <c r="C93" i="2"/>
  <c r="C92" i="2"/>
  <c r="C91" i="2"/>
  <c r="C90" i="2"/>
  <c r="C89" i="2"/>
  <c r="C88" i="2"/>
  <c r="C87" i="2"/>
  <c r="AA80" i="2"/>
  <c r="AA79" i="2"/>
  <c r="AA78" i="2"/>
  <c r="AA77" i="2"/>
  <c r="AA76" i="2"/>
  <c r="AA75" i="2"/>
  <c r="AA74" i="2"/>
  <c r="AA73" i="2"/>
  <c r="AA72" i="2"/>
  <c r="AA71" i="2"/>
  <c r="Y80" i="2"/>
  <c r="Y79" i="2"/>
  <c r="Y78" i="2"/>
  <c r="Y77" i="2"/>
  <c r="Y76" i="2"/>
  <c r="Y75" i="2"/>
  <c r="Y74" i="2"/>
  <c r="Y73" i="2"/>
  <c r="Y72" i="2"/>
  <c r="Y71" i="2"/>
  <c r="W80" i="2"/>
  <c r="W79" i="2"/>
  <c r="W78" i="2"/>
  <c r="W77" i="2"/>
  <c r="W76" i="2"/>
  <c r="W75" i="2"/>
  <c r="W74" i="2"/>
  <c r="W73" i="2"/>
  <c r="W72" i="2"/>
  <c r="W71" i="2"/>
  <c r="U80" i="2"/>
  <c r="U79" i="2"/>
  <c r="U78" i="2"/>
  <c r="U77" i="2"/>
  <c r="U76" i="2"/>
  <c r="U75" i="2"/>
  <c r="U74" i="2"/>
  <c r="U73" i="2"/>
  <c r="U72" i="2"/>
  <c r="U71" i="2"/>
  <c r="S80" i="2"/>
  <c r="S79" i="2"/>
  <c r="S78" i="2"/>
  <c r="S77" i="2"/>
  <c r="S76" i="2"/>
  <c r="S75" i="2"/>
  <c r="S74" i="2"/>
  <c r="S73" i="2"/>
  <c r="S72" i="2"/>
  <c r="S71" i="2"/>
  <c r="Q80" i="2"/>
  <c r="Q79" i="2"/>
  <c r="Q78" i="2"/>
  <c r="Q77" i="2"/>
  <c r="Q76" i="2"/>
  <c r="Q75" i="2"/>
  <c r="Q74" i="2"/>
  <c r="Q73" i="2"/>
  <c r="Q72" i="2"/>
  <c r="Q71" i="2"/>
  <c r="O80" i="2"/>
  <c r="O79" i="2"/>
  <c r="O78" i="2"/>
  <c r="O77" i="2"/>
  <c r="O76" i="2"/>
  <c r="O75" i="2"/>
  <c r="O74" i="2"/>
  <c r="O73" i="2"/>
  <c r="O72" i="2"/>
  <c r="O71" i="2"/>
  <c r="M80" i="2"/>
  <c r="M79" i="2"/>
  <c r="M78" i="2"/>
  <c r="M77" i="2"/>
  <c r="M76" i="2"/>
  <c r="M75" i="2"/>
  <c r="M74" i="2"/>
  <c r="M73" i="2"/>
  <c r="M72" i="2"/>
  <c r="M71" i="2"/>
  <c r="K80" i="2"/>
  <c r="K79" i="2"/>
  <c r="K78" i="2"/>
  <c r="K77" i="2"/>
  <c r="K76" i="2"/>
  <c r="K75" i="2"/>
  <c r="K74" i="2"/>
  <c r="K73" i="2"/>
  <c r="K72" i="2"/>
  <c r="K71" i="2"/>
  <c r="I80" i="2"/>
  <c r="I79" i="2"/>
  <c r="I78" i="2"/>
  <c r="I77" i="2"/>
  <c r="I76" i="2"/>
  <c r="I75" i="2"/>
  <c r="I74" i="2"/>
  <c r="I73" i="2"/>
  <c r="I72" i="2"/>
  <c r="I71" i="2"/>
  <c r="G80" i="2"/>
  <c r="G79" i="2"/>
  <c r="G78" i="2"/>
  <c r="G77" i="2"/>
  <c r="G76" i="2"/>
  <c r="G75" i="2"/>
  <c r="G74" i="2"/>
  <c r="G73" i="2"/>
  <c r="G72" i="2"/>
  <c r="G71" i="2"/>
  <c r="E80" i="2"/>
  <c r="E79" i="2"/>
  <c r="E78" i="2"/>
  <c r="E77" i="2"/>
  <c r="E76" i="2"/>
  <c r="E75" i="2"/>
  <c r="E74" i="2"/>
  <c r="E73" i="2"/>
  <c r="E72" i="2"/>
  <c r="E71" i="2"/>
  <c r="C80" i="2"/>
  <c r="C79" i="2"/>
  <c r="C78" i="2"/>
  <c r="C77" i="2"/>
  <c r="C76" i="2"/>
  <c r="C75" i="2"/>
  <c r="C74" i="2"/>
  <c r="C73" i="2"/>
  <c r="C72" i="2"/>
  <c r="C71" i="2"/>
  <c r="AA64" i="2"/>
  <c r="AA63" i="2"/>
  <c r="AA62" i="2"/>
  <c r="AA61" i="2"/>
  <c r="AA60" i="2"/>
  <c r="AA59" i="2"/>
  <c r="AA58" i="2"/>
  <c r="AA57" i="2"/>
  <c r="AA56" i="2"/>
  <c r="AA55" i="2"/>
  <c r="Y64" i="2"/>
  <c r="Y63" i="2"/>
  <c r="Y62" i="2"/>
  <c r="Y61" i="2"/>
  <c r="Y60" i="2"/>
  <c r="Y59" i="2"/>
  <c r="Y58" i="2"/>
  <c r="Y57" i="2"/>
  <c r="Y56" i="2"/>
  <c r="Y55" i="2"/>
  <c r="W64" i="2"/>
  <c r="W63" i="2"/>
  <c r="W62" i="2"/>
  <c r="W61" i="2"/>
  <c r="W60" i="2"/>
  <c r="W59" i="2"/>
  <c r="W58" i="2"/>
  <c r="W57" i="2"/>
  <c r="W56" i="2"/>
  <c r="W55" i="2"/>
  <c r="U64" i="2"/>
  <c r="U63" i="2"/>
  <c r="U62" i="2"/>
  <c r="U61" i="2"/>
  <c r="U60" i="2"/>
  <c r="U59" i="2"/>
  <c r="U58" i="2"/>
  <c r="U57" i="2"/>
  <c r="U56" i="2"/>
  <c r="U55" i="2"/>
  <c r="S64" i="2"/>
  <c r="S63" i="2"/>
  <c r="S62" i="2"/>
  <c r="S61" i="2"/>
  <c r="S60" i="2"/>
  <c r="S59" i="2"/>
  <c r="S58" i="2"/>
  <c r="S57" i="2"/>
  <c r="S56" i="2"/>
  <c r="S55" i="2"/>
  <c r="Q64" i="2"/>
  <c r="Q63" i="2"/>
  <c r="Q62" i="2"/>
  <c r="Q61" i="2"/>
  <c r="Q60" i="2"/>
  <c r="Q59" i="2"/>
  <c r="Q58" i="2"/>
  <c r="Q57" i="2"/>
  <c r="Q56" i="2"/>
  <c r="Q55" i="2"/>
  <c r="O64" i="2"/>
  <c r="O63" i="2"/>
  <c r="O62" i="2"/>
  <c r="O61" i="2"/>
  <c r="O60" i="2"/>
  <c r="O59" i="2"/>
  <c r="O58" i="2"/>
  <c r="O57" i="2"/>
  <c r="O56" i="2"/>
  <c r="O55" i="2"/>
  <c r="M64" i="2"/>
  <c r="M63" i="2"/>
  <c r="M62" i="2"/>
  <c r="M61" i="2"/>
  <c r="M60" i="2"/>
  <c r="M59" i="2"/>
  <c r="M58" i="2"/>
  <c r="M57" i="2"/>
  <c r="M56" i="2"/>
  <c r="M55" i="2"/>
  <c r="I64" i="2"/>
  <c r="I63" i="2"/>
  <c r="I62" i="2"/>
  <c r="I61" i="2"/>
  <c r="I60" i="2"/>
  <c r="I59" i="2"/>
  <c r="I58" i="2"/>
  <c r="I57" i="2"/>
  <c r="I56" i="2"/>
  <c r="I55" i="2"/>
  <c r="G64" i="2"/>
  <c r="G63" i="2"/>
  <c r="G62" i="2"/>
  <c r="G61" i="2"/>
  <c r="G60" i="2"/>
  <c r="G59" i="2"/>
  <c r="G58" i="2"/>
  <c r="G57" i="2"/>
  <c r="G56" i="2"/>
  <c r="G55" i="2"/>
  <c r="E64" i="2"/>
  <c r="E63" i="2"/>
  <c r="E62" i="2"/>
  <c r="E61" i="2"/>
  <c r="E60" i="2"/>
  <c r="E59" i="2"/>
  <c r="E58" i="2"/>
  <c r="E57" i="2"/>
  <c r="E56" i="2"/>
  <c r="E55" i="2"/>
  <c r="C64" i="2"/>
  <c r="C63" i="2"/>
  <c r="C62" i="2"/>
  <c r="C61" i="2"/>
  <c r="C60" i="2"/>
  <c r="C59" i="2"/>
  <c r="C58" i="2"/>
  <c r="C57" i="2"/>
  <c r="C56" i="2"/>
  <c r="C55" i="2"/>
  <c r="AA48" i="2"/>
  <c r="AA47" i="2"/>
  <c r="AA46" i="2"/>
  <c r="AA45" i="2"/>
  <c r="AA44" i="2"/>
  <c r="AA43" i="2"/>
  <c r="AA42" i="2"/>
  <c r="AA41" i="2"/>
  <c r="AA40" i="2"/>
  <c r="AA39" i="2"/>
  <c r="Y48" i="2"/>
  <c r="Y47" i="2"/>
  <c r="Y46" i="2"/>
  <c r="Y45" i="2"/>
  <c r="Y44" i="2"/>
  <c r="Y43" i="2"/>
  <c r="Y42" i="2"/>
  <c r="Y41" i="2"/>
  <c r="Y40" i="2"/>
  <c r="Y39" i="2"/>
  <c r="W48" i="2"/>
  <c r="W47" i="2"/>
  <c r="W46" i="2"/>
  <c r="W45" i="2"/>
  <c r="W44" i="2"/>
  <c r="W43" i="2"/>
  <c r="W42" i="2"/>
  <c r="W41" i="2"/>
  <c r="W40" i="2"/>
  <c r="W39" i="2"/>
  <c r="U48" i="2"/>
  <c r="U47" i="2"/>
  <c r="U46" i="2"/>
  <c r="U45" i="2"/>
  <c r="U44" i="2"/>
  <c r="U43" i="2"/>
  <c r="U42" i="2"/>
  <c r="U41" i="2"/>
  <c r="U40" i="2"/>
  <c r="U39" i="2"/>
  <c r="S48" i="2"/>
  <c r="S47" i="2"/>
  <c r="S46" i="2"/>
  <c r="S45" i="2"/>
  <c r="S44" i="2"/>
  <c r="S43" i="2"/>
  <c r="S42" i="2"/>
  <c r="S41" i="2"/>
  <c r="S40" i="2"/>
  <c r="S39" i="2"/>
  <c r="Q48" i="2"/>
  <c r="Q47" i="2"/>
  <c r="Q46" i="2"/>
  <c r="Q45" i="2"/>
  <c r="Q44" i="2"/>
  <c r="Q43" i="2"/>
  <c r="Q42" i="2"/>
  <c r="Q41" i="2"/>
  <c r="Q40" i="2"/>
  <c r="Q39" i="2"/>
  <c r="O48" i="2"/>
  <c r="O47" i="2"/>
  <c r="O46" i="2"/>
  <c r="O45" i="2"/>
  <c r="O44" i="2"/>
  <c r="O43" i="2"/>
  <c r="O42" i="2"/>
  <c r="O41" i="2"/>
  <c r="O40" i="2"/>
  <c r="O39" i="2"/>
  <c r="M48" i="2"/>
  <c r="M47" i="2"/>
  <c r="M46" i="2"/>
  <c r="M45" i="2"/>
  <c r="M44" i="2"/>
  <c r="M43" i="2"/>
  <c r="M42" i="2"/>
  <c r="M41" i="2"/>
  <c r="M40" i="2"/>
  <c r="M39" i="2"/>
  <c r="K48" i="2"/>
  <c r="K47" i="2"/>
  <c r="K46" i="2"/>
  <c r="K45" i="2"/>
  <c r="K44" i="2"/>
  <c r="K43" i="2"/>
  <c r="K42" i="2"/>
  <c r="K41" i="2"/>
  <c r="K40" i="2"/>
  <c r="G48" i="2"/>
  <c r="G47" i="2"/>
  <c r="G46" i="2"/>
  <c r="G45" i="2"/>
  <c r="G44" i="2"/>
  <c r="G43" i="2"/>
  <c r="G42" i="2"/>
  <c r="G41" i="2"/>
  <c r="G40" i="2"/>
  <c r="G39" i="2"/>
  <c r="E48" i="2"/>
  <c r="E47" i="2"/>
  <c r="E46" i="2"/>
  <c r="E45" i="2"/>
  <c r="E44" i="2"/>
  <c r="E43" i="2"/>
  <c r="E42" i="2"/>
  <c r="E41" i="2"/>
  <c r="E40" i="2"/>
  <c r="E39" i="2"/>
  <c r="C48" i="2"/>
  <c r="C47" i="2"/>
  <c r="C46" i="2"/>
  <c r="C45" i="2"/>
  <c r="C44" i="2"/>
  <c r="C43" i="2"/>
  <c r="C42" i="2"/>
  <c r="C41" i="2"/>
  <c r="C40" i="2"/>
  <c r="C39" i="2"/>
  <c r="K31" i="2"/>
  <c r="K30" i="2"/>
  <c r="K29" i="2"/>
  <c r="K28" i="2"/>
  <c r="K27" i="2"/>
  <c r="K26" i="2"/>
  <c r="K25" i="2"/>
  <c r="K24" i="2"/>
  <c r="K23" i="2"/>
  <c r="K22" i="2"/>
  <c r="A96" i="2"/>
  <c r="A95" i="2"/>
  <c r="A80" i="2"/>
  <c r="A55" i="2"/>
  <c r="A87" i="2" s="1"/>
  <c r="A56" i="2"/>
  <c r="A88" i="2" s="1"/>
  <c r="A57" i="2"/>
  <c r="A89" i="2" s="1"/>
  <c r="A58" i="2"/>
  <c r="A90" i="2" s="1"/>
  <c r="A59" i="2"/>
  <c r="A91" i="2" s="1"/>
  <c r="A60" i="2"/>
  <c r="A92" i="2" s="1"/>
  <c r="A61" i="2"/>
  <c r="A93" i="2" s="1"/>
  <c r="A62" i="2"/>
  <c r="A94" i="2" s="1"/>
  <c r="A63" i="2"/>
  <c r="A64" i="2"/>
  <c r="A39" i="2"/>
  <c r="A71" i="2" s="1"/>
  <c r="A40" i="2"/>
  <c r="A72" i="2" s="1"/>
  <c r="A41" i="2"/>
  <c r="A73" i="2" s="1"/>
  <c r="A42" i="2"/>
  <c r="A74" i="2" s="1"/>
  <c r="A43" i="2"/>
  <c r="A75" i="2" s="1"/>
  <c r="A44" i="2"/>
  <c r="A76" i="2" s="1"/>
  <c r="A45" i="2"/>
  <c r="A77" i="2" s="1"/>
  <c r="A46" i="2"/>
  <c r="A78" i="2" s="1"/>
  <c r="A47" i="2"/>
  <c r="A79" i="2" s="1"/>
  <c r="A48" i="2"/>
  <c r="H131" i="4" l="1"/>
  <c r="H132" i="4" s="1"/>
  <c r="U81" i="2"/>
  <c r="K32" i="2"/>
  <c r="G7" i="4" s="1"/>
  <c r="G8" i="4" s="1"/>
  <c r="E65" i="2"/>
  <c r="D59" i="4" s="1"/>
  <c r="D60" i="4" s="1"/>
  <c r="D61" i="4" s="1"/>
  <c r="I65" i="2"/>
  <c r="F59" i="4" s="1"/>
  <c r="F60" i="4" s="1"/>
  <c r="F61" i="4" s="1"/>
  <c r="M65" i="2"/>
  <c r="H59" i="4" s="1"/>
  <c r="H60" i="4" s="1"/>
  <c r="H61" i="4" s="1"/>
  <c r="U65" i="2"/>
  <c r="L59" i="4" s="1"/>
  <c r="L60" i="4" s="1"/>
  <c r="L61" i="4" s="1"/>
  <c r="Y65" i="2"/>
  <c r="N59" i="4" s="1"/>
  <c r="N60" i="4" s="1"/>
  <c r="N61" i="4" s="1"/>
  <c r="E81" i="2"/>
  <c r="D85" i="4" s="1"/>
  <c r="D86" i="4" s="1"/>
  <c r="D87" i="4" s="1"/>
  <c r="I81" i="2"/>
  <c r="F85" i="4" s="1"/>
  <c r="F86" i="4" s="1"/>
  <c r="F87" i="4" s="1"/>
  <c r="M81" i="2"/>
  <c r="H85" i="4" s="1"/>
  <c r="H86" i="4" s="1"/>
  <c r="H87" i="4" s="1"/>
  <c r="Q81" i="2"/>
  <c r="J85" i="4" s="1"/>
  <c r="J86" i="4" s="1"/>
  <c r="J87" i="4" s="1"/>
  <c r="L85" i="4"/>
  <c r="L86" i="4" s="1"/>
  <c r="L87" i="4" s="1"/>
  <c r="Y81" i="2"/>
  <c r="N85" i="4" s="1"/>
  <c r="N86" i="4" s="1"/>
  <c r="N87" i="4" s="1"/>
  <c r="M49" i="2"/>
  <c r="H33" i="4" s="1"/>
  <c r="H34" i="4" s="1"/>
  <c r="H35" i="4" s="1"/>
  <c r="Q49" i="2"/>
  <c r="J33" i="4" s="1"/>
  <c r="J34" i="4" s="1"/>
  <c r="J35" i="4" s="1"/>
  <c r="U49" i="2"/>
  <c r="L33" i="4" s="1"/>
  <c r="L34" i="4" s="1"/>
  <c r="L35" i="4" s="1"/>
  <c r="Q65" i="2"/>
  <c r="J59" i="4" s="1"/>
  <c r="J60" i="4" s="1"/>
  <c r="J61" i="4" s="1"/>
  <c r="C49" i="2"/>
  <c r="C33" i="4" s="1"/>
  <c r="C34" i="4" s="1"/>
  <c r="C35" i="4" s="1"/>
  <c r="G49" i="2"/>
  <c r="E33" i="4" s="1"/>
  <c r="Y49" i="2"/>
  <c r="N33" i="4" s="1"/>
  <c r="N34" i="4" s="1"/>
  <c r="N35" i="4" s="1"/>
  <c r="G60" i="4"/>
  <c r="G61" i="4" s="1"/>
  <c r="E97" i="2"/>
  <c r="D111" i="4" s="1"/>
  <c r="D112" i="4" s="1"/>
  <c r="D113" i="4" s="1"/>
  <c r="I97" i="2"/>
  <c r="F111" i="4" s="1"/>
  <c r="F112" i="4" s="1"/>
  <c r="F113" i="4" s="1"/>
  <c r="E49" i="2"/>
  <c r="D33" i="4" s="1"/>
  <c r="D34" i="4" s="1"/>
  <c r="D35" i="4" s="1"/>
  <c r="K49" i="2"/>
  <c r="G33" i="4" s="1"/>
  <c r="G34" i="4" s="1"/>
  <c r="G35" i="4" s="1"/>
  <c r="O49" i="2"/>
  <c r="I33" i="4" s="1"/>
  <c r="I34" i="4" s="1"/>
  <c r="I35" i="4" s="1"/>
  <c r="S49" i="2"/>
  <c r="K33" i="4" s="1"/>
  <c r="K34" i="4" s="1"/>
  <c r="K35" i="4" s="1"/>
  <c r="W49" i="2"/>
  <c r="M33" i="4" s="1"/>
  <c r="M34" i="4" s="1"/>
  <c r="M35" i="4" s="1"/>
  <c r="AA49" i="2"/>
  <c r="O33" i="4" s="1"/>
  <c r="O34" i="4" s="1"/>
  <c r="O35" i="4" s="1"/>
  <c r="C65" i="2"/>
  <c r="C59" i="4" s="1"/>
  <c r="C60" i="4" s="1"/>
  <c r="C61" i="4" s="1"/>
  <c r="G65" i="2"/>
  <c r="E59" i="4" s="1"/>
  <c r="E60" i="4" s="1"/>
  <c r="E61" i="4" s="1"/>
  <c r="O65" i="2"/>
  <c r="I59" i="4" s="1"/>
  <c r="I60" i="4" s="1"/>
  <c r="I61" i="4" s="1"/>
  <c r="S65" i="2"/>
  <c r="K59" i="4" s="1"/>
  <c r="K60" i="4" s="1"/>
  <c r="K61" i="4" s="1"/>
  <c r="W65" i="2"/>
  <c r="M59" i="4" s="1"/>
  <c r="M60" i="4" s="1"/>
  <c r="M61" i="4" s="1"/>
  <c r="AA65" i="2"/>
  <c r="O59" i="4" s="1"/>
  <c r="O60" i="4" s="1"/>
  <c r="O61" i="4" s="1"/>
  <c r="C81" i="2"/>
  <c r="C85" i="4" s="1"/>
  <c r="C86" i="4" s="1"/>
  <c r="C87" i="4" s="1"/>
  <c r="G81" i="2"/>
  <c r="E85" i="4" s="1"/>
  <c r="E86" i="4" s="1"/>
  <c r="E87" i="4" s="1"/>
  <c r="K81" i="2"/>
  <c r="G85" i="4" s="1"/>
  <c r="G86" i="4" s="1"/>
  <c r="G87" i="4" s="1"/>
  <c r="O81" i="2"/>
  <c r="I85" i="4" s="1"/>
  <c r="I86" i="4" s="1"/>
  <c r="I87" i="4" s="1"/>
  <c r="S81" i="2"/>
  <c r="K85" i="4" s="1"/>
  <c r="K86" i="4" s="1"/>
  <c r="K87" i="4" s="1"/>
  <c r="W81" i="2"/>
  <c r="M85" i="4" s="1"/>
  <c r="M86" i="4" s="1"/>
  <c r="M87" i="4" s="1"/>
  <c r="AA81" i="2"/>
  <c r="O85" i="4" s="1"/>
  <c r="O86" i="4" s="1"/>
  <c r="O87" i="4" s="1"/>
  <c r="C97" i="2"/>
  <c r="C111" i="4" s="1"/>
  <c r="C112" i="4" s="1"/>
  <c r="C113" i="4" s="1"/>
  <c r="G97" i="2"/>
  <c r="E111" i="4" s="1"/>
  <c r="E112" i="4" s="1"/>
  <c r="E113" i="4" s="1"/>
  <c r="G112" i="4"/>
  <c r="G113" i="4" s="1"/>
  <c r="G27" i="4" l="1"/>
  <c r="D27" i="4"/>
  <c r="C27" i="4"/>
  <c r="E34" i="4"/>
  <c r="E35" i="4" s="1"/>
  <c r="E27" i="4" l="1"/>
  <c r="C28" i="4" s="1"/>
  <c r="G79" i="4"/>
  <c r="G105" i="4"/>
  <c r="D79" i="4"/>
  <c r="C105" i="4"/>
  <c r="I105" i="4"/>
  <c r="F131" i="4"/>
  <c r="K105" i="4"/>
  <c r="H53" i="4"/>
  <c r="J79" i="4"/>
  <c r="D53" i="4"/>
  <c r="M53" i="4"/>
  <c r="E131" i="4"/>
  <c r="G131" i="4"/>
  <c r="C53" i="4"/>
  <c r="H105" i="4"/>
  <c r="I79" i="4"/>
  <c r="F79" i="4"/>
  <c r="O53" i="4"/>
  <c r="G53" i="4"/>
  <c r="J53" i="4"/>
  <c r="D105" i="4"/>
  <c r="J105" i="4"/>
  <c r="K53" i="4"/>
  <c r="F105" i="4"/>
  <c r="O79" i="4"/>
  <c r="N53" i="4"/>
  <c r="D131" i="4"/>
  <c r="M79" i="4"/>
  <c r="L79" i="4"/>
  <c r="I53" i="4"/>
  <c r="L53" i="4"/>
  <c r="L105" i="4"/>
  <c r="O105" i="4"/>
  <c r="E79" i="4"/>
  <c r="M105" i="4"/>
  <c r="C131" i="4"/>
  <c r="C132" i="4" s="1"/>
  <c r="N79" i="4"/>
  <c r="N105" i="4"/>
  <c r="E105" i="4"/>
  <c r="K79" i="4"/>
  <c r="C79" i="4"/>
  <c r="H79" i="4"/>
  <c r="E53" i="4" l="1"/>
  <c r="C54" i="4" s="1"/>
  <c r="G106" i="4"/>
  <c r="C106" i="4"/>
  <c r="K80" i="4"/>
  <c r="G80" i="4"/>
  <c r="C80" i="4"/>
  <c r="L54" i="4"/>
  <c r="G54" i="4"/>
  <c r="L106" i="4"/>
</calcChain>
</file>

<file path=xl/sharedStrings.xml><?xml version="1.0" encoding="utf-8"?>
<sst xmlns="http://schemas.openxmlformats.org/spreadsheetml/2006/main" count="443" uniqueCount="184">
  <si>
    <t>Nom</t>
  </si>
  <si>
    <t>Nom paddock 1</t>
  </si>
  <si>
    <t>Nom paddock 2</t>
  </si>
  <si>
    <t>Nom paddock 3</t>
  </si>
  <si>
    <t>Nom paddock 4</t>
  </si>
  <si>
    <t>Nom paddock 5</t>
  </si>
  <si>
    <t>Nom paddock 6</t>
  </si>
  <si>
    <t>Nom paddock 7</t>
  </si>
  <si>
    <t>Nom paddock 8</t>
  </si>
  <si>
    <t>Nom paddock 9</t>
  </si>
  <si>
    <t>Nom paddock 10</t>
  </si>
  <si>
    <t>Nom paddock 11</t>
  </si>
  <si>
    <t>Nom paddock 12</t>
  </si>
  <si>
    <t>Nom paddock 13</t>
  </si>
  <si>
    <t>Nom paddock 14</t>
  </si>
  <si>
    <t>Nom paddock 15</t>
  </si>
  <si>
    <t>%MS</t>
  </si>
  <si>
    <t>€/TMS</t>
  </si>
  <si>
    <t>Nom aliment 1</t>
  </si>
  <si>
    <t>Nom aliment 2</t>
  </si>
  <si>
    <t>Nom aliment 3</t>
  </si>
  <si>
    <t>Nom aliment 4</t>
  </si>
  <si>
    <t>Nom aliment 5</t>
  </si>
  <si>
    <t>Nom aliment 6</t>
  </si>
  <si>
    <t>Nom aliment 7</t>
  </si>
  <si>
    <t>Nom aliment 8</t>
  </si>
  <si>
    <t>Nom aliment 9</t>
  </si>
  <si>
    <t>Nom aliment 10</t>
  </si>
  <si>
    <t>Noter tous les aliments distribués au cours de la saison de pâturage</t>
  </si>
  <si>
    <t>kgbrut / VL</t>
  </si>
  <si>
    <t>kgMS / VL</t>
  </si>
  <si>
    <t>09 au 15 février</t>
  </si>
  <si>
    <t>16 au 22 février</t>
  </si>
  <si>
    <t>Mars</t>
  </si>
  <si>
    <t>09 au 15 mars</t>
  </si>
  <si>
    <t>16 au 22 mars</t>
  </si>
  <si>
    <t>23 au 29 mars</t>
  </si>
  <si>
    <t>Avril</t>
  </si>
  <si>
    <t>06 au 12 avril</t>
  </si>
  <si>
    <t>13 au 19 avril</t>
  </si>
  <si>
    <t>20 au 26 avril</t>
  </si>
  <si>
    <t>Mai</t>
  </si>
  <si>
    <t>04 au 10 mai</t>
  </si>
  <si>
    <t>11 au 17 mai</t>
  </si>
  <si>
    <t>18 au 24 mai</t>
  </si>
  <si>
    <t>25 au 31 mai</t>
  </si>
  <si>
    <t>01 au 07 juin</t>
  </si>
  <si>
    <t xml:space="preserve">08 au 14 juin </t>
  </si>
  <si>
    <t>15 au 21 juin</t>
  </si>
  <si>
    <t>22 au 28 juin</t>
  </si>
  <si>
    <t>Juin</t>
  </si>
  <si>
    <t>06 au 12 juillet</t>
  </si>
  <si>
    <t>13 au 19 juillet</t>
  </si>
  <si>
    <t>20 au 26 juillet</t>
  </si>
  <si>
    <t>Juillet</t>
  </si>
  <si>
    <t>Août</t>
  </si>
  <si>
    <t>03 au 09 août</t>
  </si>
  <si>
    <t>10 au 16 août</t>
  </si>
  <si>
    <t>17 au 23 août</t>
  </si>
  <si>
    <t>24 au 30 août</t>
  </si>
  <si>
    <t>Septembre</t>
  </si>
  <si>
    <t>07 au 13 septembre</t>
  </si>
  <si>
    <t>14 au 20 septembre</t>
  </si>
  <si>
    <t>21 au 27 septembre</t>
  </si>
  <si>
    <t>Octobre</t>
  </si>
  <si>
    <t>05 au 11 octobre</t>
  </si>
  <si>
    <t>12 au 18 octobre</t>
  </si>
  <si>
    <t>19 au 25 octobre</t>
  </si>
  <si>
    <t>Novembre</t>
  </si>
  <si>
    <t>02 au 08 novembre</t>
  </si>
  <si>
    <t>09 au 15 novembre</t>
  </si>
  <si>
    <t>23 au 29 novembre</t>
  </si>
  <si>
    <t>16 au 22 novembre</t>
  </si>
  <si>
    <t>Noter les quantités distribués chaque semaine en kgbrut/vL</t>
  </si>
  <si>
    <t>Dates pour 2015, à adapter en fonction des années</t>
  </si>
  <si>
    <t xml:space="preserve">Total </t>
  </si>
  <si>
    <t>Total par mois</t>
  </si>
  <si>
    <t>Total par semaine</t>
  </si>
  <si>
    <t>Nombre VL</t>
  </si>
  <si>
    <t>Concentrés et fourrages (kgMS/VL/jr)</t>
  </si>
  <si>
    <t>Herbe pâturée (kgMS/VL/jr)</t>
  </si>
  <si>
    <t>Herbe pâturée totale (kgMS/jr)</t>
  </si>
  <si>
    <t>Production d'herbe  (en kgMS)</t>
  </si>
  <si>
    <t>Calculs effectués en considérant que les VL ingèrent 17 kgMS/jr</t>
  </si>
  <si>
    <t>Février</t>
  </si>
  <si>
    <t>Date de début</t>
  </si>
  <si>
    <t>Date de fin</t>
  </si>
  <si>
    <t>1er tour</t>
  </si>
  <si>
    <t>2e tour</t>
  </si>
  <si>
    <t>3e tour</t>
  </si>
  <si>
    <t>4e tour</t>
  </si>
  <si>
    <t>5e tour</t>
  </si>
  <si>
    <t>6e tour</t>
  </si>
  <si>
    <t>7e tour</t>
  </si>
  <si>
    <t>Durée (jr)</t>
  </si>
  <si>
    <t>S5</t>
  </si>
  <si>
    <t>S6</t>
  </si>
  <si>
    <t>S7</t>
  </si>
  <si>
    <t>S8</t>
  </si>
  <si>
    <t>S9</t>
  </si>
  <si>
    <t>02 au 08 février</t>
  </si>
  <si>
    <t>23 février au 01 mars</t>
  </si>
  <si>
    <t>S10</t>
  </si>
  <si>
    <t>S11</t>
  </si>
  <si>
    <t>S12</t>
  </si>
  <si>
    <t>S13</t>
  </si>
  <si>
    <t>S14</t>
  </si>
  <si>
    <t>02 au 08 mars</t>
  </si>
  <si>
    <t>30 mars au 05 avril</t>
  </si>
  <si>
    <t>S15</t>
  </si>
  <si>
    <t>S16</t>
  </si>
  <si>
    <t>S17</t>
  </si>
  <si>
    <t>S18</t>
  </si>
  <si>
    <t>S19</t>
  </si>
  <si>
    <t>27 avril au 03 mai</t>
  </si>
  <si>
    <t>S20</t>
  </si>
  <si>
    <t>S21</t>
  </si>
  <si>
    <t>S22</t>
  </si>
  <si>
    <t>S23</t>
  </si>
  <si>
    <t>S24</t>
  </si>
  <si>
    <t>S25</t>
  </si>
  <si>
    <t>S26</t>
  </si>
  <si>
    <t>S27</t>
  </si>
  <si>
    <t>29 juin au 05 juillet</t>
  </si>
  <si>
    <t>S28</t>
  </si>
  <si>
    <t>S29</t>
  </si>
  <si>
    <t>S30</t>
  </si>
  <si>
    <t>S31</t>
  </si>
  <si>
    <t>27 juillet au 02 août</t>
  </si>
  <si>
    <t>S32</t>
  </si>
  <si>
    <t>S33</t>
  </si>
  <si>
    <t>S34</t>
  </si>
  <si>
    <t>S35</t>
  </si>
  <si>
    <t>S36</t>
  </si>
  <si>
    <t>31 août au 06 septembre</t>
  </si>
  <si>
    <t>S37</t>
  </si>
  <si>
    <t>S38</t>
  </si>
  <si>
    <t>S39</t>
  </si>
  <si>
    <t xml:space="preserve">28 septembre au 04 octobre </t>
  </si>
  <si>
    <t>S40</t>
  </si>
  <si>
    <t>S41</t>
  </si>
  <si>
    <t>S42</t>
  </si>
  <si>
    <t>S43</t>
  </si>
  <si>
    <t>S44</t>
  </si>
  <si>
    <t>S45</t>
  </si>
  <si>
    <t>S46</t>
  </si>
  <si>
    <t>S47</t>
  </si>
  <si>
    <t>S48</t>
  </si>
  <si>
    <t>26 octobre au 01 novembre</t>
  </si>
  <si>
    <t>30 nov au 06 déc</t>
  </si>
  <si>
    <t>26 janvier au 01 février</t>
  </si>
  <si>
    <t>S49</t>
  </si>
  <si>
    <t>remplir les cases non grisées</t>
  </si>
  <si>
    <t>Semaine début</t>
  </si>
  <si>
    <t xml:space="preserve">Semaine fin </t>
  </si>
  <si>
    <t>Janvier</t>
  </si>
  <si>
    <t>S1</t>
  </si>
  <si>
    <t>S2</t>
  </si>
  <si>
    <t>S3</t>
  </si>
  <si>
    <t>S4</t>
  </si>
  <si>
    <t>01 au 04 janvier</t>
  </si>
  <si>
    <t>05 au 11 janvier</t>
  </si>
  <si>
    <t>12 au 18 janvier</t>
  </si>
  <si>
    <t>19 au 25 janvier</t>
  </si>
  <si>
    <t>Décembre</t>
  </si>
  <si>
    <t>S53</t>
  </si>
  <si>
    <t>S50</t>
  </si>
  <si>
    <t>S51</t>
  </si>
  <si>
    <t>S52</t>
  </si>
  <si>
    <t>07 au 13 décembre</t>
  </si>
  <si>
    <t>14 au 20 décembre</t>
  </si>
  <si>
    <t>21 au 27 décembre</t>
  </si>
  <si>
    <t>28 au 31 décembre</t>
  </si>
  <si>
    <t>Ration distribuée</t>
  </si>
  <si>
    <t xml:space="preserve">Production d'herbe </t>
  </si>
  <si>
    <t>Rentrée par l'utilisateur</t>
  </si>
  <si>
    <t>2ème tour</t>
  </si>
  <si>
    <t>3ème tour</t>
  </si>
  <si>
    <t>4ème tour</t>
  </si>
  <si>
    <t>5ème tour</t>
  </si>
  <si>
    <t>6ème tour</t>
  </si>
  <si>
    <t>7ème tour</t>
  </si>
  <si>
    <t>Sachant la semaine de début du tour et la semaine de fin, je voudrais avoir la ration moyenne au cours du tour (donc en la semaine de début et la semaine de fin) ainsi que les productions des différents paddocks pendant ces tours</t>
  </si>
  <si>
    <t>A mon avis il faut créer un endroit où on copie les données que l'on va chercher dans les autres feuilles puis faire la moyenne de ces données. En fait, je ne sais pas comment aller chercher ces données sachant que les semaines varient et en plus qu'il faut prendre plusieurs colonnes en fonction du lapse de temps des tours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</si>
</sst>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0" x14ac:knownFonts="1">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
      <b/>
      <sz val="12"/>
      <color theme="1"/>
      <name val="Calibri"/>
      <family val="2"/>
      <scheme val="minor"/>
    </font>
    <font>
      <i/>
      <sz val="9"/>
      <color theme="1"/>
      <name val="Calibri"/>
      <family val="2"/>
      <scheme val="minor"/>
    </font>
    <font>
      <i/>
      <sz val="9"/>
      <color rgb="FFFF0000"/>
      <name val="Calibri"/>
      <family val="2"/>
      <scheme val="minor"/>
    </font>
    <font>
      <b/>
      <sz val="11"/>
      <color rgb="FFC00000"/>
      <name val="Calibri"/>
      <family val="2"/>
      <scheme val="minor"/>
    </font>
    <font>
      <i/>
      <sz val="9"/>
      <name val="Calibri"/>
      <family val="2"/>
      <scheme val="minor"/>
    </font>
    <font>
      <sz val="11"/>
      <color rgb="FFFF0000"/>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9" tint="0.79998168889431442"/>
        <bgColor indexed="64"/>
      </patternFill>
    </fill>
  </fills>
  <borders count="26">
    <border>
      <left/>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s>
  <cellStyleXfs count="1">
    <xf numFmtId="0" fontId="0" fillId="0" borderId="0"/>
  </cellStyleXfs>
  <cellXfs count="144">
    <xf numFmtId="0" fontId="0" fillId="0" borderId="0" xfId="0"/>
    <xf numFmtId="0" fontId="2" fillId="0" borderId="0" xfId="0" applyFont="1"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0" fillId="0" borderId="13" xfId="0" applyBorder="1" applyAlignment="1">
      <alignment horizontal="center" vertical="center"/>
    </xf>
    <xf numFmtId="0" fontId="0" fillId="0" borderId="15" xfId="0" applyBorder="1" applyAlignment="1">
      <alignment horizontal="center" vertical="center"/>
    </xf>
    <xf numFmtId="0" fontId="0" fillId="0" borderId="14" xfId="0" applyBorder="1" applyAlignment="1">
      <alignment horizontal="center" vertical="center"/>
    </xf>
    <xf numFmtId="0" fontId="0" fillId="0" borderId="1" xfId="0" applyBorder="1" applyAlignment="1">
      <alignment horizontal="center" vertical="center"/>
    </xf>
    <xf numFmtId="0" fontId="0" fillId="0" borderId="16" xfId="0" applyBorder="1" applyAlignment="1">
      <alignment horizontal="center" vertical="center"/>
    </xf>
    <xf numFmtId="164" fontId="0" fillId="0" borderId="0" xfId="0" applyNumberFormat="1" applyAlignment="1">
      <alignment horizontal="center" vertical="center"/>
    </xf>
    <xf numFmtId="164" fontId="1" fillId="4" borderId="2" xfId="0" applyNumberFormat="1" applyFont="1" applyFill="1" applyBorder="1" applyAlignment="1">
      <alignment horizontal="center" vertical="center"/>
    </xf>
    <xf numFmtId="164" fontId="1" fillId="4" borderId="8" xfId="0" applyNumberFormat="1" applyFont="1" applyFill="1" applyBorder="1" applyAlignment="1">
      <alignment horizontal="center" vertical="center"/>
    </xf>
    <xf numFmtId="164" fontId="1" fillId="4" borderId="3" xfId="0" applyNumberFormat="1" applyFont="1" applyFill="1" applyBorder="1" applyAlignment="1">
      <alignment horizontal="center" vertical="center"/>
    </xf>
    <xf numFmtId="164" fontId="0" fillId="0" borderId="4" xfId="0" applyNumberFormat="1" applyBorder="1" applyAlignment="1">
      <alignment horizontal="center" vertical="center"/>
    </xf>
    <xf numFmtId="164" fontId="0" fillId="0" borderId="0" xfId="0" applyNumberFormat="1" applyBorder="1" applyAlignment="1">
      <alignment horizontal="center" vertical="center"/>
    </xf>
    <xf numFmtId="164" fontId="0" fillId="0" borderId="5" xfId="0" applyNumberFormat="1" applyBorder="1" applyAlignment="1">
      <alignment horizontal="center" vertical="center"/>
    </xf>
    <xf numFmtId="164" fontId="0" fillId="0" borderId="6" xfId="0" applyNumberFormat="1" applyBorder="1" applyAlignment="1">
      <alignment horizontal="center" vertical="center"/>
    </xf>
    <xf numFmtId="164" fontId="0" fillId="0" borderId="9" xfId="0" applyNumberFormat="1" applyBorder="1" applyAlignment="1">
      <alignment horizontal="center" vertical="center"/>
    </xf>
    <xf numFmtId="164" fontId="0" fillId="0" borderId="7" xfId="0" applyNumberFormat="1" applyBorder="1" applyAlignment="1">
      <alignment horizontal="center" vertical="center"/>
    </xf>
    <xf numFmtId="164" fontId="6" fillId="0" borderId="0" xfId="0" applyNumberFormat="1" applyFont="1" applyAlignment="1">
      <alignment horizontal="left" vertical="center"/>
    </xf>
    <xf numFmtId="164" fontId="5" fillId="0" borderId="0" xfId="0" applyNumberFormat="1" applyFont="1" applyAlignment="1">
      <alignment horizontal="center" vertical="center"/>
    </xf>
    <xf numFmtId="164" fontId="3" fillId="0" borderId="0" xfId="0" applyNumberFormat="1" applyFont="1" applyAlignment="1">
      <alignment horizontal="center" vertical="center"/>
    </xf>
    <xf numFmtId="164" fontId="0" fillId="0" borderId="13" xfId="0" applyNumberFormat="1" applyBorder="1" applyAlignment="1">
      <alignment horizontal="center" vertical="center"/>
    </xf>
    <xf numFmtId="164" fontId="0" fillId="0" borderId="14" xfId="0" applyNumberFormat="1" applyBorder="1" applyAlignment="1">
      <alignment horizontal="center" vertical="center"/>
    </xf>
    <xf numFmtId="164" fontId="0" fillId="0" borderId="10" xfId="0" applyNumberFormat="1" applyBorder="1" applyAlignment="1">
      <alignment horizontal="center" vertical="center"/>
    </xf>
    <xf numFmtId="164" fontId="0" fillId="0" borderId="1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1" xfId="0" applyNumberFormat="1" applyBorder="1" applyAlignment="1">
      <alignment horizontal="center" vertical="center"/>
    </xf>
    <xf numFmtId="164" fontId="0" fillId="0" borderId="16" xfId="0" applyNumberFormat="1" applyBorder="1" applyAlignment="1">
      <alignment horizontal="center" vertical="center"/>
    </xf>
    <xf numFmtId="164" fontId="7" fillId="0" borderId="17" xfId="0" applyNumberFormat="1" applyFont="1" applyBorder="1" applyAlignment="1">
      <alignment horizontal="center" vertical="center"/>
    </xf>
    <xf numFmtId="164" fontId="0" fillId="0" borderId="17" xfId="0" applyNumberFormat="1" applyBorder="1" applyAlignment="1">
      <alignment horizontal="center" vertical="center"/>
    </xf>
    <xf numFmtId="164" fontId="5" fillId="0" borderId="0" xfId="0" applyNumberFormat="1" applyFont="1" applyAlignment="1">
      <alignment horizontal="left" vertical="center"/>
    </xf>
    <xf numFmtId="0" fontId="3"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9" xfId="0" applyFont="1" applyBorder="1" applyAlignment="1">
      <alignment horizontal="center" vertical="center"/>
    </xf>
    <xf numFmtId="0" fontId="3" fillId="0" borderId="10" xfId="0" applyFont="1" applyBorder="1" applyAlignment="1">
      <alignment horizontal="center" vertical="center"/>
    </xf>
    <xf numFmtId="0" fontId="3" fillId="0" borderId="15" xfId="0" applyFont="1" applyBorder="1" applyAlignment="1">
      <alignment horizontal="center" vertical="center"/>
    </xf>
    <xf numFmtId="164" fontId="1" fillId="3" borderId="17" xfId="0" applyNumberFormat="1" applyFont="1" applyFill="1" applyBorder="1" applyAlignment="1">
      <alignment horizontal="center" vertical="center"/>
    </xf>
    <xf numFmtId="164" fontId="5" fillId="0" borderId="0" xfId="0" applyNumberFormat="1" applyFont="1" applyFill="1" applyAlignment="1">
      <alignment horizontal="center" vertical="center"/>
    </xf>
    <xf numFmtId="164" fontId="0" fillId="0" borderId="0" xfId="0" applyNumberFormat="1" applyFill="1" applyAlignment="1">
      <alignment horizontal="center" vertical="center"/>
    </xf>
    <xf numFmtId="0" fontId="2" fillId="0" borderId="0" xfId="0" applyNumberFormat="1" applyFont="1" applyFill="1" applyBorder="1" applyAlignment="1">
      <alignment vertical="center"/>
    </xf>
    <xf numFmtId="164" fontId="0" fillId="0" borderId="18" xfId="0" applyNumberFormat="1" applyBorder="1" applyAlignment="1">
      <alignment horizontal="center" vertical="center"/>
    </xf>
    <xf numFmtId="164" fontId="1" fillId="3" borderId="18" xfId="0" applyNumberFormat="1" applyFont="1" applyFill="1" applyBorder="1" applyAlignment="1">
      <alignment horizontal="center" vertical="center"/>
    </xf>
    <xf numFmtId="164" fontId="1" fillId="3" borderId="24" xfId="0" applyNumberFormat="1" applyFont="1" applyFill="1" applyBorder="1" applyAlignment="1">
      <alignment horizontal="center" vertical="center"/>
    </xf>
    <xf numFmtId="164" fontId="0" fillId="0" borderId="25" xfId="0" applyNumberFormat="1" applyBorder="1" applyAlignment="1">
      <alignment horizontal="center" vertical="center"/>
    </xf>
    <xf numFmtId="164" fontId="0" fillId="0" borderId="17" xfId="0" applyNumberFormat="1" applyFont="1" applyFill="1" applyBorder="1" applyAlignment="1">
      <alignment horizontal="center" vertical="center"/>
    </xf>
    <xf numFmtId="0" fontId="0" fillId="0" borderId="22" xfId="0" applyBorder="1" applyAlignment="1">
      <alignment horizontal="center" vertical="center"/>
    </xf>
    <xf numFmtId="0" fontId="1" fillId="7" borderId="19" xfId="0" applyFont="1" applyFill="1" applyBorder="1" applyAlignment="1">
      <alignment vertical="center"/>
    </xf>
    <xf numFmtId="0" fontId="1" fillId="7" borderId="18" xfId="0" applyFont="1" applyFill="1" applyBorder="1" applyAlignment="1">
      <alignment vertical="center"/>
    </xf>
    <xf numFmtId="0" fontId="1" fillId="7" borderId="20" xfId="0" applyFont="1" applyFill="1" applyBorder="1" applyAlignment="1">
      <alignment vertical="center"/>
    </xf>
    <xf numFmtId="0" fontId="0" fillId="0" borderId="21" xfId="0" applyBorder="1" applyAlignment="1">
      <alignment horizontal="center" vertical="center"/>
    </xf>
    <xf numFmtId="0" fontId="0" fillId="0" borderId="23" xfId="0" applyBorder="1" applyAlignment="1">
      <alignment horizontal="center" vertical="center"/>
    </xf>
    <xf numFmtId="164" fontId="0" fillId="6" borderId="0" xfId="0" applyNumberFormat="1" applyFill="1" applyBorder="1" applyAlignment="1">
      <alignment horizontal="center" vertical="center"/>
    </xf>
    <xf numFmtId="164" fontId="0" fillId="6" borderId="1" xfId="0" applyNumberFormat="1" applyFill="1" applyBorder="1" applyAlignment="1">
      <alignment horizontal="center" vertical="center"/>
    </xf>
    <xf numFmtId="164" fontId="0" fillId="6" borderId="10" xfId="0" applyNumberFormat="1" applyFill="1" applyBorder="1" applyAlignment="1">
      <alignment horizontal="center" vertical="center"/>
    </xf>
    <xf numFmtId="164" fontId="0" fillId="6" borderId="13" xfId="0" applyNumberFormat="1" applyFill="1" applyBorder="1" applyAlignment="1">
      <alignment horizontal="center" vertical="center"/>
    </xf>
    <xf numFmtId="164" fontId="0" fillId="6" borderId="15" xfId="0" applyNumberFormat="1" applyFill="1" applyBorder="1" applyAlignment="1">
      <alignment horizontal="center" vertical="center"/>
    </xf>
    <xf numFmtId="164" fontId="0" fillId="6" borderId="14" xfId="0" applyNumberFormat="1" applyFill="1" applyBorder="1" applyAlignment="1">
      <alignment horizontal="center" vertical="center"/>
    </xf>
    <xf numFmtId="164" fontId="0" fillId="6" borderId="16" xfId="0" applyNumberFormat="1" applyFill="1" applyBorder="1" applyAlignment="1">
      <alignment horizontal="center" vertical="center"/>
    </xf>
    <xf numFmtId="164" fontId="0" fillId="6" borderId="11" xfId="0" applyNumberFormat="1" applyFill="1" applyBorder="1" applyAlignment="1">
      <alignment horizontal="center" vertical="center"/>
    </xf>
    <xf numFmtId="164" fontId="0" fillId="6" borderId="12" xfId="0" applyNumberFormat="1" applyFill="1" applyBorder="1" applyAlignment="1">
      <alignment horizontal="center" vertical="center"/>
    </xf>
    <xf numFmtId="0" fontId="8" fillId="0" borderId="0" xfId="0" applyFont="1" applyFill="1" applyBorder="1" applyAlignment="1">
      <alignment horizontal="left"/>
    </xf>
    <xf numFmtId="0" fontId="0" fillId="6" borderId="10" xfId="0" applyFill="1" applyBorder="1" applyAlignment="1">
      <alignment horizontal="center" vertical="center"/>
    </xf>
    <xf numFmtId="0" fontId="0" fillId="6" borderId="13" xfId="0" applyFill="1" applyBorder="1" applyAlignment="1">
      <alignment horizontal="center" vertical="center"/>
    </xf>
    <xf numFmtId="0" fontId="0" fillId="6" borderId="15" xfId="0" applyFill="1" applyBorder="1" applyAlignment="1">
      <alignment horizontal="center" vertical="center"/>
    </xf>
    <xf numFmtId="0" fontId="2" fillId="0" borderId="0" xfId="0" applyFont="1" applyAlignment="1">
      <alignment horizontal="center" vertical="center"/>
    </xf>
    <xf numFmtId="0" fontId="2" fillId="0" borderId="15" xfId="0" applyFont="1" applyBorder="1" applyAlignment="1">
      <alignment horizontal="center" vertical="center"/>
    </xf>
    <xf numFmtId="0" fontId="2" fillId="0" borderId="1" xfId="0" applyFont="1" applyBorder="1" applyAlignment="1">
      <alignment horizontal="center" vertical="center"/>
    </xf>
    <xf numFmtId="0" fontId="2" fillId="0" borderId="16"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xf>
    <xf numFmtId="16" fontId="2" fillId="0" borderId="13" xfId="0" applyNumberFormat="1" applyFont="1" applyBorder="1" applyAlignment="1">
      <alignment horizontal="center" vertical="center"/>
    </xf>
    <xf numFmtId="0" fontId="0" fillId="9" borderId="13" xfId="0" applyFill="1" applyBorder="1" applyAlignment="1">
      <alignment horizontal="center" vertical="center"/>
    </xf>
    <xf numFmtId="0" fontId="0" fillId="9" borderId="0" xfId="0" applyFill="1" applyBorder="1" applyAlignment="1">
      <alignment horizontal="center" vertical="center"/>
    </xf>
    <xf numFmtId="0" fontId="0" fillId="9" borderId="11" xfId="0" applyFill="1" applyBorder="1" applyAlignment="1">
      <alignment horizontal="center" vertical="center"/>
    </xf>
    <xf numFmtId="0" fontId="0" fillId="9" borderId="12" xfId="0" applyFill="1" applyBorder="1" applyAlignment="1">
      <alignment horizontal="center" vertical="center"/>
    </xf>
    <xf numFmtId="0" fontId="0" fillId="9" borderId="10" xfId="0" applyFill="1" applyBorder="1" applyAlignment="1">
      <alignment horizontal="center" vertical="center"/>
    </xf>
    <xf numFmtId="0" fontId="0" fillId="9" borderId="14" xfId="0" applyFill="1" applyBorder="1" applyAlignment="1">
      <alignment horizontal="center" vertical="center"/>
    </xf>
    <xf numFmtId="1" fontId="0" fillId="0" borderId="13" xfId="0" applyNumberFormat="1" applyBorder="1" applyAlignment="1">
      <alignment horizontal="center" vertical="center"/>
    </xf>
    <xf numFmtId="1" fontId="0" fillId="0" borderId="0" xfId="0" applyNumberFormat="1" applyBorder="1" applyAlignment="1">
      <alignment horizontal="center" vertical="center"/>
    </xf>
    <xf numFmtId="1" fontId="0" fillId="0" borderId="14" xfId="0" applyNumberFormat="1" applyBorder="1" applyAlignment="1">
      <alignment horizontal="center" vertical="center"/>
    </xf>
    <xf numFmtId="1" fontId="0" fillId="0" borderId="11" xfId="0" applyNumberFormat="1" applyBorder="1" applyAlignment="1">
      <alignment horizontal="center" vertical="center"/>
    </xf>
    <xf numFmtId="1" fontId="0" fillId="0" borderId="12" xfId="0" applyNumberFormat="1" applyBorder="1" applyAlignment="1">
      <alignment horizontal="center" vertical="center"/>
    </xf>
    <xf numFmtId="1" fontId="0" fillId="0" borderId="10" xfId="0" applyNumberFormat="1" applyBorder="1" applyAlignment="1">
      <alignment horizontal="center" vertical="center"/>
    </xf>
    <xf numFmtId="1" fontId="0" fillId="0" borderId="15" xfId="0" applyNumberFormat="1" applyBorder="1" applyAlignment="1">
      <alignment horizontal="center" vertical="center"/>
    </xf>
    <xf numFmtId="1" fontId="0" fillId="0" borderId="1" xfId="0" applyNumberFormat="1" applyBorder="1" applyAlignment="1">
      <alignment horizontal="center" vertical="center"/>
    </xf>
    <xf numFmtId="1" fontId="0" fillId="0" borderId="16" xfId="0" applyNumberFormat="1" applyBorder="1" applyAlignment="1">
      <alignment horizontal="center" vertical="center"/>
    </xf>
    <xf numFmtId="164" fontId="5" fillId="0" borderId="0" xfId="0" applyNumberFormat="1" applyFont="1" applyAlignment="1">
      <alignment horizontal="left" vertical="center"/>
    </xf>
    <xf numFmtId="0" fontId="0" fillId="0" borderId="13" xfId="0" applyBorder="1" applyAlignment="1">
      <alignment horizontal="center" vertical="center"/>
    </xf>
    <xf numFmtId="0" fontId="0" fillId="0" borderId="15" xfId="0" applyBorder="1" applyAlignment="1">
      <alignment horizontal="center" vertical="center"/>
    </xf>
    <xf numFmtId="164" fontId="5" fillId="0" borderId="0" xfId="0" applyNumberFormat="1" applyFont="1" applyFill="1" applyAlignment="1">
      <alignment horizontal="left" vertical="center"/>
    </xf>
    <xf numFmtId="0" fontId="7"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Fill="1" applyAlignment="1">
      <alignment horizontal="center" vertical="center"/>
    </xf>
    <xf numFmtId="0" fontId="0" fillId="0" borderId="12" xfId="0" applyBorder="1" applyAlignment="1">
      <alignment horizontal="center" vertical="center"/>
    </xf>
    <xf numFmtId="0" fontId="0" fillId="0" borderId="11" xfId="0" applyBorder="1" applyAlignment="1">
      <alignment horizontal="center" vertical="center"/>
    </xf>
    <xf numFmtId="164" fontId="0" fillId="0" borderId="0" xfId="0" applyNumberFormat="1" applyFill="1" applyBorder="1" applyAlignment="1">
      <alignment horizontal="center" vertical="center"/>
    </xf>
    <xf numFmtId="1" fontId="0" fillId="0" borderId="10" xfId="0" applyNumberFormat="1" applyFill="1" applyBorder="1" applyAlignment="1">
      <alignment horizontal="center" vertical="center"/>
    </xf>
    <xf numFmtId="1" fontId="0" fillId="0" borderId="11" xfId="0" applyNumberFormat="1" applyFill="1" applyBorder="1" applyAlignment="1">
      <alignment horizontal="center" vertical="center"/>
    </xf>
    <xf numFmtId="1" fontId="0" fillId="0" borderId="12" xfId="0" applyNumberFormat="1" applyFill="1" applyBorder="1" applyAlignment="1">
      <alignment horizontal="center" vertical="center"/>
    </xf>
    <xf numFmtId="1" fontId="0" fillId="0" borderId="13" xfId="0" applyNumberFormat="1" applyFill="1" applyBorder="1" applyAlignment="1">
      <alignment horizontal="center" vertical="center"/>
    </xf>
    <xf numFmtId="1" fontId="0" fillId="0" borderId="0" xfId="0" applyNumberFormat="1" applyFill="1" applyBorder="1" applyAlignment="1">
      <alignment horizontal="center" vertical="center"/>
    </xf>
    <xf numFmtId="1" fontId="0" fillId="0" borderId="14" xfId="0" applyNumberFormat="1" applyFill="1" applyBorder="1" applyAlignment="1">
      <alignment horizontal="center" vertical="center"/>
    </xf>
    <xf numFmtId="0" fontId="1" fillId="2" borderId="11" xfId="0" applyFont="1" applyFill="1" applyBorder="1" applyAlignment="1">
      <alignment horizontal="center" vertical="center" wrapText="1"/>
    </xf>
    <xf numFmtId="0" fontId="1" fillId="0" borderId="0" xfId="0" applyFont="1" applyAlignment="1">
      <alignment horizontal="center" vertical="center" wrapText="1"/>
    </xf>
    <xf numFmtId="0" fontId="0" fillId="0" borderId="10" xfId="0" applyBorder="1" applyAlignment="1">
      <alignment horizontal="center" vertical="center" wrapText="1"/>
    </xf>
    <xf numFmtId="0" fontId="1" fillId="5" borderId="11" xfId="0" applyFont="1" applyFill="1" applyBorder="1" applyAlignment="1">
      <alignment horizontal="center" vertical="center" wrapText="1"/>
    </xf>
    <xf numFmtId="0" fontId="1" fillId="8" borderId="12"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0" fillId="0" borderId="0" xfId="0" applyNumberFormat="1" applyBorder="1" applyAlignment="1">
      <alignment horizontal="center" vertical="center" wrapText="1"/>
    </xf>
    <xf numFmtId="0" fontId="0" fillId="0" borderId="14" xfId="0" applyBorder="1" applyAlignment="1">
      <alignment horizontal="center" vertical="center" wrapText="1"/>
    </xf>
    <xf numFmtId="0" fontId="3" fillId="6" borderId="15" xfId="0" applyFont="1" applyFill="1" applyBorder="1" applyAlignment="1">
      <alignment horizontal="center" vertical="center" wrapText="1"/>
    </xf>
    <xf numFmtId="0" fontId="0" fillId="0" borderId="16" xfId="0" applyBorder="1" applyAlignment="1">
      <alignment horizontal="center" vertical="center" wrapText="1"/>
    </xf>
    <xf numFmtId="0" fontId="0" fillId="0" borderId="1" xfId="0" applyNumberFormat="1" applyBorder="1" applyAlignment="1">
      <alignment horizontal="center" vertical="center" wrapText="1"/>
    </xf>
    <xf numFmtId="0" fontId="1" fillId="7" borderId="19" xfId="0" applyFont="1" applyFill="1" applyBorder="1" applyAlignment="1">
      <alignment horizontal="center" vertical="center"/>
    </xf>
    <xf numFmtId="0" fontId="1" fillId="7" borderId="18" xfId="0" applyFont="1" applyFill="1" applyBorder="1" applyAlignment="1">
      <alignment horizontal="center" vertical="center"/>
    </xf>
    <xf numFmtId="0" fontId="1" fillId="7" borderId="20" xfId="0" applyFont="1" applyFill="1" applyBorder="1" applyAlignment="1">
      <alignment horizontal="center" vertical="center"/>
    </xf>
    <xf numFmtId="0" fontId="2" fillId="6" borderId="10" xfId="0" applyFont="1" applyFill="1" applyBorder="1" applyAlignment="1">
      <alignment horizontal="center" vertical="center"/>
    </xf>
    <xf numFmtId="0" fontId="2" fillId="6" borderId="11" xfId="0" applyFont="1" applyFill="1" applyBorder="1" applyAlignment="1">
      <alignment horizontal="center" vertical="center"/>
    </xf>
    <xf numFmtId="0" fontId="2" fillId="6" borderId="12" xfId="0" applyFont="1" applyFill="1" applyBorder="1" applyAlignment="1">
      <alignment horizontal="center" vertical="center"/>
    </xf>
    <xf numFmtId="164" fontId="5" fillId="0" borderId="0" xfId="0" applyNumberFormat="1" applyFont="1" applyAlignment="1">
      <alignment horizontal="left" vertical="center"/>
    </xf>
    <xf numFmtId="16" fontId="3" fillId="0" borderId="0" xfId="0" applyNumberFormat="1" applyFont="1" applyBorder="1" applyAlignment="1">
      <alignment horizontal="center" vertical="center"/>
    </xf>
    <xf numFmtId="0" fontId="3" fillId="0" borderId="14" xfId="0" applyNumberFormat="1" applyFont="1" applyBorder="1" applyAlignment="1">
      <alignment horizontal="center" vertical="center"/>
    </xf>
    <xf numFmtId="0" fontId="3" fillId="0" borderId="13" xfId="0" applyNumberFormat="1" applyFont="1" applyBorder="1" applyAlignment="1">
      <alignment horizontal="center" vertical="center"/>
    </xf>
    <xf numFmtId="0" fontId="3" fillId="0" borderId="0" xfId="0" applyNumberFormat="1" applyFont="1" applyBorder="1" applyAlignment="1">
      <alignment horizontal="center" vertical="center"/>
    </xf>
    <xf numFmtId="0" fontId="2" fillId="0" borderId="13"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16" fontId="3" fillId="0" borderId="13" xfId="0" applyNumberFormat="1" applyFont="1" applyBorder="1" applyAlignment="1">
      <alignment horizontal="center" vertical="center"/>
    </xf>
    <xf numFmtId="0" fontId="2" fillId="4" borderId="10" xfId="0" applyNumberFormat="1" applyFont="1" applyFill="1" applyBorder="1" applyAlignment="1">
      <alignment horizontal="center" vertical="center"/>
    </xf>
    <xf numFmtId="0" fontId="2" fillId="4" borderId="11" xfId="0" applyNumberFormat="1" applyFont="1" applyFill="1" applyBorder="1" applyAlignment="1">
      <alignment horizontal="center" vertical="center"/>
    </xf>
    <xf numFmtId="0" fontId="2" fillId="4" borderId="12" xfId="0" applyNumberFormat="1" applyFont="1" applyFill="1" applyBorder="1" applyAlignment="1">
      <alignment horizontal="center" vertical="center"/>
    </xf>
    <xf numFmtId="0" fontId="2" fillId="5" borderId="11" xfId="0" applyNumberFormat="1" applyFont="1" applyFill="1" applyBorder="1" applyAlignment="1">
      <alignment horizontal="center" vertical="center"/>
    </xf>
    <xf numFmtId="0" fontId="2" fillId="0" borderId="14" xfId="0" applyNumberFormat="1" applyFont="1" applyFill="1" applyBorder="1" applyAlignment="1">
      <alignment horizontal="center" vertical="center"/>
    </xf>
    <xf numFmtId="0" fontId="2" fillId="5" borderId="10" xfId="0" applyNumberFormat="1" applyFont="1" applyFill="1" applyBorder="1" applyAlignment="1">
      <alignment horizontal="center" vertical="center"/>
    </xf>
    <xf numFmtId="0" fontId="2" fillId="5" borderId="12"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1" fillId="6" borderId="10" xfId="0" applyFont="1" applyFill="1" applyBorder="1" applyAlignment="1">
      <alignment horizontal="center" vertical="center"/>
    </xf>
    <xf numFmtId="0" fontId="1" fillId="6" borderId="11" xfId="0" applyFont="1" applyFill="1" applyBorder="1" applyAlignment="1">
      <alignment horizontal="center" vertical="center"/>
    </xf>
    <xf numFmtId="0" fontId="1" fillId="6" borderId="12" xfId="0" applyFont="1" applyFill="1" applyBorder="1" applyAlignment="1">
      <alignment horizontal="center" vertical="center"/>
    </xf>
    <xf numFmtId="0" fontId="4" fillId="3" borderId="0" xfId="0" applyFont="1" applyFill="1" applyAlignment="1">
      <alignment horizontal="center" vertical="center"/>
    </xf>
    <xf numFmtId="0" fontId="2" fillId="2" borderId="12" xfId="0" applyFont="1" applyFill="1" applyBorder="1" applyAlignment="1">
      <alignment horizontal="center" vertical="center"/>
    </xf>
    <xf numFmtId="0" fontId="4" fillId="0" borderId="0" xfId="0" applyFont="1" applyAlignment="1">
      <alignment horizontal="center" vertical="center" wrapText="1"/>
    </xf>
    <xf numFmtId="0" fontId="9"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8"/>
  <sheetViews>
    <sheetView topLeftCell="A58" workbookViewId="0">
      <selection activeCell="A22" sqref="A22:A31"/>
    </sheetView>
  </sheetViews>
  <sheetFormatPr baseColWidth="10" defaultRowHeight="15" x14ac:dyDescent="0.25"/>
  <cols>
    <col min="1" max="1" width="16.140625" style="9" customWidth="1"/>
    <col min="2" max="9" width="11.42578125" style="9"/>
    <col min="10" max="10" width="14" style="9" customWidth="1"/>
    <col min="11" max="16384" width="11.42578125" style="9"/>
  </cols>
  <sheetData>
    <row r="1" spans="1:6" x14ac:dyDescent="0.2">
      <c r="A1" s="61" t="s">
        <v>152</v>
      </c>
    </row>
    <row r="2" spans="1:6" ht="15.75" thickBot="1" x14ac:dyDescent="0.3">
      <c r="A2" s="120" t="s">
        <v>28</v>
      </c>
      <c r="B2" s="120"/>
      <c r="C2" s="120"/>
      <c r="D2" s="120"/>
      <c r="E2" s="120"/>
      <c r="F2" s="120"/>
    </row>
    <row r="3" spans="1:6" x14ac:dyDescent="0.25">
      <c r="A3" s="10" t="s">
        <v>0</v>
      </c>
      <c r="B3" s="11" t="s">
        <v>16</v>
      </c>
      <c r="C3" s="12" t="s">
        <v>17</v>
      </c>
    </row>
    <row r="4" spans="1:6" x14ac:dyDescent="0.25">
      <c r="A4" s="13" t="s">
        <v>18</v>
      </c>
      <c r="B4" s="14"/>
      <c r="C4" s="15"/>
    </row>
    <row r="5" spans="1:6" x14ac:dyDescent="0.25">
      <c r="A5" s="13" t="s">
        <v>19</v>
      </c>
      <c r="B5" s="14"/>
      <c r="C5" s="15"/>
    </row>
    <row r="6" spans="1:6" x14ac:dyDescent="0.25">
      <c r="A6" s="13" t="s">
        <v>20</v>
      </c>
      <c r="B6" s="14"/>
      <c r="C6" s="15"/>
    </row>
    <row r="7" spans="1:6" x14ac:dyDescent="0.25">
      <c r="A7" s="13" t="s">
        <v>21</v>
      </c>
      <c r="B7" s="14"/>
      <c r="C7" s="15"/>
    </row>
    <row r="8" spans="1:6" x14ac:dyDescent="0.25">
      <c r="A8" s="13" t="s">
        <v>22</v>
      </c>
      <c r="B8" s="14"/>
      <c r="C8" s="15"/>
    </row>
    <row r="9" spans="1:6" x14ac:dyDescent="0.25">
      <c r="A9" s="13" t="s">
        <v>23</v>
      </c>
      <c r="B9" s="14"/>
      <c r="C9" s="15"/>
    </row>
    <row r="10" spans="1:6" x14ac:dyDescent="0.25">
      <c r="A10" s="13" t="s">
        <v>24</v>
      </c>
      <c r="B10" s="14"/>
      <c r="C10" s="15"/>
    </row>
    <row r="11" spans="1:6" x14ac:dyDescent="0.25">
      <c r="A11" s="13" t="s">
        <v>25</v>
      </c>
      <c r="B11" s="14"/>
      <c r="C11" s="15"/>
    </row>
    <row r="12" spans="1:6" x14ac:dyDescent="0.25">
      <c r="A12" s="13" t="s">
        <v>26</v>
      </c>
      <c r="B12" s="14"/>
      <c r="C12" s="15"/>
    </row>
    <row r="13" spans="1:6" ht="15.75" thickBot="1" x14ac:dyDescent="0.3">
      <c r="A13" s="16" t="s">
        <v>27</v>
      </c>
      <c r="B13" s="17"/>
      <c r="C13" s="18"/>
    </row>
    <row r="15" spans="1:6" x14ac:dyDescent="0.25">
      <c r="A15" s="120" t="s">
        <v>73</v>
      </c>
      <c r="B15" s="120"/>
      <c r="C15" s="120"/>
      <c r="D15" s="120"/>
    </row>
    <row r="16" spans="1:6" x14ac:dyDescent="0.25">
      <c r="A16" s="19" t="s">
        <v>74</v>
      </c>
      <c r="B16" s="20"/>
      <c r="C16" s="20"/>
      <c r="D16" s="20"/>
    </row>
    <row r="17" spans="1:11" x14ac:dyDescent="0.25">
      <c r="A17" s="19"/>
      <c r="B17" s="20"/>
      <c r="C17" s="20"/>
      <c r="D17" s="20"/>
    </row>
    <row r="18" spans="1:11" x14ac:dyDescent="0.25">
      <c r="A18" s="20"/>
      <c r="B18" s="128" t="s">
        <v>155</v>
      </c>
      <c r="C18" s="129"/>
      <c r="D18" s="129"/>
      <c r="E18" s="129"/>
      <c r="F18" s="129"/>
      <c r="G18" s="129"/>
      <c r="H18" s="129"/>
      <c r="I18" s="129"/>
      <c r="J18" s="129"/>
      <c r="K18" s="130"/>
    </row>
    <row r="19" spans="1:11" x14ac:dyDescent="0.25">
      <c r="A19" s="38"/>
      <c r="B19" s="125" t="s">
        <v>156</v>
      </c>
      <c r="C19" s="126"/>
      <c r="D19" s="126" t="s">
        <v>157</v>
      </c>
      <c r="E19" s="126"/>
      <c r="F19" s="126" t="s">
        <v>158</v>
      </c>
      <c r="G19" s="126"/>
      <c r="H19" s="126" t="s">
        <v>159</v>
      </c>
      <c r="I19" s="126"/>
      <c r="J19" s="126" t="s">
        <v>95</v>
      </c>
      <c r="K19" s="132"/>
    </row>
    <row r="20" spans="1:11" x14ac:dyDescent="0.25">
      <c r="A20" s="21"/>
      <c r="B20" s="127" t="s">
        <v>160</v>
      </c>
      <c r="C20" s="124"/>
      <c r="D20" s="124" t="s">
        <v>161</v>
      </c>
      <c r="E20" s="124"/>
      <c r="F20" s="124" t="s">
        <v>162</v>
      </c>
      <c r="G20" s="124"/>
      <c r="H20" s="124" t="s">
        <v>163</v>
      </c>
      <c r="I20" s="124"/>
      <c r="J20" s="121" t="s">
        <v>150</v>
      </c>
      <c r="K20" s="122"/>
    </row>
    <row r="21" spans="1:11" x14ac:dyDescent="0.25">
      <c r="B21" s="26" t="s">
        <v>29</v>
      </c>
      <c r="C21" s="27" t="s">
        <v>30</v>
      </c>
      <c r="D21" s="27" t="s">
        <v>29</v>
      </c>
      <c r="E21" s="27" t="s">
        <v>30</v>
      </c>
      <c r="F21" s="27" t="s">
        <v>29</v>
      </c>
      <c r="G21" s="27" t="s">
        <v>30</v>
      </c>
      <c r="H21" s="14" t="s">
        <v>29</v>
      </c>
      <c r="I21" s="14" t="s">
        <v>30</v>
      </c>
      <c r="J21" s="14" t="s">
        <v>29</v>
      </c>
      <c r="K21" s="23" t="s">
        <v>30</v>
      </c>
    </row>
    <row r="22" spans="1:11" x14ac:dyDescent="0.25">
      <c r="A22" s="54" t="str">
        <f t="shared" ref="A22:A31" si="0">A4</f>
        <v>Nom aliment 1</v>
      </c>
      <c r="B22" s="22"/>
      <c r="C22" s="52">
        <f>B22*$B$4/100</f>
        <v>0</v>
      </c>
      <c r="D22" s="14"/>
      <c r="E22" s="52">
        <f>D22*$B$4/100</f>
        <v>0</v>
      </c>
      <c r="F22" s="14"/>
      <c r="G22" s="52">
        <f>F22*$B$4/100</f>
        <v>0</v>
      </c>
      <c r="H22" s="25"/>
      <c r="I22" s="59">
        <f>H22*$B$4/100</f>
        <v>0</v>
      </c>
      <c r="J22" s="25"/>
      <c r="K22" s="60">
        <f>J22*$B$4/100</f>
        <v>0</v>
      </c>
    </row>
    <row r="23" spans="1:11" x14ac:dyDescent="0.25">
      <c r="A23" s="55" t="str">
        <f t="shared" si="0"/>
        <v>Nom aliment 2</v>
      </c>
      <c r="B23" s="22"/>
      <c r="C23" s="52">
        <f>B23*$B$5/100</f>
        <v>0</v>
      </c>
      <c r="D23" s="14"/>
      <c r="E23" s="52">
        <f>D23*$B$5/100</f>
        <v>0</v>
      </c>
      <c r="F23" s="14"/>
      <c r="G23" s="52">
        <f>F23*$B$5/100</f>
        <v>0</v>
      </c>
      <c r="H23" s="14"/>
      <c r="I23" s="52">
        <f>H23*$B$5/100</f>
        <v>0</v>
      </c>
      <c r="J23" s="14"/>
      <c r="K23" s="57">
        <f>J23*$B$5/100</f>
        <v>0</v>
      </c>
    </row>
    <row r="24" spans="1:11" x14ac:dyDescent="0.25">
      <c r="A24" s="55" t="str">
        <f t="shared" si="0"/>
        <v>Nom aliment 3</v>
      </c>
      <c r="B24" s="22"/>
      <c r="C24" s="52">
        <f>B24*$B$6/100</f>
        <v>0</v>
      </c>
      <c r="D24" s="14"/>
      <c r="E24" s="52">
        <f>D24*$B$6/100</f>
        <v>0</v>
      </c>
      <c r="F24" s="14"/>
      <c r="G24" s="52">
        <f>F24*$B$6/100</f>
        <v>0</v>
      </c>
      <c r="H24" s="14"/>
      <c r="I24" s="52">
        <f>H24*$B$6/100</f>
        <v>0</v>
      </c>
      <c r="J24" s="14"/>
      <c r="K24" s="57">
        <f>J24*$B$6/100</f>
        <v>0</v>
      </c>
    </row>
    <row r="25" spans="1:11" x14ac:dyDescent="0.25">
      <c r="A25" s="55" t="str">
        <f t="shared" si="0"/>
        <v>Nom aliment 4</v>
      </c>
      <c r="B25" s="22"/>
      <c r="C25" s="52">
        <f>B25*$B$7/100</f>
        <v>0</v>
      </c>
      <c r="D25" s="14"/>
      <c r="E25" s="52">
        <f>D25*$B$7/100</f>
        <v>0</v>
      </c>
      <c r="F25" s="14"/>
      <c r="G25" s="52">
        <f>F25*$B$7/100</f>
        <v>0</v>
      </c>
      <c r="H25" s="14"/>
      <c r="I25" s="52">
        <f>H25*$B$7/100</f>
        <v>0</v>
      </c>
      <c r="J25" s="14"/>
      <c r="K25" s="57">
        <f>J25*$B$7/100</f>
        <v>0</v>
      </c>
    </row>
    <row r="26" spans="1:11" x14ac:dyDescent="0.25">
      <c r="A26" s="55" t="str">
        <f t="shared" si="0"/>
        <v>Nom aliment 5</v>
      </c>
      <c r="B26" s="22"/>
      <c r="C26" s="52">
        <f>B26*$B$8/100</f>
        <v>0</v>
      </c>
      <c r="D26" s="14"/>
      <c r="E26" s="52">
        <f>D26*$B$8/100</f>
        <v>0</v>
      </c>
      <c r="F26" s="14"/>
      <c r="G26" s="52">
        <f>F26*$B$8/100</f>
        <v>0</v>
      </c>
      <c r="H26" s="14"/>
      <c r="I26" s="52">
        <f>H26*$B$8/100</f>
        <v>0</v>
      </c>
      <c r="J26" s="14"/>
      <c r="K26" s="57">
        <f>J26*$B$8/100</f>
        <v>0</v>
      </c>
    </row>
    <row r="27" spans="1:11" x14ac:dyDescent="0.25">
      <c r="A27" s="55" t="str">
        <f t="shared" si="0"/>
        <v>Nom aliment 6</v>
      </c>
      <c r="B27" s="22"/>
      <c r="C27" s="52">
        <f>B27*$B$9/100</f>
        <v>0</v>
      </c>
      <c r="D27" s="14"/>
      <c r="E27" s="52">
        <f>D27*$B$9/100</f>
        <v>0</v>
      </c>
      <c r="F27" s="14"/>
      <c r="G27" s="52">
        <f>F27*$B$9/100</f>
        <v>0</v>
      </c>
      <c r="H27" s="14"/>
      <c r="I27" s="52">
        <f>H27*$B$9/100</f>
        <v>0</v>
      </c>
      <c r="J27" s="14"/>
      <c r="K27" s="57">
        <f>J27*$B$9/100</f>
        <v>0</v>
      </c>
    </row>
    <row r="28" spans="1:11" x14ac:dyDescent="0.25">
      <c r="A28" s="55" t="str">
        <f t="shared" si="0"/>
        <v>Nom aliment 7</v>
      </c>
      <c r="B28" s="22"/>
      <c r="C28" s="52">
        <f>B28*$B$10/100</f>
        <v>0</v>
      </c>
      <c r="D28" s="14"/>
      <c r="E28" s="52">
        <f>D28*$B$10/100</f>
        <v>0</v>
      </c>
      <c r="F28" s="14"/>
      <c r="G28" s="52">
        <f>F28*$B$10/100</f>
        <v>0</v>
      </c>
      <c r="H28" s="14"/>
      <c r="I28" s="52">
        <f>H28*$B$10/100</f>
        <v>0</v>
      </c>
      <c r="J28" s="14"/>
      <c r="K28" s="57">
        <f>J28*$B$10/100</f>
        <v>0</v>
      </c>
    </row>
    <row r="29" spans="1:11" x14ac:dyDescent="0.25">
      <c r="A29" s="55" t="str">
        <f t="shared" si="0"/>
        <v>Nom aliment 8</v>
      </c>
      <c r="B29" s="22"/>
      <c r="C29" s="52">
        <f>B29*$B$11/100</f>
        <v>0</v>
      </c>
      <c r="D29" s="14"/>
      <c r="E29" s="52">
        <f>D29*$B$11/100</f>
        <v>0</v>
      </c>
      <c r="F29" s="14"/>
      <c r="G29" s="52">
        <f>F29*$B$11/100</f>
        <v>0</v>
      </c>
      <c r="H29" s="14"/>
      <c r="I29" s="52">
        <f>H29*$B$11/100</f>
        <v>0</v>
      </c>
      <c r="J29" s="14"/>
      <c r="K29" s="57">
        <f>J29*$B$11/100</f>
        <v>0</v>
      </c>
    </row>
    <row r="30" spans="1:11" x14ac:dyDescent="0.25">
      <c r="A30" s="55" t="str">
        <f t="shared" si="0"/>
        <v>Nom aliment 9</v>
      </c>
      <c r="B30" s="22"/>
      <c r="C30" s="52">
        <f>B30*$B$12/100</f>
        <v>0</v>
      </c>
      <c r="D30" s="14"/>
      <c r="E30" s="52">
        <f>D30*$B$12/100</f>
        <v>0</v>
      </c>
      <c r="F30" s="14"/>
      <c r="G30" s="52">
        <f>F30*$B$12/100</f>
        <v>0</v>
      </c>
      <c r="H30" s="14"/>
      <c r="I30" s="52">
        <f>H30*$B$12/100</f>
        <v>0</v>
      </c>
      <c r="J30" s="14"/>
      <c r="K30" s="57">
        <f>J30*$B$12/100</f>
        <v>0</v>
      </c>
    </row>
    <row r="31" spans="1:11" x14ac:dyDescent="0.25">
      <c r="A31" s="56" t="str">
        <f t="shared" si="0"/>
        <v>Nom aliment 10</v>
      </c>
      <c r="B31" s="26"/>
      <c r="C31" s="53">
        <f>B31*$B$13/100</f>
        <v>0</v>
      </c>
      <c r="D31" s="27"/>
      <c r="E31" s="53">
        <f>D31*$B$13/100</f>
        <v>0</v>
      </c>
      <c r="F31" s="27"/>
      <c r="G31" s="53">
        <f>F31*$B$13/100</f>
        <v>0</v>
      </c>
      <c r="H31" s="27"/>
      <c r="I31" s="53">
        <f>H31*$B$13/100</f>
        <v>0</v>
      </c>
      <c r="J31" s="27"/>
      <c r="K31" s="58">
        <f>J31*$B$13/100</f>
        <v>0</v>
      </c>
    </row>
    <row r="32" spans="1:11" ht="15.75" thickBot="1" x14ac:dyDescent="0.3">
      <c r="A32" s="29" t="s">
        <v>75</v>
      </c>
      <c r="B32" s="44">
        <f>SUM(B22:B31)</f>
        <v>0</v>
      </c>
      <c r="C32" s="42">
        <f t="shared" ref="C32:I32" si="1">SUM(C22:C31)</f>
        <v>0</v>
      </c>
      <c r="D32" s="41">
        <f t="shared" si="1"/>
        <v>0</v>
      </c>
      <c r="E32" s="42">
        <f t="shared" si="1"/>
        <v>0</v>
      </c>
      <c r="F32" s="41">
        <f t="shared" si="1"/>
        <v>0</v>
      </c>
      <c r="G32" s="42">
        <f t="shared" si="1"/>
        <v>0</v>
      </c>
      <c r="H32" s="41">
        <f t="shared" si="1"/>
        <v>0</v>
      </c>
      <c r="I32" s="42">
        <f t="shared" si="1"/>
        <v>0</v>
      </c>
      <c r="J32" s="41">
        <f>SUM(J22:J31)</f>
        <v>0</v>
      </c>
      <c r="K32" s="43">
        <f>SUM(K22:K31)</f>
        <v>0</v>
      </c>
    </row>
    <row r="33" spans="1:29" ht="15.75" thickTop="1" x14ac:dyDescent="0.25">
      <c r="A33" s="19"/>
      <c r="B33" s="20"/>
      <c r="C33" s="20"/>
      <c r="D33" s="20"/>
    </row>
    <row r="34" spans="1:29" x14ac:dyDescent="0.25">
      <c r="A34" s="19"/>
      <c r="B34" s="20"/>
      <c r="C34" s="20"/>
      <c r="D34" s="20"/>
    </row>
    <row r="35" spans="1:29" x14ac:dyDescent="0.25">
      <c r="A35" s="20"/>
      <c r="B35" s="128" t="s">
        <v>84</v>
      </c>
      <c r="C35" s="129"/>
      <c r="D35" s="129"/>
      <c r="E35" s="129"/>
      <c r="F35" s="129"/>
      <c r="G35" s="129"/>
      <c r="H35" s="129"/>
      <c r="I35" s="130"/>
      <c r="J35" s="131" t="s">
        <v>33</v>
      </c>
      <c r="K35" s="131"/>
      <c r="L35" s="131"/>
      <c r="M35" s="131"/>
      <c r="N35" s="131"/>
      <c r="O35" s="131"/>
      <c r="P35" s="131"/>
      <c r="Q35" s="131"/>
      <c r="R35" s="131"/>
      <c r="S35" s="131"/>
      <c r="T35" s="128" t="s">
        <v>37</v>
      </c>
      <c r="U35" s="129"/>
      <c r="V35" s="129"/>
      <c r="W35" s="129"/>
      <c r="X35" s="129"/>
      <c r="Y35" s="129"/>
      <c r="Z35" s="129"/>
      <c r="AA35" s="130"/>
      <c r="AB35" s="40"/>
      <c r="AC35" s="40"/>
    </row>
    <row r="36" spans="1:29" s="39" customFormat="1" x14ac:dyDescent="0.25">
      <c r="A36" s="38"/>
      <c r="B36" s="125" t="s">
        <v>96</v>
      </c>
      <c r="C36" s="126"/>
      <c r="D36" s="126" t="s">
        <v>97</v>
      </c>
      <c r="E36" s="126"/>
      <c r="F36" s="126" t="s">
        <v>98</v>
      </c>
      <c r="G36" s="126"/>
      <c r="H36" s="126" t="s">
        <v>99</v>
      </c>
      <c r="I36" s="132"/>
      <c r="J36" s="125" t="s">
        <v>102</v>
      </c>
      <c r="K36" s="126"/>
      <c r="L36" s="126" t="s">
        <v>103</v>
      </c>
      <c r="M36" s="126"/>
      <c r="N36" s="126" t="s">
        <v>104</v>
      </c>
      <c r="O36" s="126"/>
      <c r="P36" s="126" t="s">
        <v>105</v>
      </c>
      <c r="Q36" s="126"/>
      <c r="R36" s="126" t="s">
        <v>106</v>
      </c>
      <c r="S36" s="126"/>
      <c r="T36" s="125" t="s">
        <v>109</v>
      </c>
      <c r="U36" s="126"/>
      <c r="V36" s="126" t="s">
        <v>110</v>
      </c>
      <c r="W36" s="126"/>
      <c r="X36" s="126" t="s">
        <v>111</v>
      </c>
      <c r="Y36" s="126"/>
      <c r="Z36" s="126" t="s">
        <v>112</v>
      </c>
      <c r="AA36" s="132"/>
    </row>
    <row r="37" spans="1:29" s="21" customFormat="1" x14ac:dyDescent="0.25">
      <c r="B37" s="123" t="s">
        <v>100</v>
      </c>
      <c r="C37" s="124"/>
      <c r="D37" s="124" t="s">
        <v>31</v>
      </c>
      <c r="E37" s="124"/>
      <c r="F37" s="124" t="s">
        <v>32</v>
      </c>
      <c r="G37" s="124"/>
      <c r="H37" s="124" t="s">
        <v>101</v>
      </c>
      <c r="I37" s="122"/>
      <c r="J37" s="124" t="s">
        <v>107</v>
      </c>
      <c r="K37" s="124"/>
      <c r="L37" s="124" t="s">
        <v>34</v>
      </c>
      <c r="M37" s="124"/>
      <c r="N37" s="124" t="s">
        <v>35</v>
      </c>
      <c r="O37" s="124"/>
      <c r="P37" s="124" t="s">
        <v>36</v>
      </c>
      <c r="Q37" s="124"/>
      <c r="R37" s="124" t="s">
        <v>108</v>
      </c>
      <c r="S37" s="124"/>
      <c r="T37" s="123" t="s">
        <v>38</v>
      </c>
      <c r="U37" s="124"/>
      <c r="V37" s="124" t="s">
        <v>39</v>
      </c>
      <c r="W37" s="124"/>
      <c r="X37" s="124" t="s">
        <v>40</v>
      </c>
      <c r="Y37" s="124"/>
      <c r="Z37" s="124" t="s">
        <v>114</v>
      </c>
      <c r="AA37" s="122"/>
    </row>
    <row r="38" spans="1:29" x14ac:dyDescent="0.25">
      <c r="B38" s="26" t="s">
        <v>29</v>
      </c>
      <c r="C38" s="27" t="s">
        <v>30</v>
      </c>
      <c r="D38" s="27" t="s">
        <v>29</v>
      </c>
      <c r="E38" s="27" t="s">
        <v>30</v>
      </c>
      <c r="F38" s="27" t="s">
        <v>29</v>
      </c>
      <c r="G38" s="27" t="s">
        <v>30</v>
      </c>
      <c r="H38" s="27" t="s">
        <v>29</v>
      </c>
      <c r="I38" s="28" t="s">
        <v>30</v>
      </c>
      <c r="J38" s="14" t="s">
        <v>29</v>
      </c>
      <c r="K38" s="14" t="s">
        <v>30</v>
      </c>
      <c r="L38" s="14" t="s">
        <v>29</v>
      </c>
      <c r="M38" s="14" t="s">
        <v>30</v>
      </c>
      <c r="N38" s="14" t="s">
        <v>29</v>
      </c>
      <c r="O38" s="14" t="s">
        <v>30</v>
      </c>
      <c r="P38" s="14" t="s">
        <v>29</v>
      </c>
      <c r="Q38" s="14" t="s">
        <v>30</v>
      </c>
      <c r="R38" s="14" t="s">
        <v>29</v>
      </c>
      <c r="S38" s="14" t="s">
        <v>30</v>
      </c>
      <c r="T38" s="22" t="s">
        <v>29</v>
      </c>
      <c r="U38" s="14" t="s">
        <v>30</v>
      </c>
      <c r="V38" s="14" t="s">
        <v>29</v>
      </c>
      <c r="W38" s="14" t="s">
        <v>30</v>
      </c>
      <c r="X38" s="14" t="s">
        <v>29</v>
      </c>
      <c r="Y38" s="14" t="s">
        <v>30</v>
      </c>
      <c r="Z38" s="14" t="s">
        <v>29</v>
      </c>
      <c r="AA38" s="23" t="s">
        <v>30</v>
      </c>
    </row>
    <row r="39" spans="1:29" x14ac:dyDescent="0.25">
      <c r="A39" s="54" t="str">
        <f t="shared" ref="A39:A48" si="2">A4</f>
        <v>Nom aliment 1</v>
      </c>
      <c r="B39" s="22"/>
      <c r="C39" s="52">
        <f>B39*$B$4/100</f>
        <v>0</v>
      </c>
      <c r="D39" s="14"/>
      <c r="E39" s="52">
        <f>D39*$B$4/100</f>
        <v>0</v>
      </c>
      <c r="F39" s="14"/>
      <c r="G39" s="52">
        <f>F39*$B$4/100</f>
        <v>0</v>
      </c>
      <c r="H39" s="14"/>
      <c r="I39" s="57">
        <f>H39*$B$4/100</f>
        <v>0</v>
      </c>
      <c r="J39" s="25"/>
      <c r="K39" s="59">
        <f>J39*$B$4/100</f>
        <v>0</v>
      </c>
      <c r="L39" s="25"/>
      <c r="M39" s="59">
        <f>L39*$B$4/100</f>
        <v>0</v>
      </c>
      <c r="N39" s="25"/>
      <c r="O39" s="59">
        <f>N39*$B$4/100</f>
        <v>0</v>
      </c>
      <c r="P39" s="25"/>
      <c r="Q39" s="59">
        <f>P39*$B$4/100</f>
        <v>0</v>
      </c>
      <c r="R39" s="25"/>
      <c r="S39" s="59">
        <f>R39*$B$4/100</f>
        <v>0</v>
      </c>
      <c r="T39" s="24"/>
      <c r="U39" s="59">
        <f>T39*$B$4/100</f>
        <v>0</v>
      </c>
      <c r="V39" s="25"/>
      <c r="W39" s="59">
        <f>V39*$B$4/100</f>
        <v>0</v>
      </c>
      <c r="X39" s="25"/>
      <c r="Y39" s="59">
        <f>X39*$B$4/100</f>
        <v>0</v>
      </c>
      <c r="Z39" s="25"/>
      <c r="AA39" s="60">
        <f>Z39*$B$4/100</f>
        <v>0</v>
      </c>
    </row>
    <row r="40" spans="1:29" x14ac:dyDescent="0.25">
      <c r="A40" s="55" t="str">
        <f t="shared" si="2"/>
        <v>Nom aliment 2</v>
      </c>
      <c r="B40" s="22"/>
      <c r="C40" s="52">
        <f>B40*$B$5/100</f>
        <v>0</v>
      </c>
      <c r="D40" s="14"/>
      <c r="E40" s="52">
        <f>D40*$B$5/100</f>
        <v>0</v>
      </c>
      <c r="F40" s="14"/>
      <c r="G40" s="52">
        <f>F40*$B$5/100</f>
        <v>0</v>
      </c>
      <c r="H40" s="14"/>
      <c r="I40" s="57">
        <f t="shared" ref="I40:I48" si="3">H40*$B$4/100</f>
        <v>0</v>
      </c>
      <c r="J40" s="14"/>
      <c r="K40" s="52">
        <f>J40*$B$5/100</f>
        <v>0</v>
      </c>
      <c r="L40" s="14"/>
      <c r="M40" s="52">
        <f>L40*$B$5/100</f>
        <v>0</v>
      </c>
      <c r="N40" s="14"/>
      <c r="O40" s="52">
        <f>N40*$B$5/100</f>
        <v>0</v>
      </c>
      <c r="P40" s="14"/>
      <c r="Q40" s="52">
        <f>P40*$B$5/100</f>
        <v>0</v>
      </c>
      <c r="R40" s="14"/>
      <c r="S40" s="52">
        <f>R40*$B$5/100</f>
        <v>0</v>
      </c>
      <c r="T40" s="22"/>
      <c r="U40" s="52">
        <f>T40*$B$5/100</f>
        <v>0</v>
      </c>
      <c r="V40" s="14"/>
      <c r="W40" s="52">
        <f>V40*$B$5/100</f>
        <v>0</v>
      </c>
      <c r="X40" s="14"/>
      <c r="Y40" s="52">
        <f>X40*$B$5/100</f>
        <v>0</v>
      </c>
      <c r="Z40" s="14"/>
      <c r="AA40" s="57">
        <f>Z40*$B$5/100</f>
        <v>0</v>
      </c>
    </row>
    <row r="41" spans="1:29" x14ac:dyDescent="0.25">
      <c r="A41" s="55" t="str">
        <f t="shared" si="2"/>
        <v>Nom aliment 3</v>
      </c>
      <c r="B41" s="22"/>
      <c r="C41" s="52">
        <f>B41*$B$6/100</f>
        <v>0</v>
      </c>
      <c r="D41" s="14"/>
      <c r="E41" s="52">
        <f>D41*$B$6/100</f>
        <v>0</v>
      </c>
      <c r="F41" s="14"/>
      <c r="G41" s="52">
        <f>F41*$B$6/100</f>
        <v>0</v>
      </c>
      <c r="H41" s="14"/>
      <c r="I41" s="57">
        <f t="shared" si="3"/>
        <v>0</v>
      </c>
      <c r="J41" s="14"/>
      <c r="K41" s="52">
        <f>J41*$B$6/100</f>
        <v>0</v>
      </c>
      <c r="L41" s="14"/>
      <c r="M41" s="52">
        <f>L41*$B$6/100</f>
        <v>0</v>
      </c>
      <c r="N41" s="14"/>
      <c r="O41" s="52">
        <f>N41*$B$6/100</f>
        <v>0</v>
      </c>
      <c r="P41" s="14"/>
      <c r="Q41" s="52">
        <f>P41*$B$6/100</f>
        <v>0</v>
      </c>
      <c r="R41" s="14"/>
      <c r="S41" s="52">
        <f>R41*$B$6/100</f>
        <v>0</v>
      </c>
      <c r="T41" s="22"/>
      <c r="U41" s="52">
        <f>T41*$B$6/100</f>
        <v>0</v>
      </c>
      <c r="V41" s="14"/>
      <c r="W41" s="52">
        <f>V41*$B$6/100</f>
        <v>0</v>
      </c>
      <c r="X41" s="14"/>
      <c r="Y41" s="52">
        <f>X41*$B$6/100</f>
        <v>0</v>
      </c>
      <c r="Z41" s="14"/>
      <c r="AA41" s="57">
        <f>Z41*$B$6/100</f>
        <v>0</v>
      </c>
    </row>
    <row r="42" spans="1:29" x14ac:dyDescent="0.25">
      <c r="A42" s="55" t="str">
        <f t="shared" si="2"/>
        <v>Nom aliment 4</v>
      </c>
      <c r="B42" s="22"/>
      <c r="C42" s="52">
        <f>B42*$B$7/100</f>
        <v>0</v>
      </c>
      <c r="D42" s="14"/>
      <c r="E42" s="52">
        <f>D42*$B$7/100</f>
        <v>0</v>
      </c>
      <c r="F42" s="14"/>
      <c r="G42" s="52">
        <f>F42*$B$7/100</f>
        <v>0</v>
      </c>
      <c r="H42" s="14"/>
      <c r="I42" s="57">
        <f t="shared" si="3"/>
        <v>0</v>
      </c>
      <c r="J42" s="14"/>
      <c r="K42" s="52">
        <f>J42*$B$7/100</f>
        <v>0</v>
      </c>
      <c r="L42" s="14"/>
      <c r="M42" s="52">
        <f>L42*$B$7/100</f>
        <v>0</v>
      </c>
      <c r="N42" s="14"/>
      <c r="O42" s="52">
        <f>N42*$B$7/100</f>
        <v>0</v>
      </c>
      <c r="P42" s="14"/>
      <c r="Q42" s="52">
        <f>P42*$B$7/100</f>
        <v>0</v>
      </c>
      <c r="R42" s="14"/>
      <c r="S42" s="52">
        <f>R42*$B$7/100</f>
        <v>0</v>
      </c>
      <c r="T42" s="22"/>
      <c r="U42" s="52">
        <f>T42*$B$7/100</f>
        <v>0</v>
      </c>
      <c r="V42" s="14"/>
      <c r="W42" s="52">
        <f>V42*$B$7/100</f>
        <v>0</v>
      </c>
      <c r="X42" s="14"/>
      <c r="Y42" s="52">
        <f>X42*$B$7/100</f>
        <v>0</v>
      </c>
      <c r="Z42" s="14"/>
      <c r="AA42" s="57">
        <f>Z42*$B$7/100</f>
        <v>0</v>
      </c>
    </row>
    <row r="43" spans="1:29" x14ac:dyDescent="0.25">
      <c r="A43" s="55" t="str">
        <f t="shared" si="2"/>
        <v>Nom aliment 5</v>
      </c>
      <c r="B43" s="22"/>
      <c r="C43" s="52">
        <f>B43*$B$8/100</f>
        <v>0</v>
      </c>
      <c r="D43" s="14"/>
      <c r="E43" s="52">
        <f>D43*$B$8/100</f>
        <v>0</v>
      </c>
      <c r="F43" s="14"/>
      <c r="G43" s="52">
        <f>F43*$B$8/100</f>
        <v>0</v>
      </c>
      <c r="H43" s="14"/>
      <c r="I43" s="57">
        <f t="shared" si="3"/>
        <v>0</v>
      </c>
      <c r="J43" s="14"/>
      <c r="K43" s="52">
        <f>J43*$B$8/100</f>
        <v>0</v>
      </c>
      <c r="L43" s="14"/>
      <c r="M43" s="52">
        <f>L43*$B$8/100</f>
        <v>0</v>
      </c>
      <c r="N43" s="14"/>
      <c r="O43" s="52">
        <f>N43*$B$8/100</f>
        <v>0</v>
      </c>
      <c r="P43" s="14"/>
      <c r="Q43" s="52">
        <f>P43*$B$8/100</f>
        <v>0</v>
      </c>
      <c r="R43" s="14"/>
      <c r="S43" s="52">
        <f>R43*$B$8/100</f>
        <v>0</v>
      </c>
      <c r="T43" s="22"/>
      <c r="U43" s="52">
        <f>T43*$B$8/100</f>
        <v>0</v>
      </c>
      <c r="V43" s="14"/>
      <c r="W43" s="52">
        <f>V43*$B$8/100</f>
        <v>0</v>
      </c>
      <c r="X43" s="14"/>
      <c r="Y43" s="52">
        <f>X43*$B$8/100</f>
        <v>0</v>
      </c>
      <c r="Z43" s="14"/>
      <c r="AA43" s="57">
        <f>Z43*$B$8/100</f>
        <v>0</v>
      </c>
    </row>
    <row r="44" spans="1:29" x14ac:dyDescent="0.25">
      <c r="A44" s="55" t="str">
        <f t="shared" si="2"/>
        <v>Nom aliment 6</v>
      </c>
      <c r="B44" s="22"/>
      <c r="C44" s="52">
        <f>B44*$B$9/100</f>
        <v>0</v>
      </c>
      <c r="D44" s="14"/>
      <c r="E44" s="52">
        <f>D44*$B$9/100</f>
        <v>0</v>
      </c>
      <c r="F44" s="14"/>
      <c r="G44" s="52">
        <f>F44*$B$9/100</f>
        <v>0</v>
      </c>
      <c r="H44" s="14"/>
      <c r="I44" s="57">
        <f t="shared" si="3"/>
        <v>0</v>
      </c>
      <c r="J44" s="14"/>
      <c r="K44" s="52">
        <f>J44*$B$9/100</f>
        <v>0</v>
      </c>
      <c r="L44" s="14"/>
      <c r="M44" s="52">
        <f>L44*$B$9/100</f>
        <v>0</v>
      </c>
      <c r="N44" s="14"/>
      <c r="O44" s="52">
        <f>N44*$B$9/100</f>
        <v>0</v>
      </c>
      <c r="P44" s="14"/>
      <c r="Q44" s="52">
        <f>P44*$B$9/100</f>
        <v>0</v>
      </c>
      <c r="R44" s="14"/>
      <c r="S44" s="52">
        <f>R44*$B$9/100</f>
        <v>0</v>
      </c>
      <c r="T44" s="22"/>
      <c r="U44" s="52">
        <f>T44*$B$9/100</f>
        <v>0</v>
      </c>
      <c r="V44" s="14"/>
      <c r="W44" s="52">
        <f>V44*$B$9/100</f>
        <v>0</v>
      </c>
      <c r="X44" s="14"/>
      <c r="Y44" s="52">
        <f>X44*$B$9/100</f>
        <v>0</v>
      </c>
      <c r="Z44" s="14"/>
      <c r="AA44" s="57">
        <f>Z44*$B$9/100</f>
        <v>0</v>
      </c>
    </row>
    <row r="45" spans="1:29" x14ac:dyDescent="0.25">
      <c r="A45" s="55" t="str">
        <f t="shared" si="2"/>
        <v>Nom aliment 7</v>
      </c>
      <c r="B45" s="22"/>
      <c r="C45" s="52">
        <f>B45*$B$10/100</f>
        <v>0</v>
      </c>
      <c r="D45" s="14"/>
      <c r="E45" s="52">
        <f>D45*$B$10/100</f>
        <v>0</v>
      </c>
      <c r="F45" s="14"/>
      <c r="G45" s="52">
        <f>F45*$B$10/100</f>
        <v>0</v>
      </c>
      <c r="H45" s="14"/>
      <c r="I45" s="57">
        <f t="shared" si="3"/>
        <v>0</v>
      </c>
      <c r="J45" s="14"/>
      <c r="K45" s="52">
        <f>J45*$B$10/100</f>
        <v>0</v>
      </c>
      <c r="L45" s="14"/>
      <c r="M45" s="52">
        <f>L45*$B$10/100</f>
        <v>0</v>
      </c>
      <c r="N45" s="14"/>
      <c r="O45" s="52">
        <f>N45*$B$10/100</f>
        <v>0</v>
      </c>
      <c r="P45" s="14"/>
      <c r="Q45" s="52">
        <f>P45*$B$10/100</f>
        <v>0</v>
      </c>
      <c r="R45" s="14"/>
      <c r="S45" s="52">
        <f>R45*$B$10/100</f>
        <v>0</v>
      </c>
      <c r="T45" s="22"/>
      <c r="U45" s="52">
        <f>T45*$B$10/100</f>
        <v>0</v>
      </c>
      <c r="V45" s="14"/>
      <c r="W45" s="52">
        <f>V45*$B$10/100</f>
        <v>0</v>
      </c>
      <c r="X45" s="14"/>
      <c r="Y45" s="52">
        <f>X45*$B$10/100</f>
        <v>0</v>
      </c>
      <c r="Z45" s="14"/>
      <c r="AA45" s="57">
        <f>Z45*$B$10/100</f>
        <v>0</v>
      </c>
    </row>
    <row r="46" spans="1:29" x14ac:dyDescent="0.25">
      <c r="A46" s="55" t="str">
        <f t="shared" si="2"/>
        <v>Nom aliment 8</v>
      </c>
      <c r="B46" s="22"/>
      <c r="C46" s="52">
        <f>B46*$B$11/100</f>
        <v>0</v>
      </c>
      <c r="D46" s="14"/>
      <c r="E46" s="52">
        <f>D46*$B$11/100</f>
        <v>0</v>
      </c>
      <c r="F46" s="14"/>
      <c r="G46" s="52">
        <f>F46*$B$11/100</f>
        <v>0</v>
      </c>
      <c r="H46" s="14"/>
      <c r="I46" s="57">
        <f t="shared" si="3"/>
        <v>0</v>
      </c>
      <c r="J46" s="14"/>
      <c r="K46" s="52">
        <f>J46*$B$11/100</f>
        <v>0</v>
      </c>
      <c r="L46" s="14"/>
      <c r="M46" s="52">
        <f>L46*$B$11/100</f>
        <v>0</v>
      </c>
      <c r="N46" s="14"/>
      <c r="O46" s="52">
        <f>N46*$B$11/100</f>
        <v>0</v>
      </c>
      <c r="P46" s="14"/>
      <c r="Q46" s="52">
        <f>P46*$B$11/100</f>
        <v>0</v>
      </c>
      <c r="R46" s="14"/>
      <c r="S46" s="52">
        <f>R46*$B$11/100</f>
        <v>0</v>
      </c>
      <c r="T46" s="22"/>
      <c r="U46" s="52">
        <f>T46*$B$11/100</f>
        <v>0</v>
      </c>
      <c r="V46" s="14"/>
      <c r="W46" s="52">
        <f>V46*$B$11/100</f>
        <v>0</v>
      </c>
      <c r="X46" s="14"/>
      <c r="Y46" s="52">
        <f>X46*$B$11/100</f>
        <v>0</v>
      </c>
      <c r="Z46" s="14"/>
      <c r="AA46" s="57">
        <f>Z46*$B$11/100</f>
        <v>0</v>
      </c>
    </row>
    <row r="47" spans="1:29" x14ac:dyDescent="0.25">
      <c r="A47" s="55" t="str">
        <f t="shared" si="2"/>
        <v>Nom aliment 9</v>
      </c>
      <c r="B47" s="22"/>
      <c r="C47" s="52">
        <f>B47*$B$12/100</f>
        <v>0</v>
      </c>
      <c r="D47" s="14"/>
      <c r="E47" s="52">
        <f>D47*$B$12/100</f>
        <v>0</v>
      </c>
      <c r="F47" s="14"/>
      <c r="G47" s="52">
        <f>F47*$B$12/100</f>
        <v>0</v>
      </c>
      <c r="H47" s="14"/>
      <c r="I47" s="57">
        <f t="shared" si="3"/>
        <v>0</v>
      </c>
      <c r="J47" s="14"/>
      <c r="K47" s="52">
        <f>J47*$B$12/100</f>
        <v>0</v>
      </c>
      <c r="L47" s="14"/>
      <c r="M47" s="52">
        <f>L47*$B$12/100</f>
        <v>0</v>
      </c>
      <c r="N47" s="14"/>
      <c r="O47" s="52">
        <f>N47*$B$12/100</f>
        <v>0</v>
      </c>
      <c r="P47" s="14"/>
      <c r="Q47" s="52">
        <f>P47*$B$12/100</f>
        <v>0</v>
      </c>
      <c r="R47" s="14"/>
      <c r="S47" s="52">
        <f>R47*$B$12/100</f>
        <v>0</v>
      </c>
      <c r="T47" s="22"/>
      <c r="U47" s="52">
        <f>T47*$B$12/100</f>
        <v>0</v>
      </c>
      <c r="V47" s="14"/>
      <c r="W47" s="52">
        <f>V47*$B$12/100</f>
        <v>0</v>
      </c>
      <c r="X47" s="14"/>
      <c r="Y47" s="52">
        <f>X47*$B$12/100</f>
        <v>0</v>
      </c>
      <c r="Z47" s="14"/>
      <c r="AA47" s="57">
        <f>Z47*$B$12/100</f>
        <v>0</v>
      </c>
    </row>
    <row r="48" spans="1:29" x14ac:dyDescent="0.25">
      <c r="A48" s="56" t="str">
        <f t="shared" si="2"/>
        <v>Nom aliment 10</v>
      </c>
      <c r="B48" s="26"/>
      <c r="C48" s="53">
        <f>B48*$B$13/100</f>
        <v>0</v>
      </c>
      <c r="D48" s="27"/>
      <c r="E48" s="53">
        <f>D48*$B$13/100</f>
        <v>0</v>
      </c>
      <c r="F48" s="27"/>
      <c r="G48" s="53">
        <f>F48*$B$13/100</f>
        <v>0</v>
      </c>
      <c r="H48" s="27"/>
      <c r="I48" s="58">
        <f t="shared" si="3"/>
        <v>0</v>
      </c>
      <c r="J48" s="27"/>
      <c r="K48" s="53">
        <f>J48*$B$13/100</f>
        <v>0</v>
      </c>
      <c r="L48" s="27"/>
      <c r="M48" s="53">
        <f>L48*$B$13/100</f>
        <v>0</v>
      </c>
      <c r="N48" s="27"/>
      <c r="O48" s="53">
        <f>N48*$B$13/100</f>
        <v>0</v>
      </c>
      <c r="P48" s="27"/>
      <c r="Q48" s="53">
        <f>P48*$B$13/100</f>
        <v>0</v>
      </c>
      <c r="R48" s="27"/>
      <c r="S48" s="53">
        <f>R48*$B$13/100</f>
        <v>0</v>
      </c>
      <c r="T48" s="26"/>
      <c r="U48" s="53">
        <f>T48*$B$13/100</f>
        <v>0</v>
      </c>
      <c r="V48" s="27"/>
      <c r="W48" s="53">
        <f>V48*$B$13/100</f>
        <v>0</v>
      </c>
      <c r="X48" s="27"/>
      <c r="Y48" s="53">
        <f>X48*$B$13/100</f>
        <v>0</v>
      </c>
      <c r="Z48" s="27"/>
      <c r="AA48" s="58">
        <f>Z48*$B$13/100</f>
        <v>0</v>
      </c>
    </row>
    <row r="49" spans="1:27" ht="15.75" thickBot="1" x14ac:dyDescent="0.3">
      <c r="A49" s="29" t="s">
        <v>75</v>
      </c>
      <c r="B49" s="44">
        <f t="shared" ref="B49:AA49" si="4">SUM(B39:B48)</f>
        <v>0</v>
      </c>
      <c r="C49" s="37">
        <f t="shared" si="4"/>
        <v>0</v>
      </c>
      <c r="D49" s="30">
        <f t="shared" si="4"/>
        <v>0</v>
      </c>
      <c r="E49" s="37">
        <f t="shared" si="4"/>
        <v>0</v>
      </c>
      <c r="F49" s="30">
        <f t="shared" si="4"/>
        <v>0</v>
      </c>
      <c r="G49" s="37">
        <f t="shared" si="4"/>
        <v>0</v>
      </c>
      <c r="H49" s="30">
        <f t="shared" si="4"/>
        <v>0</v>
      </c>
      <c r="I49" s="37">
        <f t="shared" si="4"/>
        <v>0</v>
      </c>
      <c r="J49" s="44">
        <f t="shared" si="4"/>
        <v>0</v>
      </c>
      <c r="K49" s="37">
        <f t="shared" si="4"/>
        <v>0</v>
      </c>
      <c r="L49" s="30">
        <f t="shared" si="4"/>
        <v>0</v>
      </c>
      <c r="M49" s="37">
        <f t="shared" si="4"/>
        <v>0</v>
      </c>
      <c r="N49" s="30">
        <f t="shared" si="4"/>
        <v>0</v>
      </c>
      <c r="O49" s="37">
        <f t="shared" si="4"/>
        <v>0</v>
      </c>
      <c r="P49" s="30">
        <f t="shared" si="4"/>
        <v>0</v>
      </c>
      <c r="Q49" s="37">
        <f t="shared" si="4"/>
        <v>0</v>
      </c>
      <c r="R49" s="30">
        <f t="shared" si="4"/>
        <v>0</v>
      </c>
      <c r="S49" s="37">
        <f t="shared" si="4"/>
        <v>0</v>
      </c>
      <c r="T49" s="44">
        <f t="shared" si="4"/>
        <v>0</v>
      </c>
      <c r="U49" s="37">
        <f t="shared" si="4"/>
        <v>0</v>
      </c>
      <c r="V49" s="30">
        <f t="shared" si="4"/>
        <v>0</v>
      </c>
      <c r="W49" s="37">
        <f t="shared" si="4"/>
        <v>0</v>
      </c>
      <c r="X49" s="30">
        <f t="shared" si="4"/>
        <v>0</v>
      </c>
      <c r="Y49" s="37">
        <f t="shared" si="4"/>
        <v>0</v>
      </c>
      <c r="Z49" s="30">
        <f t="shared" si="4"/>
        <v>0</v>
      </c>
      <c r="AA49" s="43">
        <f t="shared" si="4"/>
        <v>0</v>
      </c>
    </row>
    <row r="50" spans="1:27" ht="15.75" thickTop="1" x14ac:dyDescent="0.25"/>
    <row r="51" spans="1:27" x14ac:dyDescent="0.25">
      <c r="A51" s="20"/>
      <c r="B51" s="133" t="s">
        <v>41</v>
      </c>
      <c r="C51" s="131"/>
      <c r="D51" s="131"/>
      <c r="E51" s="131"/>
      <c r="F51" s="131"/>
      <c r="G51" s="131"/>
      <c r="H51" s="131"/>
      <c r="I51" s="131"/>
      <c r="J51" s="128" t="s">
        <v>50</v>
      </c>
      <c r="K51" s="129"/>
      <c r="L51" s="129"/>
      <c r="M51" s="129"/>
      <c r="N51" s="129"/>
      <c r="O51" s="129"/>
      <c r="P51" s="129"/>
      <c r="Q51" s="129"/>
      <c r="R51" s="133" t="s">
        <v>54</v>
      </c>
      <c r="S51" s="131"/>
      <c r="T51" s="131"/>
      <c r="U51" s="131"/>
      <c r="V51" s="131"/>
      <c r="W51" s="131"/>
      <c r="X51" s="131"/>
      <c r="Y51" s="131"/>
      <c r="Z51" s="131"/>
      <c r="AA51" s="134"/>
    </row>
    <row r="52" spans="1:27" s="39" customFormat="1" x14ac:dyDescent="0.25">
      <c r="A52" s="38"/>
      <c r="B52" s="125" t="s">
        <v>113</v>
      </c>
      <c r="C52" s="126"/>
      <c r="D52" s="126" t="s">
        <v>115</v>
      </c>
      <c r="E52" s="126"/>
      <c r="F52" s="126" t="s">
        <v>116</v>
      </c>
      <c r="G52" s="126"/>
      <c r="H52" s="126" t="s">
        <v>117</v>
      </c>
      <c r="I52" s="126"/>
      <c r="J52" s="125" t="s">
        <v>118</v>
      </c>
      <c r="K52" s="126"/>
      <c r="L52" s="126" t="s">
        <v>119</v>
      </c>
      <c r="M52" s="126"/>
      <c r="N52" s="126" t="s">
        <v>120</v>
      </c>
      <c r="O52" s="126"/>
      <c r="P52" s="126" t="s">
        <v>121</v>
      </c>
      <c r="Q52" s="126"/>
      <c r="R52" s="125" t="s">
        <v>122</v>
      </c>
      <c r="S52" s="126"/>
      <c r="T52" s="126" t="s">
        <v>124</v>
      </c>
      <c r="U52" s="126"/>
      <c r="V52" s="126" t="s">
        <v>125</v>
      </c>
      <c r="W52" s="126"/>
      <c r="X52" s="126" t="s">
        <v>126</v>
      </c>
      <c r="Y52" s="126"/>
      <c r="Z52" s="126" t="s">
        <v>127</v>
      </c>
      <c r="AA52" s="132"/>
    </row>
    <row r="53" spans="1:27" s="21" customFormat="1" x14ac:dyDescent="0.25">
      <c r="B53" s="123" t="s">
        <v>42</v>
      </c>
      <c r="C53" s="124"/>
      <c r="D53" s="124" t="s">
        <v>43</v>
      </c>
      <c r="E53" s="124"/>
      <c r="F53" s="124" t="s">
        <v>44</v>
      </c>
      <c r="G53" s="124"/>
      <c r="H53" s="124" t="s">
        <v>45</v>
      </c>
      <c r="I53" s="124"/>
      <c r="J53" s="123" t="s">
        <v>46</v>
      </c>
      <c r="K53" s="124"/>
      <c r="L53" s="124" t="s">
        <v>47</v>
      </c>
      <c r="M53" s="124"/>
      <c r="N53" s="124" t="s">
        <v>48</v>
      </c>
      <c r="O53" s="124"/>
      <c r="P53" s="124" t="s">
        <v>49</v>
      </c>
      <c r="Q53" s="124"/>
      <c r="R53" s="123" t="s">
        <v>123</v>
      </c>
      <c r="S53" s="124"/>
      <c r="T53" s="124" t="s">
        <v>51</v>
      </c>
      <c r="U53" s="124"/>
      <c r="V53" s="124" t="s">
        <v>52</v>
      </c>
      <c r="W53" s="124"/>
      <c r="X53" s="124" t="s">
        <v>53</v>
      </c>
      <c r="Y53" s="124"/>
      <c r="Z53" s="124" t="s">
        <v>128</v>
      </c>
      <c r="AA53" s="122"/>
    </row>
    <row r="54" spans="1:27" x14ac:dyDescent="0.25">
      <c r="B54" s="22" t="s">
        <v>29</v>
      </c>
      <c r="C54" s="14" t="s">
        <v>30</v>
      </c>
      <c r="D54" s="14" t="s">
        <v>29</v>
      </c>
      <c r="E54" s="14" t="s">
        <v>30</v>
      </c>
      <c r="F54" s="14" t="s">
        <v>29</v>
      </c>
      <c r="G54" s="14" t="s">
        <v>30</v>
      </c>
      <c r="H54" s="14" t="s">
        <v>29</v>
      </c>
      <c r="I54" s="14" t="s">
        <v>30</v>
      </c>
      <c r="J54" s="22" t="s">
        <v>29</v>
      </c>
      <c r="K54" s="14" t="s">
        <v>30</v>
      </c>
      <c r="L54" s="14" t="s">
        <v>29</v>
      </c>
      <c r="M54" s="14" t="s">
        <v>30</v>
      </c>
      <c r="N54" s="14" t="s">
        <v>29</v>
      </c>
      <c r="O54" s="14" t="s">
        <v>30</v>
      </c>
      <c r="P54" s="14" t="s">
        <v>29</v>
      </c>
      <c r="Q54" s="14" t="s">
        <v>30</v>
      </c>
      <c r="R54" s="22" t="s">
        <v>29</v>
      </c>
      <c r="S54" s="14" t="s">
        <v>30</v>
      </c>
      <c r="T54" s="14" t="s">
        <v>29</v>
      </c>
      <c r="U54" s="14" t="s">
        <v>30</v>
      </c>
      <c r="V54" s="14" t="s">
        <v>29</v>
      </c>
      <c r="W54" s="14" t="s">
        <v>30</v>
      </c>
      <c r="X54" s="14" t="s">
        <v>29</v>
      </c>
      <c r="Y54" s="14" t="s">
        <v>30</v>
      </c>
      <c r="Z54" s="14" t="s">
        <v>29</v>
      </c>
      <c r="AA54" s="23" t="s">
        <v>30</v>
      </c>
    </row>
    <row r="55" spans="1:27" x14ac:dyDescent="0.25">
      <c r="A55" s="54" t="str">
        <f t="shared" ref="A55:A64" si="5">A4</f>
        <v>Nom aliment 1</v>
      </c>
      <c r="B55" s="24"/>
      <c r="C55" s="59">
        <f>B55*$B$4/100</f>
        <v>0</v>
      </c>
      <c r="D55" s="25"/>
      <c r="E55" s="59">
        <f>D55*$B$4/100</f>
        <v>0</v>
      </c>
      <c r="F55" s="25"/>
      <c r="G55" s="59">
        <f>F55*$B$4/100</f>
        <v>0</v>
      </c>
      <c r="H55" s="25"/>
      <c r="I55" s="59">
        <f>H55*$B$4/100</f>
        <v>0</v>
      </c>
      <c r="J55" s="24"/>
      <c r="K55" s="59">
        <v>0</v>
      </c>
      <c r="L55" s="25"/>
      <c r="M55" s="59">
        <f>L55*$B$4/100</f>
        <v>0</v>
      </c>
      <c r="N55" s="25"/>
      <c r="O55" s="59">
        <f>N55*$B$4/100</f>
        <v>0</v>
      </c>
      <c r="P55" s="25"/>
      <c r="Q55" s="59">
        <f>P55*$B$4/100</f>
        <v>0</v>
      </c>
      <c r="R55" s="22"/>
      <c r="S55" s="52">
        <f>R55*$B$4/100</f>
        <v>0</v>
      </c>
      <c r="T55" s="14"/>
      <c r="U55" s="52">
        <f>T55*$B$4/100</f>
        <v>0</v>
      </c>
      <c r="V55" s="14"/>
      <c r="W55" s="52">
        <f>V55*$B$4/100</f>
        <v>0</v>
      </c>
      <c r="X55" s="14"/>
      <c r="Y55" s="52">
        <f>X55*$B$4/100</f>
        <v>0</v>
      </c>
      <c r="Z55" s="14"/>
      <c r="AA55" s="57">
        <f>Z55*$B$4/100</f>
        <v>0</v>
      </c>
    </row>
    <row r="56" spans="1:27" x14ac:dyDescent="0.25">
      <c r="A56" s="55" t="str">
        <f t="shared" si="5"/>
        <v>Nom aliment 2</v>
      </c>
      <c r="B56" s="22"/>
      <c r="C56" s="52">
        <f>B56*$B$5/100</f>
        <v>0</v>
      </c>
      <c r="D56" s="14"/>
      <c r="E56" s="52">
        <f>D56*$B$5/100</f>
        <v>0</v>
      </c>
      <c r="F56" s="14"/>
      <c r="G56" s="52">
        <f>F56*$B$5/100</f>
        <v>0</v>
      </c>
      <c r="H56" s="14"/>
      <c r="I56" s="52">
        <f>H56*$B$5/100</f>
        <v>0</v>
      </c>
      <c r="J56" s="22"/>
      <c r="K56" s="52">
        <v>0</v>
      </c>
      <c r="L56" s="14"/>
      <c r="M56" s="52">
        <f>L56*$B$5/100</f>
        <v>0</v>
      </c>
      <c r="N56" s="14"/>
      <c r="O56" s="52">
        <f>N56*$B$5/100</f>
        <v>0</v>
      </c>
      <c r="P56" s="14"/>
      <c r="Q56" s="52">
        <f>P56*$B$5/100</f>
        <v>0</v>
      </c>
      <c r="R56" s="22"/>
      <c r="S56" s="52">
        <f>R56*$B$5/100</f>
        <v>0</v>
      </c>
      <c r="T56" s="14"/>
      <c r="U56" s="52">
        <f>T56*$B$5/100</f>
        <v>0</v>
      </c>
      <c r="V56" s="14"/>
      <c r="W56" s="52">
        <f>V56*$B$5/100</f>
        <v>0</v>
      </c>
      <c r="X56" s="14"/>
      <c r="Y56" s="52">
        <f>X56*$B$5/100</f>
        <v>0</v>
      </c>
      <c r="Z56" s="14"/>
      <c r="AA56" s="57">
        <f>Z56*$B$5/100</f>
        <v>0</v>
      </c>
    </row>
    <row r="57" spans="1:27" x14ac:dyDescent="0.25">
      <c r="A57" s="55" t="str">
        <f t="shared" si="5"/>
        <v>Nom aliment 3</v>
      </c>
      <c r="B57" s="22"/>
      <c r="C57" s="52">
        <f>B57*$B$6/100</f>
        <v>0</v>
      </c>
      <c r="D57" s="14"/>
      <c r="E57" s="52">
        <f>D57*$B$6/100</f>
        <v>0</v>
      </c>
      <c r="F57" s="14"/>
      <c r="G57" s="52">
        <f>F57*$B$6/100</f>
        <v>0</v>
      </c>
      <c r="H57" s="14"/>
      <c r="I57" s="52">
        <f>H57*$B$6/100</f>
        <v>0</v>
      </c>
      <c r="J57" s="22"/>
      <c r="K57" s="52">
        <v>0</v>
      </c>
      <c r="L57" s="14"/>
      <c r="M57" s="52">
        <f>L57*$B$6/100</f>
        <v>0</v>
      </c>
      <c r="N57" s="14"/>
      <c r="O57" s="52">
        <f>N57*$B$6/100</f>
        <v>0</v>
      </c>
      <c r="P57" s="14"/>
      <c r="Q57" s="52">
        <f>P57*$B$6/100</f>
        <v>0</v>
      </c>
      <c r="R57" s="22"/>
      <c r="S57" s="52">
        <f>R57*$B$6/100</f>
        <v>0</v>
      </c>
      <c r="T57" s="14"/>
      <c r="U57" s="52">
        <f>T57*$B$6/100</f>
        <v>0</v>
      </c>
      <c r="V57" s="14"/>
      <c r="W57" s="52">
        <f>V57*$B$6/100</f>
        <v>0</v>
      </c>
      <c r="X57" s="14"/>
      <c r="Y57" s="52">
        <f>X57*$B$6/100</f>
        <v>0</v>
      </c>
      <c r="Z57" s="14"/>
      <c r="AA57" s="57">
        <f>Z57*$B$6/100</f>
        <v>0</v>
      </c>
    </row>
    <row r="58" spans="1:27" x14ac:dyDescent="0.25">
      <c r="A58" s="55" t="str">
        <f t="shared" si="5"/>
        <v>Nom aliment 4</v>
      </c>
      <c r="B58" s="22"/>
      <c r="C58" s="52">
        <f>B58*$B$7/100</f>
        <v>0</v>
      </c>
      <c r="D58" s="14"/>
      <c r="E58" s="52">
        <f>D58*$B$7/100</f>
        <v>0</v>
      </c>
      <c r="F58" s="14"/>
      <c r="G58" s="52">
        <f>F58*$B$7/100</f>
        <v>0</v>
      </c>
      <c r="H58" s="14"/>
      <c r="I58" s="52">
        <f>H58*$B$7/100</f>
        <v>0</v>
      </c>
      <c r="J58" s="22"/>
      <c r="K58" s="52">
        <v>0</v>
      </c>
      <c r="L58" s="14"/>
      <c r="M58" s="52">
        <f>L58*$B$7/100</f>
        <v>0</v>
      </c>
      <c r="N58" s="14"/>
      <c r="O58" s="52">
        <f>N58*$B$7/100</f>
        <v>0</v>
      </c>
      <c r="P58" s="14"/>
      <c r="Q58" s="52">
        <f>P58*$B$7/100</f>
        <v>0</v>
      </c>
      <c r="R58" s="22"/>
      <c r="S58" s="52">
        <f>R58*$B$7/100</f>
        <v>0</v>
      </c>
      <c r="T58" s="14"/>
      <c r="U58" s="52">
        <f>T58*$B$7/100</f>
        <v>0</v>
      </c>
      <c r="V58" s="14"/>
      <c r="W58" s="52">
        <f>V58*$B$7/100</f>
        <v>0</v>
      </c>
      <c r="X58" s="14"/>
      <c r="Y58" s="52">
        <f>X58*$B$7/100</f>
        <v>0</v>
      </c>
      <c r="Z58" s="14"/>
      <c r="AA58" s="57">
        <f>Z58*$B$7/100</f>
        <v>0</v>
      </c>
    </row>
    <row r="59" spans="1:27" x14ac:dyDescent="0.25">
      <c r="A59" s="55" t="str">
        <f t="shared" si="5"/>
        <v>Nom aliment 5</v>
      </c>
      <c r="B59" s="22"/>
      <c r="C59" s="52">
        <f>B59*$B$8/100</f>
        <v>0</v>
      </c>
      <c r="D59" s="14"/>
      <c r="E59" s="52">
        <f>D59*$B$8/100</f>
        <v>0</v>
      </c>
      <c r="F59" s="14"/>
      <c r="G59" s="52">
        <f>F59*$B$8/100</f>
        <v>0</v>
      </c>
      <c r="H59" s="14"/>
      <c r="I59" s="52">
        <f>H59*$B$8/100</f>
        <v>0</v>
      </c>
      <c r="J59" s="22"/>
      <c r="K59" s="52">
        <v>0</v>
      </c>
      <c r="L59" s="14"/>
      <c r="M59" s="52">
        <f>L59*$B$8/100</f>
        <v>0</v>
      </c>
      <c r="N59" s="14"/>
      <c r="O59" s="52">
        <f>N59*$B$8/100</f>
        <v>0</v>
      </c>
      <c r="P59" s="14"/>
      <c r="Q59" s="52">
        <f>P59*$B$8/100</f>
        <v>0</v>
      </c>
      <c r="R59" s="22"/>
      <c r="S59" s="52">
        <f>R59*$B$8/100</f>
        <v>0</v>
      </c>
      <c r="T59" s="14"/>
      <c r="U59" s="52">
        <f>T59*$B$8/100</f>
        <v>0</v>
      </c>
      <c r="V59" s="14"/>
      <c r="W59" s="52">
        <f>V59*$B$8/100</f>
        <v>0</v>
      </c>
      <c r="X59" s="14"/>
      <c r="Y59" s="52">
        <f>X59*$B$8/100</f>
        <v>0</v>
      </c>
      <c r="Z59" s="14"/>
      <c r="AA59" s="57">
        <f>Z59*$B$8/100</f>
        <v>0</v>
      </c>
    </row>
    <row r="60" spans="1:27" x14ac:dyDescent="0.25">
      <c r="A60" s="55" t="str">
        <f t="shared" si="5"/>
        <v>Nom aliment 6</v>
      </c>
      <c r="B60" s="22"/>
      <c r="C60" s="52">
        <f>B60*$B$9/100</f>
        <v>0</v>
      </c>
      <c r="D60" s="14"/>
      <c r="E60" s="52">
        <f>D60*$B$9/100</f>
        <v>0</v>
      </c>
      <c r="F60" s="14"/>
      <c r="G60" s="52">
        <f>F60*$B$9/100</f>
        <v>0</v>
      </c>
      <c r="H60" s="14"/>
      <c r="I60" s="52">
        <f>H60*$B$9/100</f>
        <v>0</v>
      </c>
      <c r="J60" s="22"/>
      <c r="K60" s="52">
        <v>0</v>
      </c>
      <c r="L60" s="14"/>
      <c r="M60" s="52">
        <f>L60*$B$9/100</f>
        <v>0</v>
      </c>
      <c r="N60" s="14"/>
      <c r="O60" s="52">
        <f>N60*$B$9/100</f>
        <v>0</v>
      </c>
      <c r="P60" s="14"/>
      <c r="Q60" s="52">
        <f>P60*$B$9/100</f>
        <v>0</v>
      </c>
      <c r="R60" s="22"/>
      <c r="S60" s="52">
        <f>R60*$B$9/100</f>
        <v>0</v>
      </c>
      <c r="T60" s="14"/>
      <c r="U60" s="52">
        <f>T60*$B$9/100</f>
        <v>0</v>
      </c>
      <c r="V60" s="14"/>
      <c r="W60" s="52">
        <f>V60*$B$9/100</f>
        <v>0</v>
      </c>
      <c r="X60" s="14"/>
      <c r="Y60" s="52">
        <f>X60*$B$9/100</f>
        <v>0</v>
      </c>
      <c r="Z60" s="14"/>
      <c r="AA60" s="57">
        <f>Z60*$B$9/100</f>
        <v>0</v>
      </c>
    </row>
    <row r="61" spans="1:27" x14ac:dyDescent="0.25">
      <c r="A61" s="55" t="str">
        <f t="shared" si="5"/>
        <v>Nom aliment 7</v>
      </c>
      <c r="B61" s="22"/>
      <c r="C61" s="52">
        <f>B61*$B$10/100</f>
        <v>0</v>
      </c>
      <c r="D61" s="14"/>
      <c r="E61" s="52">
        <f>D61*$B$10/100</f>
        <v>0</v>
      </c>
      <c r="F61" s="14"/>
      <c r="G61" s="52">
        <f>F61*$B$10/100</f>
        <v>0</v>
      </c>
      <c r="H61" s="14"/>
      <c r="I61" s="52">
        <f>H61*$B$10/100</f>
        <v>0</v>
      </c>
      <c r="J61" s="22"/>
      <c r="K61" s="52">
        <v>0</v>
      </c>
      <c r="L61" s="14"/>
      <c r="M61" s="52">
        <f>L61*$B$10/100</f>
        <v>0</v>
      </c>
      <c r="N61" s="14"/>
      <c r="O61" s="52">
        <f>N61*$B$10/100</f>
        <v>0</v>
      </c>
      <c r="P61" s="14"/>
      <c r="Q61" s="52">
        <f>P61*$B$10/100</f>
        <v>0</v>
      </c>
      <c r="R61" s="22"/>
      <c r="S61" s="52">
        <f>R61*$B$10/100</f>
        <v>0</v>
      </c>
      <c r="T61" s="14"/>
      <c r="U61" s="52">
        <f>T61*$B$10/100</f>
        <v>0</v>
      </c>
      <c r="V61" s="14"/>
      <c r="W61" s="52">
        <f>V61*$B$10/100</f>
        <v>0</v>
      </c>
      <c r="X61" s="14"/>
      <c r="Y61" s="52">
        <f>X61*$B$10/100</f>
        <v>0</v>
      </c>
      <c r="Z61" s="14"/>
      <c r="AA61" s="57">
        <f>Z61*$B$10/100</f>
        <v>0</v>
      </c>
    </row>
    <row r="62" spans="1:27" x14ac:dyDescent="0.25">
      <c r="A62" s="55" t="str">
        <f t="shared" si="5"/>
        <v>Nom aliment 8</v>
      </c>
      <c r="B62" s="22"/>
      <c r="C62" s="52">
        <f>B62*$B$11/100</f>
        <v>0</v>
      </c>
      <c r="D62" s="14"/>
      <c r="E62" s="52">
        <f>D62*$B$11/100</f>
        <v>0</v>
      </c>
      <c r="F62" s="14"/>
      <c r="G62" s="52">
        <f>F62*$B$11/100</f>
        <v>0</v>
      </c>
      <c r="H62" s="14"/>
      <c r="I62" s="52">
        <f>H62*$B$11/100</f>
        <v>0</v>
      </c>
      <c r="J62" s="22"/>
      <c r="K62" s="52">
        <v>0</v>
      </c>
      <c r="L62" s="14"/>
      <c r="M62" s="52">
        <f>L62*$B$11/100</f>
        <v>0</v>
      </c>
      <c r="N62" s="14"/>
      <c r="O62" s="52">
        <f>N62*$B$11/100</f>
        <v>0</v>
      </c>
      <c r="P62" s="14"/>
      <c r="Q62" s="52">
        <f>P62*$B$11/100</f>
        <v>0</v>
      </c>
      <c r="R62" s="22"/>
      <c r="S62" s="52">
        <f>R62*$B$11/100</f>
        <v>0</v>
      </c>
      <c r="T62" s="14"/>
      <c r="U62" s="52">
        <f>T62*$B$11/100</f>
        <v>0</v>
      </c>
      <c r="V62" s="14"/>
      <c r="W62" s="52">
        <f>V62*$B$11/100</f>
        <v>0</v>
      </c>
      <c r="X62" s="14"/>
      <c r="Y62" s="52">
        <f>X62*$B$11/100</f>
        <v>0</v>
      </c>
      <c r="Z62" s="14"/>
      <c r="AA62" s="57">
        <f>Z62*$B$11/100</f>
        <v>0</v>
      </c>
    </row>
    <row r="63" spans="1:27" x14ac:dyDescent="0.25">
      <c r="A63" s="55" t="str">
        <f t="shared" si="5"/>
        <v>Nom aliment 9</v>
      </c>
      <c r="B63" s="22"/>
      <c r="C63" s="52">
        <f>B63*$B$12/100</f>
        <v>0</v>
      </c>
      <c r="D63" s="14"/>
      <c r="E63" s="52">
        <f>D63*$B$12/100</f>
        <v>0</v>
      </c>
      <c r="F63" s="14"/>
      <c r="G63" s="52">
        <f>F63*$B$12/100</f>
        <v>0</v>
      </c>
      <c r="H63" s="14"/>
      <c r="I63" s="52">
        <f>H63*$B$12/100</f>
        <v>0</v>
      </c>
      <c r="J63" s="22"/>
      <c r="K63" s="52">
        <v>0</v>
      </c>
      <c r="L63" s="14"/>
      <c r="M63" s="52">
        <f>L63*$B$12/100</f>
        <v>0</v>
      </c>
      <c r="N63" s="14"/>
      <c r="O63" s="52">
        <f>N63*$B$12/100</f>
        <v>0</v>
      </c>
      <c r="P63" s="14"/>
      <c r="Q63" s="52">
        <f>P63*$B$12/100</f>
        <v>0</v>
      </c>
      <c r="R63" s="22"/>
      <c r="S63" s="52">
        <f>R63*$B$12/100</f>
        <v>0</v>
      </c>
      <c r="T63" s="14"/>
      <c r="U63" s="52">
        <f>T63*$B$12/100</f>
        <v>0</v>
      </c>
      <c r="V63" s="14"/>
      <c r="W63" s="52">
        <f>V63*$B$12/100</f>
        <v>0</v>
      </c>
      <c r="X63" s="14"/>
      <c r="Y63" s="52">
        <f>X63*$B$12/100</f>
        <v>0</v>
      </c>
      <c r="Z63" s="14"/>
      <c r="AA63" s="57">
        <f>Z63*$B$12/100</f>
        <v>0</v>
      </c>
    </row>
    <row r="64" spans="1:27" x14ac:dyDescent="0.25">
      <c r="A64" s="56" t="str">
        <f t="shared" si="5"/>
        <v>Nom aliment 10</v>
      </c>
      <c r="B64" s="26"/>
      <c r="C64" s="53">
        <f>B64*$B$13/100</f>
        <v>0</v>
      </c>
      <c r="D64" s="27"/>
      <c r="E64" s="53">
        <f>D64*$B$13/100</f>
        <v>0</v>
      </c>
      <c r="F64" s="27"/>
      <c r="G64" s="53">
        <f>F64*$B$13/100</f>
        <v>0</v>
      </c>
      <c r="H64" s="27"/>
      <c r="I64" s="53">
        <f>H64*$B$13/100</f>
        <v>0</v>
      </c>
      <c r="J64" s="26"/>
      <c r="K64" s="53">
        <v>0</v>
      </c>
      <c r="L64" s="27"/>
      <c r="M64" s="53">
        <f>L64*$B$13/100</f>
        <v>0</v>
      </c>
      <c r="N64" s="27"/>
      <c r="O64" s="53">
        <f>N64*$B$13/100</f>
        <v>0</v>
      </c>
      <c r="P64" s="27"/>
      <c r="Q64" s="53">
        <f>P64*$B$13/100</f>
        <v>0</v>
      </c>
      <c r="R64" s="26"/>
      <c r="S64" s="53">
        <f>R64*$B$13/100</f>
        <v>0</v>
      </c>
      <c r="T64" s="27"/>
      <c r="U64" s="53">
        <f>T64*$B$13/100</f>
        <v>0</v>
      </c>
      <c r="V64" s="27"/>
      <c r="W64" s="53">
        <f>V64*$B$13/100</f>
        <v>0</v>
      </c>
      <c r="X64" s="27"/>
      <c r="Y64" s="53">
        <f>X64*$B$13/100</f>
        <v>0</v>
      </c>
      <c r="Z64" s="27"/>
      <c r="AA64" s="58">
        <f>Z64*$B$13/100</f>
        <v>0</v>
      </c>
    </row>
    <row r="65" spans="1:27" ht="15.75" thickBot="1" x14ac:dyDescent="0.3">
      <c r="A65" s="29" t="s">
        <v>75</v>
      </c>
      <c r="B65" s="44">
        <f>SUM(B55:B64)</f>
        <v>0</v>
      </c>
      <c r="C65" s="37">
        <f t="shared" ref="C65:AA65" si="6">SUM(C55:C64)</f>
        <v>0</v>
      </c>
      <c r="D65" s="30">
        <f t="shared" si="6"/>
        <v>0</v>
      </c>
      <c r="E65" s="37">
        <f t="shared" si="6"/>
        <v>0</v>
      </c>
      <c r="F65" s="30">
        <f t="shared" si="6"/>
        <v>0</v>
      </c>
      <c r="G65" s="37">
        <f t="shared" si="6"/>
        <v>0</v>
      </c>
      <c r="H65" s="30">
        <f t="shared" si="6"/>
        <v>0</v>
      </c>
      <c r="I65" s="37">
        <f t="shared" si="6"/>
        <v>0</v>
      </c>
      <c r="J65" s="44">
        <f t="shared" si="6"/>
        <v>0</v>
      </c>
      <c r="K65" s="37">
        <f t="shared" si="6"/>
        <v>0</v>
      </c>
      <c r="L65" s="30">
        <f t="shared" si="6"/>
        <v>0</v>
      </c>
      <c r="M65" s="37">
        <f t="shared" si="6"/>
        <v>0</v>
      </c>
      <c r="N65" s="30">
        <f t="shared" si="6"/>
        <v>0</v>
      </c>
      <c r="O65" s="37">
        <f t="shared" si="6"/>
        <v>0</v>
      </c>
      <c r="P65" s="30">
        <f t="shared" si="6"/>
        <v>0</v>
      </c>
      <c r="Q65" s="43">
        <f t="shared" si="6"/>
        <v>0</v>
      </c>
      <c r="R65" s="30">
        <f t="shared" si="6"/>
        <v>0</v>
      </c>
      <c r="S65" s="37">
        <f t="shared" si="6"/>
        <v>0</v>
      </c>
      <c r="T65" s="30">
        <f t="shared" si="6"/>
        <v>0</v>
      </c>
      <c r="U65" s="37">
        <f t="shared" si="6"/>
        <v>0</v>
      </c>
      <c r="V65" s="30">
        <f t="shared" si="6"/>
        <v>0</v>
      </c>
      <c r="W65" s="37">
        <f t="shared" si="6"/>
        <v>0</v>
      </c>
      <c r="X65" s="30">
        <f t="shared" si="6"/>
        <v>0</v>
      </c>
      <c r="Y65" s="37">
        <f t="shared" si="6"/>
        <v>0</v>
      </c>
      <c r="Z65" s="30">
        <f t="shared" si="6"/>
        <v>0</v>
      </c>
      <c r="AA65" s="43">
        <f t="shared" si="6"/>
        <v>0</v>
      </c>
    </row>
    <row r="66" spans="1:27" ht="15.75" thickTop="1" x14ac:dyDescent="0.25"/>
    <row r="67" spans="1:27" x14ac:dyDescent="0.25">
      <c r="A67" s="20"/>
      <c r="B67" s="128" t="s">
        <v>55</v>
      </c>
      <c r="C67" s="129"/>
      <c r="D67" s="129"/>
      <c r="E67" s="129"/>
      <c r="F67" s="129"/>
      <c r="G67" s="129"/>
      <c r="H67" s="129"/>
      <c r="I67" s="130"/>
      <c r="J67" s="133" t="s">
        <v>60</v>
      </c>
      <c r="K67" s="131"/>
      <c r="L67" s="131"/>
      <c r="M67" s="131"/>
      <c r="N67" s="131"/>
      <c r="O67" s="131"/>
      <c r="P67" s="131"/>
      <c r="Q67" s="131"/>
      <c r="R67" s="128" t="s">
        <v>64</v>
      </c>
      <c r="S67" s="129"/>
      <c r="T67" s="129"/>
      <c r="U67" s="129"/>
      <c r="V67" s="129"/>
      <c r="W67" s="129"/>
      <c r="X67" s="129"/>
      <c r="Y67" s="129"/>
      <c r="Z67" s="129"/>
      <c r="AA67" s="130"/>
    </row>
    <row r="68" spans="1:27" s="39" customFormat="1" x14ac:dyDescent="0.25">
      <c r="A68" s="38"/>
      <c r="B68" s="125" t="s">
        <v>129</v>
      </c>
      <c r="C68" s="126"/>
      <c r="D68" s="126" t="s">
        <v>130</v>
      </c>
      <c r="E68" s="126"/>
      <c r="F68" s="126" t="s">
        <v>131</v>
      </c>
      <c r="G68" s="126"/>
      <c r="H68" s="126" t="s">
        <v>132</v>
      </c>
      <c r="I68" s="132"/>
      <c r="J68" s="125" t="s">
        <v>133</v>
      </c>
      <c r="K68" s="126"/>
      <c r="L68" s="126" t="s">
        <v>135</v>
      </c>
      <c r="M68" s="126"/>
      <c r="N68" s="126" t="s">
        <v>136</v>
      </c>
      <c r="O68" s="126"/>
      <c r="P68" s="126" t="s">
        <v>137</v>
      </c>
      <c r="Q68" s="126"/>
      <c r="R68" s="125" t="s">
        <v>139</v>
      </c>
      <c r="S68" s="126"/>
      <c r="T68" s="126" t="s">
        <v>140</v>
      </c>
      <c r="U68" s="126"/>
      <c r="V68" s="126" t="s">
        <v>141</v>
      </c>
      <c r="W68" s="126"/>
      <c r="X68" s="126" t="s">
        <v>142</v>
      </c>
      <c r="Y68" s="126"/>
      <c r="Z68" s="126" t="s">
        <v>143</v>
      </c>
      <c r="AA68" s="132"/>
    </row>
    <row r="69" spans="1:27" s="21" customFormat="1" x14ac:dyDescent="0.25">
      <c r="B69" s="123" t="s">
        <v>56</v>
      </c>
      <c r="C69" s="124"/>
      <c r="D69" s="124" t="s">
        <v>57</v>
      </c>
      <c r="E69" s="124"/>
      <c r="F69" s="124" t="s">
        <v>58</v>
      </c>
      <c r="G69" s="124"/>
      <c r="H69" s="124" t="s">
        <v>59</v>
      </c>
      <c r="I69" s="122"/>
      <c r="J69" s="123" t="s">
        <v>134</v>
      </c>
      <c r="K69" s="124"/>
      <c r="L69" s="124" t="s">
        <v>61</v>
      </c>
      <c r="M69" s="124"/>
      <c r="N69" s="124" t="s">
        <v>62</v>
      </c>
      <c r="O69" s="124"/>
      <c r="P69" s="124" t="s">
        <v>63</v>
      </c>
      <c r="Q69" s="124"/>
      <c r="R69" s="123" t="s">
        <v>138</v>
      </c>
      <c r="S69" s="124"/>
      <c r="T69" s="124" t="s">
        <v>65</v>
      </c>
      <c r="U69" s="124"/>
      <c r="V69" s="124" t="s">
        <v>66</v>
      </c>
      <c r="W69" s="124"/>
      <c r="X69" s="124" t="s">
        <v>67</v>
      </c>
      <c r="Y69" s="124"/>
      <c r="Z69" s="124" t="s">
        <v>148</v>
      </c>
      <c r="AA69" s="122"/>
    </row>
    <row r="70" spans="1:27" x14ac:dyDescent="0.25">
      <c r="B70" s="22" t="s">
        <v>29</v>
      </c>
      <c r="C70" s="14" t="s">
        <v>30</v>
      </c>
      <c r="D70" s="14" t="s">
        <v>29</v>
      </c>
      <c r="E70" s="14" t="s">
        <v>30</v>
      </c>
      <c r="F70" s="14" t="s">
        <v>29</v>
      </c>
      <c r="G70" s="14" t="s">
        <v>30</v>
      </c>
      <c r="H70" s="14" t="s">
        <v>29</v>
      </c>
      <c r="I70" s="23" t="s">
        <v>30</v>
      </c>
      <c r="J70" s="22" t="s">
        <v>29</v>
      </c>
      <c r="K70" s="14" t="s">
        <v>30</v>
      </c>
      <c r="L70" s="14" t="s">
        <v>29</v>
      </c>
      <c r="M70" s="14" t="s">
        <v>30</v>
      </c>
      <c r="N70" s="14" t="s">
        <v>29</v>
      </c>
      <c r="O70" s="14" t="s">
        <v>30</v>
      </c>
      <c r="P70" s="14" t="s">
        <v>29</v>
      </c>
      <c r="Q70" s="14" t="s">
        <v>30</v>
      </c>
      <c r="R70" s="26" t="s">
        <v>29</v>
      </c>
      <c r="S70" s="27" t="s">
        <v>30</v>
      </c>
      <c r="T70" s="27" t="s">
        <v>29</v>
      </c>
      <c r="U70" s="27" t="s">
        <v>30</v>
      </c>
      <c r="V70" s="27" t="s">
        <v>29</v>
      </c>
      <c r="W70" s="27" t="s">
        <v>30</v>
      </c>
      <c r="X70" s="14" t="s">
        <v>29</v>
      </c>
      <c r="Y70" s="14" t="s">
        <v>30</v>
      </c>
      <c r="Z70" s="14" t="s">
        <v>29</v>
      </c>
      <c r="AA70" s="23" t="s">
        <v>30</v>
      </c>
    </row>
    <row r="71" spans="1:27" x14ac:dyDescent="0.25">
      <c r="A71" s="54" t="str">
        <f t="shared" ref="A71:A79" si="7">A39</f>
        <v>Nom aliment 1</v>
      </c>
      <c r="B71" s="24"/>
      <c r="C71" s="59">
        <f>B71*$B$4/100</f>
        <v>0</v>
      </c>
      <c r="D71" s="25"/>
      <c r="E71" s="59">
        <f>D71*$B$4/100</f>
        <v>0</v>
      </c>
      <c r="F71" s="25"/>
      <c r="G71" s="59">
        <f>F71*$B$4/100</f>
        <v>0</v>
      </c>
      <c r="H71" s="25"/>
      <c r="I71" s="60">
        <f>H71*$B$4/100</f>
        <v>0</v>
      </c>
      <c r="J71" s="24"/>
      <c r="K71" s="59">
        <f>J71*$B$4/100</f>
        <v>0</v>
      </c>
      <c r="L71" s="25"/>
      <c r="M71" s="59">
        <f>L71*$B$4/100</f>
        <v>0</v>
      </c>
      <c r="N71" s="25"/>
      <c r="O71" s="59">
        <f>N71*$B$4/100</f>
        <v>0</v>
      </c>
      <c r="P71" s="25"/>
      <c r="Q71" s="59">
        <f>P71*$B$4/100</f>
        <v>0</v>
      </c>
      <c r="R71" s="22"/>
      <c r="S71" s="52">
        <f>R71*$B$4/100</f>
        <v>0</v>
      </c>
      <c r="T71" s="14"/>
      <c r="U71" s="52">
        <f>T71*$B$4/100</f>
        <v>0</v>
      </c>
      <c r="V71" s="14"/>
      <c r="W71" s="52">
        <f>V71*$B$4/100</f>
        <v>0</v>
      </c>
      <c r="X71" s="25"/>
      <c r="Y71" s="59">
        <f>X71*$B$4/100</f>
        <v>0</v>
      </c>
      <c r="Z71" s="25"/>
      <c r="AA71" s="60">
        <f>Z71*$B$4/100</f>
        <v>0</v>
      </c>
    </row>
    <row r="72" spans="1:27" x14ac:dyDescent="0.25">
      <c r="A72" s="55" t="str">
        <f t="shared" si="7"/>
        <v>Nom aliment 2</v>
      </c>
      <c r="B72" s="22"/>
      <c r="C72" s="52">
        <f>B72*$B$5/100</f>
        <v>0</v>
      </c>
      <c r="D72" s="14"/>
      <c r="E72" s="52">
        <f>D72*$B$5/100</f>
        <v>0</v>
      </c>
      <c r="F72" s="14"/>
      <c r="G72" s="52">
        <f>F72*$B$5/100</f>
        <v>0</v>
      </c>
      <c r="H72" s="14"/>
      <c r="I72" s="57">
        <f>H72*$B$5/100</f>
        <v>0</v>
      </c>
      <c r="J72" s="22"/>
      <c r="K72" s="52">
        <f>J72*$B$5/100</f>
        <v>0</v>
      </c>
      <c r="L72" s="14"/>
      <c r="M72" s="52">
        <f>L72*$B$5/100</f>
        <v>0</v>
      </c>
      <c r="N72" s="14"/>
      <c r="O72" s="52">
        <f>N72*$B$5/100</f>
        <v>0</v>
      </c>
      <c r="P72" s="14"/>
      <c r="Q72" s="52">
        <f>P72*$B$5/100</f>
        <v>0</v>
      </c>
      <c r="R72" s="22"/>
      <c r="S72" s="52">
        <f>R72*$B$5/100</f>
        <v>0</v>
      </c>
      <c r="T72" s="14"/>
      <c r="U72" s="52">
        <f>T72*$B$5/100</f>
        <v>0</v>
      </c>
      <c r="V72" s="14"/>
      <c r="W72" s="52">
        <f>V72*$B$5/100</f>
        <v>0</v>
      </c>
      <c r="X72" s="14"/>
      <c r="Y72" s="52">
        <f>X72*$B$5/100</f>
        <v>0</v>
      </c>
      <c r="Z72" s="14"/>
      <c r="AA72" s="57">
        <f>Z72*$B$5/100</f>
        <v>0</v>
      </c>
    </row>
    <row r="73" spans="1:27" x14ac:dyDescent="0.25">
      <c r="A73" s="55" t="str">
        <f t="shared" si="7"/>
        <v>Nom aliment 3</v>
      </c>
      <c r="B73" s="22"/>
      <c r="C73" s="52">
        <f>B73*$B$6/100</f>
        <v>0</v>
      </c>
      <c r="D73" s="14"/>
      <c r="E73" s="52">
        <f>D73*$B$6/100</f>
        <v>0</v>
      </c>
      <c r="F73" s="14"/>
      <c r="G73" s="52">
        <f>F73*$B$6/100</f>
        <v>0</v>
      </c>
      <c r="H73" s="14"/>
      <c r="I73" s="57">
        <f>H73*$B$6/100</f>
        <v>0</v>
      </c>
      <c r="J73" s="22"/>
      <c r="K73" s="52">
        <f>J73*$B$6/100</f>
        <v>0</v>
      </c>
      <c r="L73" s="14"/>
      <c r="M73" s="52">
        <f>L73*$B$6/100</f>
        <v>0</v>
      </c>
      <c r="N73" s="14"/>
      <c r="O73" s="52">
        <f>N73*$B$6/100</f>
        <v>0</v>
      </c>
      <c r="P73" s="14"/>
      <c r="Q73" s="52">
        <f>P73*$B$6/100</f>
        <v>0</v>
      </c>
      <c r="R73" s="22"/>
      <c r="S73" s="52">
        <f>R73*$B$6/100</f>
        <v>0</v>
      </c>
      <c r="T73" s="14"/>
      <c r="U73" s="52">
        <f>T73*$B$6/100</f>
        <v>0</v>
      </c>
      <c r="V73" s="14"/>
      <c r="W73" s="52">
        <f>V73*$B$6/100</f>
        <v>0</v>
      </c>
      <c r="X73" s="14"/>
      <c r="Y73" s="52">
        <f>X73*$B$6/100</f>
        <v>0</v>
      </c>
      <c r="Z73" s="14"/>
      <c r="AA73" s="57">
        <f>Z73*$B$6/100</f>
        <v>0</v>
      </c>
    </row>
    <row r="74" spans="1:27" x14ac:dyDescent="0.25">
      <c r="A74" s="55" t="str">
        <f t="shared" si="7"/>
        <v>Nom aliment 4</v>
      </c>
      <c r="B74" s="22"/>
      <c r="C74" s="52">
        <f>B74*$B$7/100</f>
        <v>0</v>
      </c>
      <c r="D74" s="14"/>
      <c r="E74" s="52">
        <f>D74*$B$7/100</f>
        <v>0</v>
      </c>
      <c r="F74" s="14"/>
      <c r="G74" s="52">
        <f>F74*$B$7/100</f>
        <v>0</v>
      </c>
      <c r="H74" s="14"/>
      <c r="I74" s="57">
        <f>H74*$B$7/100</f>
        <v>0</v>
      </c>
      <c r="J74" s="22"/>
      <c r="K74" s="52">
        <f>J74*$B$7/100</f>
        <v>0</v>
      </c>
      <c r="L74" s="14"/>
      <c r="M74" s="52">
        <f>L74*$B$7/100</f>
        <v>0</v>
      </c>
      <c r="N74" s="14"/>
      <c r="O74" s="52">
        <f>N74*$B$7/100</f>
        <v>0</v>
      </c>
      <c r="P74" s="14"/>
      <c r="Q74" s="52">
        <f>P74*$B$7/100</f>
        <v>0</v>
      </c>
      <c r="R74" s="22"/>
      <c r="S74" s="52">
        <f>R74*$B$7/100</f>
        <v>0</v>
      </c>
      <c r="T74" s="14"/>
      <c r="U74" s="52">
        <f>T74*$B$7/100</f>
        <v>0</v>
      </c>
      <c r="V74" s="14"/>
      <c r="W74" s="52">
        <f>V74*$B$7/100</f>
        <v>0</v>
      </c>
      <c r="X74" s="14"/>
      <c r="Y74" s="52">
        <f>X74*$B$7/100</f>
        <v>0</v>
      </c>
      <c r="Z74" s="14"/>
      <c r="AA74" s="57">
        <f>Z74*$B$7/100</f>
        <v>0</v>
      </c>
    </row>
    <row r="75" spans="1:27" x14ac:dyDescent="0.25">
      <c r="A75" s="55" t="str">
        <f t="shared" si="7"/>
        <v>Nom aliment 5</v>
      </c>
      <c r="B75" s="22"/>
      <c r="C75" s="52">
        <f>B75*$B$8/100</f>
        <v>0</v>
      </c>
      <c r="D75" s="14"/>
      <c r="E75" s="52">
        <f>D75*$B$8/100</f>
        <v>0</v>
      </c>
      <c r="F75" s="14"/>
      <c r="G75" s="52">
        <f>F75*$B$8/100</f>
        <v>0</v>
      </c>
      <c r="H75" s="14"/>
      <c r="I75" s="57">
        <f>H75*$B$8/100</f>
        <v>0</v>
      </c>
      <c r="J75" s="22"/>
      <c r="K75" s="52">
        <f>J75*$B$8/100</f>
        <v>0</v>
      </c>
      <c r="L75" s="14"/>
      <c r="M75" s="52">
        <f>L75*$B$8/100</f>
        <v>0</v>
      </c>
      <c r="N75" s="14"/>
      <c r="O75" s="52">
        <f>N75*$B$8/100</f>
        <v>0</v>
      </c>
      <c r="P75" s="14"/>
      <c r="Q75" s="52">
        <f>P75*$B$8/100</f>
        <v>0</v>
      </c>
      <c r="R75" s="22"/>
      <c r="S75" s="52">
        <f>R75*$B$8/100</f>
        <v>0</v>
      </c>
      <c r="T75" s="14"/>
      <c r="U75" s="52">
        <f>T75*$B$8/100</f>
        <v>0</v>
      </c>
      <c r="V75" s="14"/>
      <c r="W75" s="52">
        <f>V75*$B$8/100</f>
        <v>0</v>
      </c>
      <c r="X75" s="14"/>
      <c r="Y75" s="52">
        <f>X75*$B$8/100</f>
        <v>0</v>
      </c>
      <c r="Z75" s="14"/>
      <c r="AA75" s="57">
        <f>Z75*$B$8/100</f>
        <v>0</v>
      </c>
    </row>
    <row r="76" spans="1:27" x14ac:dyDescent="0.25">
      <c r="A76" s="55" t="str">
        <f t="shared" si="7"/>
        <v>Nom aliment 6</v>
      </c>
      <c r="B76" s="22"/>
      <c r="C76" s="52">
        <f>B76*$B$9/100</f>
        <v>0</v>
      </c>
      <c r="D76" s="14"/>
      <c r="E76" s="52">
        <f>D76*$B$9/100</f>
        <v>0</v>
      </c>
      <c r="F76" s="14"/>
      <c r="G76" s="52">
        <f>F76*$B$9/100</f>
        <v>0</v>
      </c>
      <c r="H76" s="14"/>
      <c r="I76" s="57">
        <f>H76*$B$9/100</f>
        <v>0</v>
      </c>
      <c r="J76" s="22"/>
      <c r="K76" s="52">
        <f>J76*$B$9/100</f>
        <v>0</v>
      </c>
      <c r="L76" s="14"/>
      <c r="M76" s="52">
        <f>L76*$B$9/100</f>
        <v>0</v>
      </c>
      <c r="N76" s="14"/>
      <c r="O76" s="52">
        <f>N76*$B$9/100</f>
        <v>0</v>
      </c>
      <c r="P76" s="14"/>
      <c r="Q76" s="52">
        <f>P76*$B$9/100</f>
        <v>0</v>
      </c>
      <c r="R76" s="22"/>
      <c r="S76" s="52">
        <f>R76*$B$9/100</f>
        <v>0</v>
      </c>
      <c r="T76" s="14"/>
      <c r="U76" s="52">
        <f>T76*$B$9/100</f>
        <v>0</v>
      </c>
      <c r="V76" s="14"/>
      <c r="W76" s="52">
        <f>V76*$B$9/100</f>
        <v>0</v>
      </c>
      <c r="X76" s="14"/>
      <c r="Y76" s="52">
        <f>X76*$B$9/100</f>
        <v>0</v>
      </c>
      <c r="Z76" s="14"/>
      <c r="AA76" s="57">
        <f>Z76*$B$9/100</f>
        <v>0</v>
      </c>
    </row>
    <row r="77" spans="1:27" x14ac:dyDescent="0.25">
      <c r="A77" s="55" t="str">
        <f t="shared" si="7"/>
        <v>Nom aliment 7</v>
      </c>
      <c r="B77" s="22"/>
      <c r="C77" s="52">
        <f>B77*$B$10/100</f>
        <v>0</v>
      </c>
      <c r="D77" s="14"/>
      <c r="E77" s="52">
        <f>D77*$B$10/100</f>
        <v>0</v>
      </c>
      <c r="F77" s="14"/>
      <c r="G77" s="52">
        <f>F77*$B$10/100</f>
        <v>0</v>
      </c>
      <c r="H77" s="14"/>
      <c r="I77" s="57">
        <f>H77*$B$10/100</f>
        <v>0</v>
      </c>
      <c r="J77" s="22"/>
      <c r="K77" s="52">
        <f>J77*$B$10/100</f>
        <v>0</v>
      </c>
      <c r="L77" s="14"/>
      <c r="M77" s="52">
        <f>L77*$B$10/100</f>
        <v>0</v>
      </c>
      <c r="N77" s="14"/>
      <c r="O77" s="52">
        <f>N77*$B$10/100</f>
        <v>0</v>
      </c>
      <c r="P77" s="14"/>
      <c r="Q77" s="52">
        <f>P77*$B$10/100</f>
        <v>0</v>
      </c>
      <c r="R77" s="22"/>
      <c r="S77" s="52">
        <f>R77*$B$10/100</f>
        <v>0</v>
      </c>
      <c r="T77" s="14"/>
      <c r="U77" s="52">
        <f>T77*$B$10/100</f>
        <v>0</v>
      </c>
      <c r="V77" s="14"/>
      <c r="W77" s="52">
        <f>V77*$B$10/100</f>
        <v>0</v>
      </c>
      <c r="X77" s="14"/>
      <c r="Y77" s="52">
        <f>X77*$B$10/100</f>
        <v>0</v>
      </c>
      <c r="Z77" s="14"/>
      <c r="AA77" s="57">
        <f>Z77*$B$10/100</f>
        <v>0</v>
      </c>
    </row>
    <row r="78" spans="1:27" x14ac:dyDescent="0.25">
      <c r="A78" s="55" t="str">
        <f t="shared" si="7"/>
        <v>Nom aliment 8</v>
      </c>
      <c r="B78" s="22"/>
      <c r="C78" s="52">
        <f>B78*$B$11/100</f>
        <v>0</v>
      </c>
      <c r="D78" s="14"/>
      <c r="E78" s="52">
        <f>D78*$B$11/100</f>
        <v>0</v>
      </c>
      <c r="F78" s="14"/>
      <c r="G78" s="52">
        <f>F78*$B$11/100</f>
        <v>0</v>
      </c>
      <c r="H78" s="14"/>
      <c r="I78" s="57">
        <f>H78*$B$11/100</f>
        <v>0</v>
      </c>
      <c r="J78" s="22"/>
      <c r="K78" s="52">
        <f>J78*$B$11/100</f>
        <v>0</v>
      </c>
      <c r="L78" s="14"/>
      <c r="M78" s="52">
        <f>L78*$B$11/100</f>
        <v>0</v>
      </c>
      <c r="N78" s="14"/>
      <c r="O78" s="52">
        <f>N78*$B$11/100</f>
        <v>0</v>
      </c>
      <c r="P78" s="14"/>
      <c r="Q78" s="52">
        <f>P78*$B$11/100</f>
        <v>0</v>
      </c>
      <c r="R78" s="22"/>
      <c r="S78" s="52">
        <f>R78*$B$11/100</f>
        <v>0</v>
      </c>
      <c r="T78" s="14"/>
      <c r="U78" s="52">
        <f>T78*$B$11/100</f>
        <v>0</v>
      </c>
      <c r="V78" s="14"/>
      <c r="W78" s="52">
        <f>V78*$B$11/100</f>
        <v>0</v>
      </c>
      <c r="X78" s="14"/>
      <c r="Y78" s="52">
        <f>X78*$B$11/100</f>
        <v>0</v>
      </c>
      <c r="Z78" s="14"/>
      <c r="AA78" s="57">
        <f>Z78*$B$11/100</f>
        <v>0</v>
      </c>
    </row>
    <row r="79" spans="1:27" x14ac:dyDescent="0.25">
      <c r="A79" s="55" t="str">
        <f t="shared" si="7"/>
        <v>Nom aliment 9</v>
      </c>
      <c r="B79" s="22"/>
      <c r="C79" s="52">
        <f>B79*$B$12/100</f>
        <v>0</v>
      </c>
      <c r="D79" s="14"/>
      <c r="E79" s="52">
        <f>D79*$B$12/100</f>
        <v>0</v>
      </c>
      <c r="F79" s="14"/>
      <c r="G79" s="52">
        <f>F79*$B$12/100</f>
        <v>0</v>
      </c>
      <c r="H79" s="14"/>
      <c r="I79" s="57">
        <f>H79*$B$12/100</f>
        <v>0</v>
      </c>
      <c r="J79" s="22"/>
      <c r="K79" s="52">
        <f>J79*$B$12/100</f>
        <v>0</v>
      </c>
      <c r="L79" s="14"/>
      <c r="M79" s="52">
        <f>L79*$B$12/100</f>
        <v>0</v>
      </c>
      <c r="N79" s="14"/>
      <c r="O79" s="52">
        <f>N79*$B$12/100</f>
        <v>0</v>
      </c>
      <c r="P79" s="14"/>
      <c r="Q79" s="52">
        <f>P79*$B$12/100</f>
        <v>0</v>
      </c>
      <c r="R79" s="22"/>
      <c r="S79" s="52">
        <f>R79*$B$12/100</f>
        <v>0</v>
      </c>
      <c r="T79" s="14"/>
      <c r="U79" s="52">
        <f>T79*$B$12/100</f>
        <v>0</v>
      </c>
      <c r="V79" s="14"/>
      <c r="W79" s="52">
        <f>V79*$B$12/100</f>
        <v>0</v>
      </c>
      <c r="X79" s="14"/>
      <c r="Y79" s="52">
        <f>X79*$B$12/100</f>
        <v>0</v>
      </c>
      <c r="Z79" s="14"/>
      <c r="AA79" s="57">
        <f>Z79*$B$12/100</f>
        <v>0</v>
      </c>
    </row>
    <row r="80" spans="1:27" x14ac:dyDescent="0.25">
      <c r="A80" s="56" t="str">
        <f>A13</f>
        <v>Nom aliment 10</v>
      </c>
      <c r="B80" s="26"/>
      <c r="C80" s="53">
        <f>B80*$B$13/100</f>
        <v>0</v>
      </c>
      <c r="D80" s="27"/>
      <c r="E80" s="53">
        <f>D80*$B$13/100</f>
        <v>0</v>
      </c>
      <c r="F80" s="27"/>
      <c r="G80" s="53">
        <f>F80*$B$13/100</f>
        <v>0</v>
      </c>
      <c r="H80" s="27"/>
      <c r="I80" s="58">
        <f>H80*$B$13/100</f>
        <v>0</v>
      </c>
      <c r="J80" s="26"/>
      <c r="K80" s="53">
        <f>J80*$B$13/100</f>
        <v>0</v>
      </c>
      <c r="L80" s="27"/>
      <c r="M80" s="53">
        <f>L80*$B$13/100</f>
        <v>0</v>
      </c>
      <c r="N80" s="27"/>
      <c r="O80" s="53">
        <f>N80*$B$13/100</f>
        <v>0</v>
      </c>
      <c r="P80" s="27"/>
      <c r="Q80" s="53">
        <f>P80*$B$13/100</f>
        <v>0</v>
      </c>
      <c r="R80" s="26"/>
      <c r="S80" s="53">
        <f>R80*$B$13/100</f>
        <v>0</v>
      </c>
      <c r="T80" s="27"/>
      <c r="U80" s="53">
        <f>T80*$B$13/100</f>
        <v>0</v>
      </c>
      <c r="V80" s="27"/>
      <c r="W80" s="53">
        <f>V80*$B$13/100</f>
        <v>0</v>
      </c>
      <c r="X80" s="27"/>
      <c r="Y80" s="53">
        <f>X80*$B$13/100</f>
        <v>0</v>
      </c>
      <c r="Z80" s="27"/>
      <c r="AA80" s="58">
        <f>Z80*$B$13/100</f>
        <v>0</v>
      </c>
    </row>
    <row r="81" spans="1:27" ht="15.75" thickBot="1" x14ac:dyDescent="0.3">
      <c r="A81" s="29" t="s">
        <v>75</v>
      </c>
      <c r="B81" s="44">
        <f>SUM(B71:B80)</f>
        <v>0</v>
      </c>
      <c r="C81" s="37">
        <f t="shared" ref="C81:V81" si="8">SUM(C71:C80)</f>
        <v>0</v>
      </c>
      <c r="D81" s="30">
        <f t="shared" si="8"/>
        <v>0</v>
      </c>
      <c r="E81" s="37">
        <f t="shared" si="8"/>
        <v>0</v>
      </c>
      <c r="F81" s="30">
        <f t="shared" si="8"/>
        <v>0</v>
      </c>
      <c r="G81" s="37">
        <f t="shared" si="8"/>
        <v>0</v>
      </c>
      <c r="H81" s="30">
        <f t="shared" si="8"/>
        <v>0</v>
      </c>
      <c r="I81" s="37">
        <f t="shared" si="8"/>
        <v>0</v>
      </c>
      <c r="J81" s="44">
        <f t="shared" si="8"/>
        <v>0</v>
      </c>
      <c r="K81" s="37">
        <f t="shared" si="8"/>
        <v>0</v>
      </c>
      <c r="L81" s="30">
        <f t="shared" si="8"/>
        <v>0</v>
      </c>
      <c r="M81" s="37">
        <f t="shared" si="8"/>
        <v>0</v>
      </c>
      <c r="N81" s="30">
        <f t="shared" si="8"/>
        <v>0</v>
      </c>
      <c r="O81" s="37">
        <f t="shared" si="8"/>
        <v>0</v>
      </c>
      <c r="P81" s="30">
        <f t="shared" si="8"/>
        <v>0</v>
      </c>
      <c r="Q81" s="37">
        <f t="shared" si="8"/>
        <v>0</v>
      </c>
      <c r="R81" s="44">
        <f t="shared" si="8"/>
        <v>0</v>
      </c>
      <c r="S81" s="37">
        <f t="shared" si="8"/>
        <v>0</v>
      </c>
      <c r="T81" s="45">
        <f t="shared" si="8"/>
        <v>0</v>
      </c>
      <c r="U81" s="37">
        <f t="shared" si="8"/>
        <v>0</v>
      </c>
      <c r="V81" s="45">
        <f t="shared" si="8"/>
        <v>0</v>
      </c>
      <c r="W81" s="37">
        <f>SUM(U71:U80)</f>
        <v>0</v>
      </c>
      <c r="X81" s="30">
        <f>SUM(V71:V80)</f>
        <v>0</v>
      </c>
      <c r="Y81" s="37">
        <f>SUM(W71:W80)</f>
        <v>0</v>
      </c>
      <c r="Z81" s="30">
        <f>SUM(X71:X80)</f>
        <v>0</v>
      </c>
      <c r="AA81" s="43">
        <f>SUM(Y71:Y80)</f>
        <v>0</v>
      </c>
    </row>
    <row r="82" spans="1:27" ht="15.75" thickTop="1" x14ac:dyDescent="0.25"/>
    <row r="83" spans="1:27" x14ac:dyDescent="0.25">
      <c r="A83" s="20"/>
      <c r="B83" s="133" t="s">
        <v>68</v>
      </c>
      <c r="C83" s="131"/>
      <c r="D83" s="131"/>
      <c r="E83" s="131"/>
      <c r="F83" s="131"/>
      <c r="G83" s="131"/>
      <c r="H83" s="131"/>
      <c r="I83" s="131"/>
      <c r="J83" s="128" t="s">
        <v>164</v>
      </c>
      <c r="K83" s="129"/>
      <c r="L83" s="129"/>
      <c r="M83" s="129"/>
      <c r="N83" s="129"/>
      <c r="O83" s="129"/>
      <c r="P83" s="129"/>
      <c r="Q83" s="129"/>
      <c r="R83" s="129"/>
      <c r="S83" s="129"/>
    </row>
    <row r="84" spans="1:27" s="39" customFormat="1" x14ac:dyDescent="0.25">
      <c r="A84" s="38"/>
      <c r="B84" s="125" t="s">
        <v>144</v>
      </c>
      <c r="C84" s="126"/>
      <c r="D84" s="126" t="s">
        <v>145</v>
      </c>
      <c r="E84" s="126"/>
      <c r="F84" s="126" t="s">
        <v>146</v>
      </c>
      <c r="G84" s="126"/>
      <c r="H84" s="126" t="s">
        <v>147</v>
      </c>
      <c r="I84" s="126"/>
      <c r="J84" s="125" t="s">
        <v>151</v>
      </c>
      <c r="K84" s="126"/>
      <c r="L84" s="126" t="s">
        <v>166</v>
      </c>
      <c r="M84" s="126"/>
      <c r="N84" s="126" t="s">
        <v>167</v>
      </c>
      <c r="O84" s="126"/>
      <c r="P84" s="126" t="s">
        <v>168</v>
      </c>
      <c r="Q84" s="126"/>
      <c r="R84" s="126" t="s">
        <v>165</v>
      </c>
      <c r="S84" s="132"/>
    </row>
    <row r="85" spans="1:27" s="21" customFormat="1" x14ac:dyDescent="0.25">
      <c r="B85" s="127" t="s">
        <v>69</v>
      </c>
      <c r="C85" s="124"/>
      <c r="D85" s="124" t="s">
        <v>70</v>
      </c>
      <c r="E85" s="124"/>
      <c r="F85" s="124" t="s">
        <v>72</v>
      </c>
      <c r="G85" s="124"/>
      <c r="H85" s="124" t="s">
        <v>71</v>
      </c>
      <c r="I85" s="124"/>
      <c r="J85" s="123" t="s">
        <v>149</v>
      </c>
      <c r="K85" s="124"/>
      <c r="L85" s="124" t="s">
        <v>169</v>
      </c>
      <c r="M85" s="124"/>
      <c r="N85" s="124" t="s">
        <v>170</v>
      </c>
      <c r="O85" s="124"/>
      <c r="P85" s="124" t="s">
        <v>171</v>
      </c>
      <c r="Q85" s="124"/>
      <c r="R85" s="124" t="s">
        <v>172</v>
      </c>
      <c r="S85" s="122"/>
    </row>
    <row r="86" spans="1:27" x14ac:dyDescent="0.25">
      <c r="B86" s="22" t="s">
        <v>29</v>
      </c>
      <c r="C86" s="14" t="s">
        <v>30</v>
      </c>
      <c r="D86" s="14" t="s">
        <v>29</v>
      </c>
      <c r="E86" s="14" t="s">
        <v>30</v>
      </c>
      <c r="F86" s="14" t="s">
        <v>29</v>
      </c>
      <c r="G86" s="14" t="s">
        <v>30</v>
      </c>
      <c r="H86" s="14" t="s">
        <v>29</v>
      </c>
      <c r="I86" s="14" t="s">
        <v>30</v>
      </c>
      <c r="J86" s="26" t="s">
        <v>29</v>
      </c>
      <c r="K86" s="27" t="s">
        <v>30</v>
      </c>
      <c r="L86" s="27" t="s">
        <v>29</v>
      </c>
      <c r="M86" s="27" t="s">
        <v>30</v>
      </c>
      <c r="N86" s="27" t="s">
        <v>29</v>
      </c>
      <c r="O86" s="27" t="s">
        <v>30</v>
      </c>
      <c r="P86" s="27" t="s">
        <v>29</v>
      </c>
      <c r="Q86" s="27" t="s">
        <v>30</v>
      </c>
      <c r="R86" s="27" t="s">
        <v>29</v>
      </c>
      <c r="S86" s="28" t="s">
        <v>30</v>
      </c>
    </row>
    <row r="87" spans="1:27" x14ac:dyDescent="0.25">
      <c r="A87" s="24" t="str">
        <f t="shared" ref="A87:A94" si="9">A55</f>
        <v>Nom aliment 1</v>
      </c>
      <c r="B87" s="24"/>
      <c r="C87" s="59">
        <f>B87*$B$4/100</f>
        <v>0</v>
      </c>
      <c r="D87" s="25"/>
      <c r="E87" s="59">
        <f>D87*$B$4/100</f>
        <v>0</v>
      </c>
      <c r="F87" s="25"/>
      <c r="G87" s="59">
        <f>F87*$B$4/100</f>
        <v>0</v>
      </c>
      <c r="H87" s="25"/>
      <c r="I87" s="59">
        <f>H87*$B$4/100</f>
        <v>0</v>
      </c>
      <c r="J87" s="22"/>
      <c r="K87" s="52">
        <f>J87*$B$4/100</f>
        <v>0</v>
      </c>
      <c r="L87" s="14"/>
      <c r="M87" s="52">
        <f>L87*$B$4/100</f>
        <v>0</v>
      </c>
      <c r="N87" s="14"/>
      <c r="O87" s="52">
        <f>N87*$B$4/100</f>
        <v>0</v>
      </c>
      <c r="P87" s="14"/>
      <c r="Q87" s="52">
        <f>P87*$B$4/100</f>
        <v>0</v>
      </c>
      <c r="R87" s="14"/>
      <c r="S87" s="57">
        <f>R87*$B$4/100</f>
        <v>0</v>
      </c>
    </row>
    <row r="88" spans="1:27" x14ac:dyDescent="0.25">
      <c r="A88" s="22" t="str">
        <f t="shared" si="9"/>
        <v>Nom aliment 2</v>
      </c>
      <c r="B88" s="22"/>
      <c r="C88" s="52">
        <f>B88*$B$5/100</f>
        <v>0</v>
      </c>
      <c r="D88" s="14"/>
      <c r="E88" s="52">
        <f>D88*$B$5/100</f>
        <v>0</v>
      </c>
      <c r="F88" s="14"/>
      <c r="G88" s="52">
        <f>F88*$B$5/100</f>
        <v>0</v>
      </c>
      <c r="H88" s="14"/>
      <c r="I88" s="52">
        <f>H88*$B$5/100</f>
        <v>0</v>
      </c>
      <c r="J88" s="22"/>
      <c r="K88" s="52">
        <f t="shared" ref="K88:K96" si="10">J88*$B$4/100</f>
        <v>0</v>
      </c>
      <c r="L88" s="14"/>
      <c r="M88" s="52">
        <f t="shared" ref="M88:M96" si="11">L88*$B$4/100</f>
        <v>0</v>
      </c>
      <c r="N88" s="14"/>
      <c r="O88" s="52">
        <f t="shared" ref="O88:O96" si="12">N88*$B$4/100</f>
        <v>0</v>
      </c>
      <c r="P88" s="14"/>
      <c r="Q88" s="52">
        <f t="shared" ref="Q88:Q96" si="13">P88*$B$4/100</f>
        <v>0</v>
      </c>
      <c r="R88" s="14"/>
      <c r="S88" s="57">
        <f t="shared" ref="S88:S96" si="14">R88*$B$4/100</f>
        <v>0</v>
      </c>
    </row>
    <row r="89" spans="1:27" x14ac:dyDescent="0.25">
      <c r="A89" s="22" t="str">
        <f t="shared" si="9"/>
        <v>Nom aliment 3</v>
      </c>
      <c r="B89" s="22"/>
      <c r="C89" s="52">
        <f>B89*$B$6/100</f>
        <v>0</v>
      </c>
      <c r="D89" s="14"/>
      <c r="E89" s="52">
        <f>D89*$B$6/100</f>
        <v>0</v>
      </c>
      <c r="F89" s="14"/>
      <c r="G89" s="52">
        <f>F89*$B$6/100</f>
        <v>0</v>
      </c>
      <c r="H89" s="14"/>
      <c r="I89" s="52">
        <f>H89*$B$6/100</f>
        <v>0</v>
      </c>
      <c r="J89" s="22"/>
      <c r="K89" s="52">
        <f t="shared" si="10"/>
        <v>0</v>
      </c>
      <c r="L89" s="14"/>
      <c r="M89" s="52">
        <f t="shared" si="11"/>
        <v>0</v>
      </c>
      <c r="N89" s="14"/>
      <c r="O89" s="52">
        <f t="shared" si="12"/>
        <v>0</v>
      </c>
      <c r="P89" s="14"/>
      <c r="Q89" s="52">
        <f t="shared" si="13"/>
        <v>0</v>
      </c>
      <c r="R89" s="14"/>
      <c r="S89" s="57">
        <f t="shared" si="14"/>
        <v>0</v>
      </c>
    </row>
    <row r="90" spans="1:27" x14ac:dyDescent="0.25">
      <c r="A90" s="22" t="str">
        <f t="shared" si="9"/>
        <v>Nom aliment 4</v>
      </c>
      <c r="B90" s="22"/>
      <c r="C90" s="52">
        <f>B90*$B$7/100</f>
        <v>0</v>
      </c>
      <c r="D90" s="14"/>
      <c r="E90" s="52">
        <f>D90*$B$7/100</f>
        <v>0</v>
      </c>
      <c r="F90" s="14"/>
      <c r="G90" s="52">
        <f>F90*$B$7/100</f>
        <v>0</v>
      </c>
      <c r="H90" s="14"/>
      <c r="I90" s="52">
        <f>H90*$B$7/100</f>
        <v>0</v>
      </c>
      <c r="J90" s="22"/>
      <c r="K90" s="52">
        <f t="shared" si="10"/>
        <v>0</v>
      </c>
      <c r="L90" s="14"/>
      <c r="M90" s="52">
        <f t="shared" si="11"/>
        <v>0</v>
      </c>
      <c r="N90" s="14"/>
      <c r="O90" s="52">
        <f t="shared" si="12"/>
        <v>0</v>
      </c>
      <c r="P90" s="14"/>
      <c r="Q90" s="52">
        <f t="shared" si="13"/>
        <v>0</v>
      </c>
      <c r="R90" s="14"/>
      <c r="S90" s="57">
        <f t="shared" si="14"/>
        <v>0</v>
      </c>
    </row>
    <row r="91" spans="1:27" x14ac:dyDescent="0.25">
      <c r="A91" s="22" t="str">
        <f t="shared" si="9"/>
        <v>Nom aliment 5</v>
      </c>
      <c r="B91" s="22"/>
      <c r="C91" s="52">
        <f>B91*$B$8/100</f>
        <v>0</v>
      </c>
      <c r="D91" s="14"/>
      <c r="E91" s="52">
        <f>D91*$B$8/100</f>
        <v>0</v>
      </c>
      <c r="F91" s="14"/>
      <c r="G91" s="52">
        <f>F91*$B$8/100</f>
        <v>0</v>
      </c>
      <c r="H91" s="14"/>
      <c r="I91" s="52">
        <f>H91*$B$8/100</f>
        <v>0</v>
      </c>
      <c r="J91" s="22"/>
      <c r="K91" s="52">
        <f t="shared" si="10"/>
        <v>0</v>
      </c>
      <c r="L91" s="14"/>
      <c r="M91" s="52">
        <f t="shared" si="11"/>
        <v>0</v>
      </c>
      <c r="N91" s="14"/>
      <c r="O91" s="52">
        <f t="shared" si="12"/>
        <v>0</v>
      </c>
      <c r="P91" s="14"/>
      <c r="Q91" s="52">
        <f t="shared" si="13"/>
        <v>0</v>
      </c>
      <c r="R91" s="14"/>
      <c r="S91" s="57">
        <f t="shared" si="14"/>
        <v>0</v>
      </c>
    </row>
    <row r="92" spans="1:27" x14ac:dyDescent="0.25">
      <c r="A92" s="22" t="str">
        <f t="shared" si="9"/>
        <v>Nom aliment 6</v>
      </c>
      <c r="B92" s="22"/>
      <c r="C92" s="52">
        <f>B92*$B$9/100</f>
        <v>0</v>
      </c>
      <c r="D92" s="14"/>
      <c r="E92" s="52">
        <f>D92*$B$9/100</f>
        <v>0</v>
      </c>
      <c r="F92" s="14"/>
      <c r="G92" s="52">
        <f>F92*$B$9/100</f>
        <v>0</v>
      </c>
      <c r="H92" s="14"/>
      <c r="I92" s="52">
        <f>H92*$B$9/100</f>
        <v>0</v>
      </c>
      <c r="J92" s="22"/>
      <c r="K92" s="52">
        <f t="shared" si="10"/>
        <v>0</v>
      </c>
      <c r="L92" s="14"/>
      <c r="M92" s="52">
        <f t="shared" si="11"/>
        <v>0</v>
      </c>
      <c r="N92" s="14"/>
      <c r="O92" s="52">
        <f t="shared" si="12"/>
        <v>0</v>
      </c>
      <c r="P92" s="14"/>
      <c r="Q92" s="52">
        <f t="shared" si="13"/>
        <v>0</v>
      </c>
      <c r="R92" s="14"/>
      <c r="S92" s="57">
        <f t="shared" si="14"/>
        <v>0</v>
      </c>
    </row>
    <row r="93" spans="1:27" x14ac:dyDescent="0.25">
      <c r="A93" s="22" t="str">
        <f t="shared" si="9"/>
        <v>Nom aliment 7</v>
      </c>
      <c r="B93" s="22"/>
      <c r="C93" s="52">
        <f>B93*$B$10/100</f>
        <v>0</v>
      </c>
      <c r="D93" s="14"/>
      <c r="E93" s="52">
        <f>D93*$B$10/100</f>
        <v>0</v>
      </c>
      <c r="F93" s="14"/>
      <c r="G93" s="52">
        <f>F93*$B$10/100</f>
        <v>0</v>
      </c>
      <c r="H93" s="14"/>
      <c r="I93" s="52">
        <f>H93*$B$10/100</f>
        <v>0</v>
      </c>
      <c r="J93" s="22"/>
      <c r="K93" s="52">
        <f t="shared" si="10"/>
        <v>0</v>
      </c>
      <c r="L93" s="14"/>
      <c r="M93" s="52">
        <f t="shared" si="11"/>
        <v>0</v>
      </c>
      <c r="N93" s="14"/>
      <c r="O93" s="52">
        <f t="shared" si="12"/>
        <v>0</v>
      </c>
      <c r="P93" s="14"/>
      <c r="Q93" s="52">
        <f t="shared" si="13"/>
        <v>0</v>
      </c>
      <c r="R93" s="14"/>
      <c r="S93" s="57">
        <f t="shared" si="14"/>
        <v>0</v>
      </c>
    </row>
    <row r="94" spans="1:27" x14ac:dyDescent="0.25">
      <c r="A94" s="22" t="str">
        <f t="shared" si="9"/>
        <v>Nom aliment 8</v>
      </c>
      <c r="B94" s="22"/>
      <c r="C94" s="52">
        <f>B94*$B$11/100</f>
        <v>0</v>
      </c>
      <c r="D94" s="14"/>
      <c r="E94" s="52">
        <f>D94*$B$11/100</f>
        <v>0</v>
      </c>
      <c r="F94" s="14"/>
      <c r="G94" s="52">
        <f>F94*$B$11/100</f>
        <v>0</v>
      </c>
      <c r="H94" s="14"/>
      <c r="I94" s="52">
        <f>H94*$B$11/100</f>
        <v>0</v>
      </c>
      <c r="J94" s="22"/>
      <c r="K94" s="52">
        <f t="shared" si="10"/>
        <v>0</v>
      </c>
      <c r="L94" s="14"/>
      <c r="M94" s="52">
        <f t="shared" si="11"/>
        <v>0</v>
      </c>
      <c r="N94" s="14"/>
      <c r="O94" s="52">
        <f t="shared" si="12"/>
        <v>0</v>
      </c>
      <c r="P94" s="14"/>
      <c r="Q94" s="52">
        <f t="shared" si="13"/>
        <v>0</v>
      </c>
      <c r="R94" s="14"/>
      <c r="S94" s="57">
        <f t="shared" si="14"/>
        <v>0</v>
      </c>
    </row>
    <row r="95" spans="1:27" x14ac:dyDescent="0.25">
      <c r="A95" s="22" t="str">
        <f>A12</f>
        <v>Nom aliment 9</v>
      </c>
      <c r="B95" s="22"/>
      <c r="C95" s="52">
        <f>B95*$B$12/100</f>
        <v>0</v>
      </c>
      <c r="D95" s="14"/>
      <c r="E95" s="52">
        <f>D95*$B$12/100</f>
        <v>0</v>
      </c>
      <c r="F95" s="14"/>
      <c r="G95" s="52">
        <f>F95*$B$12/100</f>
        <v>0</v>
      </c>
      <c r="H95" s="14"/>
      <c r="I95" s="52">
        <f>H95*$B$12/100</f>
        <v>0</v>
      </c>
      <c r="J95" s="22"/>
      <c r="K95" s="52">
        <f t="shared" si="10"/>
        <v>0</v>
      </c>
      <c r="L95" s="14"/>
      <c r="M95" s="52">
        <f t="shared" si="11"/>
        <v>0</v>
      </c>
      <c r="N95" s="14"/>
      <c r="O95" s="52">
        <f t="shared" si="12"/>
        <v>0</v>
      </c>
      <c r="P95" s="14"/>
      <c r="Q95" s="52">
        <f t="shared" si="13"/>
        <v>0</v>
      </c>
      <c r="R95" s="14"/>
      <c r="S95" s="57">
        <f t="shared" si="14"/>
        <v>0</v>
      </c>
    </row>
    <row r="96" spans="1:27" x14ac:dyDescent="0.25">
      <c r="A96" s="26" t="str">
        <f>A13</f>
        <v>Nom aliment 10</v>
      </c>
      <c r="B96" s="26"/>
      <c r="C96" s="53">
        <f>B96*$B$13/100</f>
        <v>0</v>
      </c>
      <c r="D96" s="27"/>
      <c r="E96" s="53">
        <f>D96*$B$13/100</f>
        <v>0</v>
      </c>
      <c r="F96" s="27"/>
      <c r="G96" s="53">
        <f>F96*$B$13/100</f>
        <v>0</v>
      </c>
      <c r="H96" s="27"/>
      <c r="I96" s="53">
        <f>H96*$B$13/100</f>
        <v>0</v>
      </c>
      <c r="J96" s="26"/>
      <c r="K96" s="53">
        <f t="shared" si="10"/>
        <v>0</v>
      </c>
      <c r="L96" s="27"/>
      <c r="M96" s="53">
        <f t="shared" si="11"/>
        <v>0</v>
      </c>
      <c r="N96" s="27"/>
      <c r="O96" s="53">
        <f t="shared" si="12"/>
        <v>0</v>
      </c>
      <c r="P96" s="27"/>
      <c r="Q96" s="53">
        <f t="shared" si="13"/>
        <v>0</v>
      </c>
      <c r="R96" s="27"/>
      <c r="S96" s="58">
        <f t="shared" si="14"/>
        <v>0</v>
      </c>
    </row>
    <row r="97" spans="1:19" ht="15.75" thickBot="1" x14ac:dyDescent="0.3">
      <c r="A97" s="29" t="s">
        <v>75</v>
      </c>
      <c r="B97" s="44">
        <f>SUM(B87:B96)</f>
        <v>0</v>
      </c>
      <c r="C97" s="37">
        <f t="shared" ref="C97:K97" si="15">SUM(C87:C96)</f>
        <v>0</v>
      </c>
      <c r="D97" s="30">
        <f t="shared" si="15"/>
        <v>0</v>
      </c>
      <c r="E97" s="37">
        <f t="shared" si="15"/>
        <v>0</v>
      </c>
      <c r="F97" s="30">
        <f t="shared" si="15"/>
        <v>0</v>
      </c>
      <c r="G97" s="37">
        <f t="shared" si="15"/>
        <v>0</v>
      </c>
      <c r="H97" s="30">
        <f t="shared" si="15"/>
        <v>0</v>
      </c>
      <c r="I97" s="37">
        <f t="shared" si="15"/>
        <v>0</v>
      </c>
      <c r="J97" s="44">
        <f t="shared" si="15"/>
        <v>0</v>
      </c>
      <c r="K97" s="42">
        <f t="shared" si="15"/>
        <v>0</v>
      </c>
      <c r="L97" s="41">
        <f t="shared" ref="L97:S97" si="16">SUM(L87:L96)</f>
        <v>0</v>
      </c>
      <c r="M97" s="42">
        <f t="shared" si="16"/>
        <v>0</v>
      </c>
      <c r="N97" s="41">
        <f t="shared" si="16"/>
        <v>0</v>
      </c>
      <c r="O97" s="42">
        <f t="shared" si="16"/>
        <v>0</v>
      </c>
      <c r="P97" s="41">
        <f t="shared" si="16"/>
        <v>0</v>
      </c>
      <c r="Q97" s="42">
        <f t="shared" si="16"/>
        <v>0</v>
      </c>
      <c r="R97" s="41">
        <f t="shared" si="16"/>
        <v>0</v>
      </c>
      <c r="S97" s="43">
        <f t="shared" si="16"/>
        <v>0</v>
      </c>
    </row>
    <row r="98" spans="1:19" ht="15.75" thickTop="1" x14ac:dyDescent="0.25"/>
  </sheetData>
  <mergeCells count="120">
    <mergeCell ref="T35:AA35"/>
    <mergeCell ref="T52:U52"/>
    <mergeCell ref="X69:Y69"/>
    <mergeCell ref="P53:Q53"/>
    <mergeCell ref="R53:S53"/>
    <mergeCell ref="T53:U53"/>
    <mergeCell ref="V53:W53"/>
    <mergeCell ref="X53:Y53"/>
    <mergeCell ref="H36:I36"/>
    <mergeCell ref="H37:I37"/>
    <mergeCell ref="J36:K36"/>
    <mergeCell ref="L36:M36"/>
    <mergeCell ref="P37:Q37"/>
    <mergeCell ref="R37:S37"/>
    <mergeCell ref="J51:Q51"/>
    <mergeCell ref="R51:AA51"/>
    <mergeCell ref="Z52:AA52"/>
    <mergeCell ref="X52:Y52"/>
    <mergeCell ref="V52:W52"/>
    <mergeCell ref="Z68:AA68"/>
    <mergeCell ref="V69:W69"/>
    <mergeCell ref="T69:U69"/>
    <mergeCell ref="R69:S69"/>
    <mergeCell ref="P52:Q52"/>
    <mergeCell ref="V68:W68"/>
    <mergeCell ref="X68:Y68"/>
    <mergeCell ref="F37:G37"/>
    <mergeCell ref="J67:Q67"/>
    <mergeCell ref="J68:K68"/>
    <mergeCell ref="L68:M68"/>
    <mergeCell ref="N68:O68"/>
    <mergeCell ref="P68:Q68"/>
    <mergeCell ref="B51:I51"/>
    <mergeCell ref="R52:S52"/>
    <mergeCell ref="Z69:AA69"/>
    <mergeCell ref="P69:Q69"/>
    <mergeCell ref="N69:O69"/>
    <mergeCell ref="L69:M69"/>
    <mergeCell ref="B36:C36"/>
    <mergeCell ref="L53:M53"/>
    <mergeCell ref="N52:O52"/>
    <mergeCell ref="N53:O53"/>
    <mergeCell ref="J52:K52"/>
    <mergeCell ref="L52:M52"/>
    <mergeCell ref="T36:U36"/>
    <mergeCell ref="V36:W36"/>
    <mergeCell ref="X36:Y36"/>
    <mergeCell ref="Z36:AA36"/>
    <mergeCell ref="T37:U37"/>
    <mergeCell ref="V37:W37"/>
    <mergeCell ref="X37:Y37"/>
    <mergeCell ref="N36:O36"/>
    <mergeCell ref="Z37:AA37"/>
    <mergeCell ref="N37:O37"/>
    <mergeCell ref="R67:AA67"/>
    <mergeCell ref="R68:S68"/>
    <mergeCell ref="T68:U68"/>
    <mergeCell ref="Z53:AA53"/>
    <mergeCell ref="J84:K84"/>
    <mergeCell ref="B67:I67"/>
    <mergeCell ref="B68:C68"/>
    <mergeCell ref="D68:E68"/>
    <mergeCell ref="F68:G68"/>
    <mergeCell ref="H68:I68"/>
    <mergeCell ref="B52:C52"/>
    <mergeCell ref="D52:E52"/>
    <mergeCell ref="F52:G52"/>
    <mergeCell ref="H52:I52"/>
    <mergeCell ref="B53:C53"/>
    <mergeCell ref="D53:E53"/>
    <mergeCell ref="F53:G53"/>
    <mergeCell ref="H53:I53"/>
    <mergeCell ref="J53:K53"/>
    <mergeCell ref="B85:C85"/>
    <mergeCell ref="D85:E85"/>
    <mergeCell ref="F85:G85"/>
    <mergeCell ref="H85:I85"/>
    <mergeCell ref="H69:I69"/>
    <mergeCell ref="F69:G69"/>
    <mergeCell ref="D69:E69"/>
    <mergeCell ref="B69:C69"/>
    <mergeCell ref="J85:K85"/>
    <mergeCell ref="B84:C84"/>
    <mergeCell ref="D84:E84"/>
    <mergeCell ref="F84:G84"/>
    <mergeCell ref="J69:K69"/>
    <mergeCell ref="J83:S83"/>
    <mergeCell ref="P84:Q84"/>
    <mergeCell ref="R84:S84"/>
    <mergeCell ref="L85:M85"/>
    <mergeCell ref="N85:O85"/>
    <mergeCell ref="P85:Q85"/>
    <mergeCell ref="R85:S85"/>
    <mergeCell ref="B83:I83"/>
    <mergeCell ref="L84:M84"/>
    <mergeCell ref="N84:O84"/>
    <mergeCell ref="H84:I84"/>
    <mergeCell ref="A2:F2"/>
    <mergeCell ref="A15:D15"/>
    <mergeCell ref="J20:K20"/>
    <mergeCell ref="B37:C37"/>
    <mergeCell ref="D37:E37"/>
    <mergeCell ref="B19:C19"/>
    <mergeCell ref="D19:E19"/>
    <mergeCell ref="F19:G19"/>
    <mergeCell ref="H19:I19"/>
    <mergeCell ref="B20:C20"/>
    <mergeCell ref="D20:E20"/>
    <mergeCell ref="F20:G20"/>
    <mergeCell ref="H20:I20"/>
    <mergeCell ref="B18:K18"/>
    <mergeCell ref="J37:K37"/>
    <mergeCell ref="J35:S35"/>
    <mergeCell ref="P36:Q36"/>
    <mergeCell ref="R36:S36"/>
    <mergeCell ref="L37:M37"/>
    <mergeCell ref="J19:K19"/>
    <mergeCell ref="D36:E36"/>
    <mergeCell ref="F36:G36"/>
    <mergeCell ref="B35:I35"/>
  </mergeCells>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3"/>
  <sheetViews>
    <sheetView topLeftCell="A43" workbookViewId="0">
      <selection activeCell="F88" sqref="F88"/>
    </sheetView>
  </sheetViews>
  <sheetFormatPr baseColWidth="10" defaultRowHeight="15" x14ac:dyDescent="0.25"/>
  <cols>
    <col min="1" max="1" width="11.42578125" style="3"/>
    <col min="2" max="2" width="37.5703125" style="3" customWidth="1"/>
    <col min="3" max="3" width="16.7109375" style="3" customWidth="1"/>
    <col min="4" max="4" width="17.7109375" style="3" customWidth="1"/>
    <col min="5" max="5" width="18.140625" style="3" customWidth="1"/>
    <col min="6" max="7" width="18" style="3" customWidth="1"/>
    <col min="8" max="8" width="17.5703125" style="3" customWidth="1"/>
    <col min="9" max="9" width="20.42578125" style="3" customWidth="1"/>
    <col min="10" max="10" width="21" style="3" customWidth="1"/>
    <col min="11" max="11" width="19" style="3" customWidth="1"/>
    <col min="12" max="12" width="18.7109375" style="3" customWidth="1"/>
    <col min="13" max="13" width="20" style="3" customWidth="1"/>
    <col min="14" max="14" width="16.85546875" style="3" customWidth="1"/>
    <col min="15" max="15" width="20.140625" style="3" customWidth="1"/>
    <col min="16" max="16" width="15.5703125" style="3" customWidth="1"/>
    <col min="17" max="17" width="18" style="3" customWidth="1"/>
    <col min="18" max="18" width="14" style="3" customWidth="1"/>
    <col min="19" max="19" width="17" style="3" customWidth="1"/>
    <col min="20" max="16384" width="11.42578125" style="3"/>
  </cols>
  <sheetData>
    <row r="1" spans="1:7" ht="15.75" x14ac:dyDescent="0.25">
      <c r="A1" s="140" t="s">
        <v>82</v>
      </c>
      <c r="B1" s="140"/>
    </row>
    <row r="2" spans="1:7" x14ac:dyDescent="0.25">
      <c r="A2" s="31" t="s">
        <v>83</v>
      </c>
    </row>
    <row r="3" spans="1:7" x14ac:dyDescent="0.25">
      <c r="A3" s="87"/>
    </row>
    <row r="4" spans="1:7" x14ac:dyDescent="0.25">
      <c r="A4" s="87"/>
      <c r="C4" s="117" t="s">
        <v>155</v>
      </c>
      <c r="D4" s="118"/>
      <c r="E4" s="118"/>
      <c r="F4" s="118"/>
      <c r="G4" s="119"/>
    </row>
    <row r="5" spans="1:7" x14ac:dyDescent="0.25">
      <c r="A5" s="87"/>
      <c r="B5" s="65"/>
      <c r="C5" s="66" t="s">
        <v>156</v>
      </c>
      <c r="D5" s="67" t="s">
        <v>157</v>
      </c>
      <c r="E5" s="67" t="s">
        <v>158</v>
      </c>
      <c r="F5" s="67" t="s">
        <v>159</v>
      </c>
      <c r="G5" s="68" t="s">
        <v>95</v>
      </c>
    </row>
    <row r="6" spans="1:7" x14ac:dyDescent="0.25">
      <c r="A6" s="87"/>
      <c r="B6" s="35" t="s">
        <v>78</v>
      </c>
      <c r="C6" s="97"/>
      <c r="D6" s="98"/>
      <c r="E6" s="98"/>
      <c r="F6" s="98"/>
      <c r="G6" s="99"/>
    </row>
    <row r="7" spans="1:7" x14ac:dyDescent="0.25">
      <c r="A7" s="87"/>
      <c r="B7" s="32" t="s">
        <v>79</v>
      </c>
      <c r="C7" s="88">
        <f>'Ration alimentaire'!C32</f>
        <v>0</v>
      </c>
      <c r="D7" s="2">
        <f>'Ration alimentaire'!E32</f>
        <v>0</v>
      </c>
      <c r="E7" s="2">
        <f>'Ration alimentaire'!G32</f>
        <v>0</v>
      </c>
      <c r="F7" s="2">
        <f>'Ration alimentaire'!I32</f>
        <v>0</v>
      </c>
      <c r="G7" s="6">
        <f>'Ration alimentaire'!K32</f>
        <v>0</v>
      </c>
    </row>
    <row r="8" spans="1:7" x14ac:dyDescent="0.25">
      <c r="A8" s="87"/>
      <c r="B8" s="32" t="s">
        <v>80</v>
      </c>
      <c r="C8" s="88">
        <f>IF(C7&lt;17, 17-C7, 0)</f>
        <v>17</v>
      </c>
      <c r="D8" s="2">
        <f t="shared" ref="D8:G8" si="0">IF(D7&lt;17, 17-D7, 0)</f>
        <v>17</v>
      </c>
      <c r="E8" s="2">
        <f t="shared" si="0"/>
        <v>17</v>
      </c>
      <c r="F8" s="2">
        <f t="shared" si="0"/>
        <v>17</v>
      </c>
      <c r="G8" s="6">
        <f t="shared" si="0"/>
        <v>17</v>
      </c>
    </row>
    <row r="9" spans="1:7" x14ac:dyDescent="0.25">
      <c r="A9" s="87"/>
      <c r="B9" s="36" t="s">
        <v>81</v>
      </c>
      <c r="C9" s="89"/>
      <c r="D9" s="7"/>
      <c r="E9" s="7"/>
      <c r="F9" s="7"/>
      <c r="G9" s="8"/>
    </row>
    <row r="10" spans="1:7" x14ac:dyDescent="0.25">
      <c r="A10" s="87"/>
      <c r="C10" s="88"/>
      <c r="D10" s="2"/>
      <c r="E10" s="2"/>
      <c r="F10" s="2"/>
    </row>
    <row r="11" spans="1:7" x14ac:dyDescent="0.25">
      <c r="A11" s="87"/>
      <c r="B11" s="62" t="s">
        <v>1</v>
      </c>
      <c r="C11" s="83"/>
      <c r="D11" s="81"/>
      <c r="E11" s="81"/>
      <c r="F11" s="81"/>
      <c r="G11" s="82"/>
    </row>
    <row r="12" spans="1:7" x14ac:dyDescent="0.25">
      <c r="A12" s="87"/>
      <c r="B12" s="63" t="s">
        <v>2</v>
      </c>
      <c r="C12" s="78"/>
      <c r="D12" s="79"/>
      <c r="E12" s="79"/>
      <c r="F12" s="79"/>
      <c r="G12" s="80"/>
    </row>
    <row r="13" spans="1:7" x14ac:dyDescent="0.25">
      <c r="A13" s="87"/>
      <c r="B13" s="63" t="s">
        <v>3</v>
      </c>
      <c r="C13" s="78"/>
      <c r="D13" s="79"/>
      <c r="E13" s="79"/>
      <c r="F13" s="79"/>
      <c r="G13" s="80"/>
    </row>
    <row r="14" spans="1:7" x14ac:dyDescent="0.25">
      <c r="A14" s="87"/>
      <c r="B14" s="63" t="s">
        <v>4</v>
      </c>
      <c r="C14" s="78"/>
      <c r="D14" s="79"/>
      <c r="E14" s="79"/>
      <c r="F14" s="79"/>
      <c r="G14" s="80"/>
    </row>
    <row r="15" spans="1:7" x14ac:dyDescent="0.25">
      <c r="A15" s="87"/>
      <c r="B15" s="63" t="s">
        <v>5</v>
      </c>
      <c r="C15" s="78"/>
      <c r="D15" s="79"/>
      <c r="E15" s="79"/>
      <c r="F15" s="79"/>
      <c r="G15" s="80"/>
    </row>
    <row r="16" spans="1:7" x14ac:dyDescent="0.25">
      <c r="A16" s="87"/>
      <c r="B16" s="63" t="s">
        <v>6</v>
      </c>
      <c r="C16" s="78"/>
      <c r="D16" s="79"/>
      <c r="E16" s="79"/>
      <c r="F16" s="79"/>
      <c r="G16" s="80"/>
    </row>
    <row r="17" spans="1:15" x14ac:dyDescent="0.25">
      <c r="A17" s="87"/>
      <c r="B17" s="63" t="s">
        <v>7</v>
      </c>
      <c r="C17" s="78"/>
      <c r="D17" s="79"/>
      <c r="E17" s="79"/>
      <c r="F17" s="79"/>
      <c r="G17" s="80"/>
    </row>
    <row r="18" spans="1:15" x14ac:dyDescent="0.25">
      <c r="A18" s="87"/>
      <c r="B18" s="63" t="s">
        <v>8</v>
      </c>
      <c r="C18" s="78"/>
      <c r="D18" s="79"/>
      <c r="E18" s="79"/>
      <c r="F18" s="79"/>
      <c r="G18" s="80"/>
    </row>
    <row r="19" spans="1:15" x14ac:dyDescent="0.25">
      <c r="A19" s="87"/>
      <c r="B19" s="63" t="s">
        <v>9</v>
      </c>
      <c r="C19" s="78"/>
      <c r="D19" s="79"/>
      <c r="E19" s="79"/>
      <c r="F19" s="79"/>
      <c r="G19" s="80"/>
    </row>
    <row r="20" spans="1:15" x14ac:dyDescent="0.25">
      <c r="A20" s="87"/>
      <c r="B20" s="63" t="s">
        <v>10</v>
      </c>
      <c r="C20" s="78"/>
      <c r="D20" s="79"/>
      <c r="E20" s="79"/>
      <c r="F20" s="79"/>
      <c r="G20" s="80"/>
    </row>
    <row r="21" spans="1:15" x14ac:dyDescent="0.25">
      <c r="A21" s="87"/>
      <c r="B21" s="63" t="s">
        <v>11</v>
      </c>
      <c r="C21" s="78"/>
      <c r="D21" s="79"/>
      <c r="E21" s="79"/>
      <c r="F21" s="79"/>
      <c r="G21" s="80"/>
    </row>
    <row r="22" spans="1:15" x14ac:dyDescent="0.25">
      <c r="A22" s="87"/>
      <c r="B22" s="63" t="s">
        <v>12</v>
      </c>
      <c r="C22" s="78"/>
      <c r="D22" s="79"/>
      <c r="E22" s="79"/>
      <c r="F22" s="79"/>
      <c r="G22" s="80"/>
    </row>
    <row r="23" spans="1:15" x14ac:dyDescent="0.25">
      <c r="A23" s="87"/>
      <c r="B23" s="63" t="s">
        <v>13</v>
      </c>
      <c r="C23" s="78"/>
      <c r="D23" s="79"/>
      <c r="E23" s="79"/>
      <c r="F23" s="79"/>
      <c r="G23" s="80"/>
    </row>
    <row r="24" spans="1:15" x14ac:dyDescent="0.25">
      <c r="A24" s="87"/>
      <c r="B24" s="63" t="s">
        <v>14</v>
      </c>
      <c r="C24" s="78"/>
      <c r="D24" s="79"/>
      <c r="E24" s="79"/>
      <c r="F24" s="79"/>
      <c r="G24" s="80"/>
    </row>
    <row r="25" spans="1:15" x14ac:dyDescent="0.25">
      <c r="A25" s="87"/>
      <c r="B25" s="64" t="s">
        <v>15</v>
      </c>
      <c r="C25" s="84"/>
      <c r="D25" s="85"/>
      <c r="E25" s="85"/>
      <c r="F25" s="85"/>
      <c r="G25" s="86"/>
    </row>
    <row r="26" spans="1:15" x14ac:dyDescent="0.25">
      <c r="A26" s="87"/>
      <c r="C26" s="88"/>
      <c r="D26" s="2"/>
      <c r="E26" s="2"/>
      <c r="F26" s="2"/>
    </row>
    <row r="27" spans="1:15" x14ac:dyDescent="0.25">
      <c r="A27" s="87"/>
      <c r="B27" s="33" t="s">
        <v>77</v>
      </c>
      <c r="C27" s="76">
        <f t="shared" ref="C27:G27" si="1">SUM(C11:C25)</f>
        <v>0</v>
      </c>
      <c r="D27" s="74">
        <f t="shared" si="1"/>
        <v>0</v>
      </c>
      <c r="E27" s="74">
        <f t="shared" si="1"/>
        <v>0</v>
      </c>
      <c r="F27" s="74">
        <f t="shared" si="1"/>
        <v>0</v>
      </c>
      <c r="G27" s="75">
        <f t="shared" si="1"/>
        <v>0</v>
      </c>
    </row>
    <row r="28" spans="1:15" ht="15.75" thickBot="1" x14ac:dyDescent="0.3">
      <c r="A28" s="87"/>
      <c r="B28" s="34" t="s">
        <v>76</v>
      </c>
      <c r="C28" s="114">
        <f>SUM(C27:G27)</f>
        <v>0</v>
      </c>
      <c r="D28" s="115"/>
      <c r="E28" s="115"/>
      <c r="F28" s="115"/>
      <c r="G28" s="116"/>
    </row>
    <row r="29" spans="1:15" s="93" customFormat="1" ht="15.75" thickTop="1" x14ac:dyDescent="0.25">
      <c r="A29" s="90"/>
      <c r="B29" s="91"/>
      <c r="C29" s="92"/>
      <c r="D29" s="92"/>
      <c r="E29" s="92"/>
      <c r="F29" s="92"/>
    </row>
    <row r="30" spans="1:15" x14ac:dyDescent="0.25">
      <c r="C30" s="117" t="s">
        <v>84</v>
      </c>
      <c r="D30" s="118"/>
      <c r="E30" s="118"/>
      <c r="F30" s="119"/>
      <c r="G30" s="135" t="s">
        <v>33</v>
      </c>
      <c r="H30" s="136"/>
      <c r="I30" s="136"/>
      <c r="J30" s="136"/>
      <c r="K30" s="141"/>
      <c r="L30" s="117" t="s">
        <v>37</v>
      </c>
      <c r="M30" s="118"/>
      <c r="N30" s="118"/>
      <c r="O30" s="119"/>
    </row>
    <row r="31" spans="1:15" s="65" customFormat="1" x14ac:dyDescent="0.25">
      <c r="C31" s="70" t="s">
        <v>96</v>
      </c>
      <c r="D31" s="1" t="s">
        <v>97</v>
      </c>
      <c r="E31" s="67" t="s">
        <v>98</v>
      </c>
      <c r="F31" s="68" t="s">
        <v>99</v>
      </c>
      <c r="G31" s="1" t="s">
        <v>102</v>
      </c>
      <c r="H31" s="1" t="s">
        <v>103</v>
      </c>
      <c r="I31" s="1" t="s">
        <v>104</v>
      </c>
      <c r="J31" s="1" t="s">
        <v>105</v>
      </c>
      <c r="K31" s="69" t="s">
        <v>106</v>
      </c>
      <c r="L31" s="70" t="s">
        <v>109</v>
      </c>
      <c r="M31" s="1" t="s">
        <v>110</v>
      </c>
      <c r="N31" s="1" t="s">
        <v>111</v>
      </c>
      <c r="O31" s="69" t="s">
        <v>112</v>
      </c>
    </row>
    <row r="32" spans="1:15" x14ac:dyDescent="0.25">
      <c r="B32" s="35" t="s">
        <v>78</v>
      </c>
      <c r="C32" s="97"/>
      <c r="D32" s="98"/>
      <c r="E32" s="98"/>
      <c r="F32" s="99"/>
      <c r="G32" s="98"/>
      <c r="H32" s="98"/>
      <c r="I32" s="98"/>
      <c r="J32" s="98"/>
      <c r="K32" s="99"/>
      <c r="L32" s="97"/>
      <c r="M32" s="98"/>
      <c r="N32" s="98"/>
      <c r="O32" s="99"/>
    </row>
    <row r="33" spans="2:15" x14ac:dyDescent="0.25">
      <c r="B33" s="32" t="s">
        <v>79</v>
      </c>
      <c r="C33" s="88">
        <f>'Ration alimentaire'!C49</f>
        <v>0</v>
      </c>
      <c r="D33" s="2">
        <f>'Ration alimentaire'!E49</f>
        <v>0</v>
      </c>
      <c r="E33" s="2">
        <f>'Ration alimentaire'!G49</f>
        <v>0</v>
      </c>
      <c r="F33" s="6">
        <f>'Ration alimentaire'!H49</f>
        <v>0</v>
      </c>
      <c r="G33" s="2">
        <f>'Ration alimentaire'!K49</f>
        <v>0</v>
      </c>
      <c r="H33" s="2">
        <f>'Ration alimentaire'!M49</f>
        <v>0</v>
      </c>
      <c r="I33" s="2">
        <f>'Ration alimentaire'!O49</f>
        <v>0</v>
      </c>
      <c r="J33" s="2">
        <f>'Ration alimentaire'!Q49</f>
        <v>0</v>
      </c>
      <c r="K33" s="2">
        <f>'Ration alimentaire'!S49</f>
        <v>0</v>
      </c>
      <c r="L33" s="4">
        <f>'Ration alimentaire'!U49</f>
        <v>0</v>
      </c>
      <c r="M33" s="2">
        <f>'Ration alimentaire'!W49</f>
        <v>0</v>
      </c>
      <c r="N33" s="2">
        <f>'Ration alimentaire'!Y49</f>
        <v>0</v>
      </c>
      <c r="O33" s="6">
        <f>'Ration alimentaire'!AA49</f>
        <v>0</v>
      </c>
    </row>
    <row r="34" spans="2:15" x14ac:dyDescent="0.25">
      <c r="B34" s="32" t="s">
        <v>80</v>
      </c>
      <c r="C34" s="88">
        <f>IF(C33&lt;17, 17-C33, 0)</f>
        <v>17</v>
      </c>
      <c r="D34" s="2">
        <f t="shared" ref="D34:O34" si="2">IF(D33&lt;17, 17-D33, 0)</f>
        <v>17</v>
      </c>
      <c r="E34" s="2">
        <f t="shared" si="2"/>
        <v>17</v>
      </c>
      <c r="F34" s="6">
        <f t="shared" si="2"/>
        <v>17</v>
      </c>
      <c r="G34" s="2">
        <f t="shared" si="2"/>
        <v>17</v>
      </c>
      <c r="H34" s="2">
        <f t="shared" si="2"/>
        <v>17</v>
      </c>
      <c r="I34" s="2">
        <f t="shared" si="2"/>
        <v>17</v>
      </c>
      <c r="J34" s="2">
        <f t="shared" si="2"/>
        <v>17</v>
      </c>
      <c r="K34" s="2">
        <f t="shared" si="2"/>
        <v>17</v>
      </c>
      <c r="L34" s="4">
        <f t="shared" si="2"/>
        <v>17</v>
      </c>
      <c r="M34" s="2">
        <f t="shared" si="2"/>
        <v>17</v>
      </c>
      <c r="N34" s="2">
        <f t="shared" si="2"/>
        <v>17</v>
      </c>
      <c r="O34" s="6">
        <f t="shared" si="2"/>
        <v>17</v>
      </c>
    </row>
    <row r="35" spans="2:15" x14ac:dyDescent="0.25">
      <c r="B35" s="36" t="s">
        <v>81</v>
      </c>
      <c r="C35" s="89">
        <f t="shared" ref="C35:O35" si="3">C34*C32</f>
        <v>0</v>
      </c>
      <c r="D35" s="7">
        <f t="shared" si="3"/>
        <v>0</v>
      </c>
      <c r="E35" s="7">
        <f t="shared" si="3"/>
        <v>0</v>
      </c>
      <c r="F35" s="8">
        <f t="shared" si="3"/>
        <v>0</v>
      </c>
      <c r="G35" s="7">
        <f t="shared" si="3"/>
        <v>0</v>
      </c>
      <c r="H35" s="7">
        <f t="shared" si="3"/>
        <v>0</v>
      </c>
      <c r="I35" s="7">
        <f t="shared" si="3"/>
        <v>0</v>
      </c>
      <c r="J35" s="7">
        <f t="shared" si="3"/>
        <v>0</v>
      </c>
      <c r="K35" s="8">
        <f t="shared" si="3"/>
        <v>0</v>
      </c>
      <c r="L35" s="5">
        <f t="shared" si="3"/>
        <v>0</v>
      </c>
      <c r="M35" s="7">
        <f t="shared" si="3"/>
        <v>0</v>
      </c>
      <c r="N35" s="7">
        <f t="shared" si="3"/>
        <v>0</v>
      </c>
      <c r="O35" s="8">
        <f t="shared" si="3"/>
        <v>0</v>
      </c>
    </row>
    <row r="36" spans="2:15" x14ac:dyDescent="0.25">
      <c r="C36" s="88"/>
      <c r="D36" s="2"/>
      <c r="E36" s="7"/>
      <c r="F36" s="7"/>
      <c r="G36" s="2"/>
      <c r="H36" s="2"/>
      <c r="I36" s="2"/>
      <c r="J36" s="2"/>
      <c r="K36" s="6"/>
      <c r="L36" s="4"/>
      <c r="M36" s="2"/>
      <c r="N36" s="2"/>
      <c r="O36" s="6"/>
    </row>
    <row r="37" spans="2:15" x14ac:dyDescent="0.25">
      <c r="B37" s="62" t="str">
        <f>'Production d''herbe '!B11</f>
        <v>Nom paddock 1</v>
      </c>
      <c r="C37" s="83"/>
      <c r="D37" s="81"/>
      <c r="E37" s="79"/>
      <c r="F37" s="80"/>
      <c r="G37" s="81"/>
      <c r="H37" s="81"/>
      <c r="I37" s="81"/>
      <c r="J37" s="81"/>
      <c r="K37" s="81"/>
      <c r="L37" s="83"/>
      <c r="M37" s="81"/>
      <c r="N37" s="81"/>
      <c r="O37" s="82"/>
    </row>
    <row r="38" spans="2:15" x14ac:dyDescent="0.25">
      <c r="B38" s="63" t="str">
        <f>'Production d''herbe '!B12</f>
        <v>Nom paddock 2</v>
      </c>
      <c r="C38" s="78"/>
      <c r="D38" s="79"/>
      <c r="E38" s="79"/>
      <c r="F38" s="80"/>
      <c r="G38" s="79"/>
      <c r="H38" s="79"/>
      <c r="I38" s="79"/>
      <c r="J38" s="79"/>
      <c r="K38" s="79"/>
      <c r="L38" s="78"/>
      <c r="M38" s="79"/>
      <c r="N38" s="79"/>
      <c r="O38" s="80"/>
    </row>
    <row r="39" spans="2:15" x14ac:dyDescent="0.25">
      <c r="B39" s="63" t="str">
        <f>'Production d''herbe '!B13</f>
        <v>Nom paddock 3</v>
      </c>
      <c r="C39" s="78"/>
      <c r="D39" s="79"/>
      <c r="E39" s="79"/>
      <c r="F39" s="80"/>
      <c r="G39" s="79"/>
      <c r="H39" s="79"/>
      <c r="I39" s="79"/>
      <c r="J39" s="79"/>
      <c r="K39" s="79"/>
      <c r="L39" s="78"/>
      <c r="M39" s="79"/>
      <c r="N39" s="79"/>
      <c r="O39" s="80"/>
    </row>
    <row r="40" spans="2:15" x14ac:dyDescent="0.25">
      <c r="B40" s="63" t="str">
        <f>'Production d''herbe '!B14</f>
        <v>Nom paddock 4</v>
      </c>
      <c r="C40" s="78"/>
      <c r="D40" s="79"/>
      <c r="E40" s="79"/>
      <c r="F40" s="80"/>
      <c r="G40" s="79"/>
      <c r="H40" s="79"/>
      <c r="I40" s="79"/>
      <c r="J40" s="79"/>
      <c r="K40" s="79"/>
      <c r="L40" s="78"/>
      <c r="M40" s="79"/>
      <c r="N40" s="79"/>
      <c r="O40" s="80"/>
    </row>
    <row r="41" spans="2:15" x14ac:dyDescent="0.25">
      <c r="B41" s="63" t="str">
        <f>'Production d''herbe '!B15</f>
        <v>Nom paddock 5</v>
      </c>
      <c r="C41" s="78"/>
      <c r="D41" s="79"/>
      <c r="E41" s="79"/>
      <c r="F41" s="80"/>
      <c r="G41" s="79"/>
      <c r="H41" s="79"/>
      <c r="I41" s="79"/>
      <c r="J41" s="79"/>
      <c r="K41" s="79"/>
      <c r="L41" s="78"/>
      <c r="M41" s="79"/>
      <c r="N41" s="79"/>
      <c r="O41" s="80"/>
    </row>
    <row r="42" spans="2:15" x14ac:dyDescent="0.25">
      <c r="B42" s="63" t="str">
        <f>'Production d''herbe '!B16</f>
        <v>Nom paddock 6</v>
      </c>
      <c r="C42" s="78"/>
      <c r="D42" s="79"/>
      <c r="E42" s="79"/>
      <c r="F42" s="80"/>
      <c r="G42" s="79"/>
      <c r="H42" s="79"/>
      <c r="I42" s="79"/>
      <c r="J42" s="79"/>
      <c r="K42" s="79"/>
      <c r="L42" s="78"/>
      <c r="M42" s="79"/>
      <c r="N42" s="79"/>
      <c r="O42" s="80"/>
    </row>
    <row r="43" spans="2:15" x14ac:dyDescent="0.25">
      <c r="B43" s="63" t="str">
        <f>'Production d''herbe '!B17</f>
        <v>Nom paddock 7</v>
      </c>
      <c r="C43" s="78"/>
      <c r="D43" s="79"/>
      <c r="E43" s="79"/>
      <c r="F43" s="80"/>
      <c r="G43" s="79"/>
      <c r="H43" s="79"/>
      <c r="I43" s="79"/>
      <c r="J43" s="79"/>
      <c r="K43" s="79"/>
      <c r="L43" s="78"/>
      <c r="M43" s="79"/>
      <c r="N43" s="79"/>
      <c r="O43" s="80"/>
    </row>
    <row r="44" spans="2:15" x14ac:dyDescent="0.25">
      <c r="B44" s="63" t="str">
        <f>'Production d''herbe '!B18</f>
        <v>Nom paddock 8</v>
      </c>
      <c r="C44" s="78"/>
      <c r="D44" s="79"/>
      <c r="E44" s="79"/>
      <c r="F44" s="80"/>
      <c r="G44" s="79"/>
      <c r="H44" s="79"/>
      <c r="I44" s="79"/>
      <c r="J44" s="79"/>
      <c r="K44" s="79"/>
      <c r="L44" s="78"/>
      <c r="M44" s="79"/>
      <c r="N44" s="79"/>
      <c r="O44" s="80"/>
    </row>
    <row r="45" spans="2:15" x14ac:dyDescent="0.25">
      <c r="B45" s="63" t="str">
        <f>'Production d''herbe '!B19</f>
        <v>Nom paddock 9</v>
      </c>
      <c r="C45" s="78"/>
      <c r="D45" s="79"/>
      <c r="E45" s="79"/>
      <c r="F45" s="80"/>
      <c r="G45" s="79"/>
      <c r="H45" s="79"/>
      <c r="I45" s="79"/>
      <c r="J45" s="79"/>
      <c r="K45" s="79"/>
      <c r="L45" s="78"/>
      <c r="M45" s="79"/>
      <c r="N45" s="79"/>
      <c r="O45" s="80"/>
    </row>
    <row r="46" spans="2:15" x14ac:dyDescent="0.25">
      <c r="B46" s="63" t="str">
        <f>'Production d''herbe '!B20</f>
        <v>Nom paddock 10</v>
      </c>
      <c r="C46" s="78"/>
      <c r="D46" s="79"/>
      <c r="E46" s="79"/>
      <c r="F46" s="80"/>
      <c r="G46" s="79"/>
      <c r="H46" s="79"/>
      <c r="I46" s="79"/>
      <c r="J46" s="79"/>
      <c r="K46" s="79"/>
      <c r="L46" s="78"/>
      <c r="M46" s="79"/>
      <c r="N46" s="79"/>
      <c r="O46" s="80"/>
    </row>
    <row r="47" spans="2:15" x14ac:dyDescent="0.25">
      <c r="B47" s="63" t="str">
        <f>'Production d''herbe '!B21</f>
        <v>Nom paddock 11</v>
      </c>
      <c r="C47" s="78"/>
      <c r="D47" s="79"/>
      <c r="E47" s="79"/>
      <c r="F47" s="80"/>
      <c r="G47" s="79"/>
      <c r="H47" s="79"/>
      <c r="I47" s="79"/>
      <c r="J47" s="79"/>
      <c r="K47" s="79"/>
      <c r="L47" s="78"/>
      <c r="M47" s="79"/>
      <c r="N47" s="79"/>
      <c r="O47" s="80"/>
    </row>
    <row r="48" spans="2:15" x14ac:dyDescent="0.25">
      <c r="B48" s="63" t="str">
        <f>'Production d''herbe '!B22</f>
        <v>Nom paddock 12</v>
      </c>
      <c r="C48" s="78"/>
      <c r="D48" s="79"/>
      <c r="E48" s="79"/>
      <c r="F48" s="80"/>
      <c r="G48" s="79"/>
      <c r="H48" s="79"/>
      <c r="I48" s="79"/>
      <c r="J48" s="79"/>
      <c r="K48" s="79"/>
      <c r="L48" s="78"/>
      <c r="M48" s="79"/>
      <c r="N48" s="79"/>
      <c r="O48" s="80"/>
    </row>
    <row r="49" spans="2:15" x14ac:dyDescent="0.25">
      <c r="B49" s="63" t="str">
        <f>'Production d''herbe '!B23</f>
        <v>Nom paddock 13</v>
      </c>
      <c r="C49" s="78"/>
      <c r="D49" s="79"/>
      <c r="E49" s="79"/>
      <c r="F49" s="80"/>
      <c r="G49" s="79"/>
      <c r="H49" s="79"/>
      <c r="I49" s="79"/>
      <c r="J49" s="79"/>
      <c r="K49" s="79"/>
      <c r="L49" s="78"/>
      <c r="M49" s="79"/>
      <c r="N49" s="79"/>
      <c r="O49" s="80"/>
    </row>
    <row r="50" spans="2:15" x14ac:dyDescent="0.25">
      <c r="B50" s="63" t="str">
        <f>'Production d''herbe '!B24</f>
        <v>Nom paddock 14</v>
      </c>
      <c r="C50" s="78"/>
      <c r="D50" s="79"/>
      <c r="E50" s="79"/>
      <c r="F50" s="80"/>
      <c r="G50" s="79"/>
      <c r="H50" s="79"/>
      <c r="I50" s="79"/>
      <c r="J50" s="79"/>
      <c r="K50" s="79"/>
      <c r="L50" s="78"/>
      <c r="M50" s="79"/>
      <c r="N50" s="79"/>
      <c r="O50" s="80"/>
    </row>
    <row r="51" spans="2:15" x14ac:dyDescent="0.25">
      <c r="B51" s="64" t="str">
        <f>'Production d''herbe '!B25</f>
        <v>Nom paddock 15</v>
      </c>
      <c r="C51" s="84"/>
      <c r="D51" s="85"/>
      <c r="E51" s="85"/>
      <c r="F51" s="86"/>
      <c r="G51" s="85"/>
      <c r="H51" s="85"/>
      <c r="I51" s="85"/>
      <c r="J51" s="85"/>
      <c r="K51" s="85"/>
      <c r="L51" s="84"/>
      <c r="M51" s="85"/>
      <c r="N51" s="85"/>
      <c r="O51" s="86"/>
    </row>
    <row r="52" spans="2:15" x14ac:dyDescent="0.25">
      <c r="C52" s="88"/>
      <c r="D52" s="2"/>
      <c r="E52" s="7"/>
      <c r="F52" s="7"/>
      <c r="G52" s="2"/>
      <c r="H52" s="2"/>
      <c r="I52" s="2"/>
      <c r="J52" s="2"/>
      <c r="K52" s="6"/>
      <c r="L52" s="4"/>
      <c r="M52" s="2"/>
      <c r="N52" s="2"/>
      <c r="O52" s="2"/>
    </row>
    <row r="53" spans="2:15" x14ac:dyDescent="0.25">
      <c r="B53" s="33" t="s">
        <v>77</v>
      </c>
      <c r="C53" s="76">
        <f t="shared" ref="C53:O53" si="4">SUM(C37:C51)</f>
        <v>0</v>
      </c>
      <c r="D53" s="74">
        <f t="shared" si="4"/>
        <v>0</v>
      </c>
      <c r="E53" s="73">
        <f t="shared" si="4"/>
        <v>0</v>
      </c>
      <c r="F53" s="77">
        <f t="shared" si="4"/>
        <v>0</v>
      </c>
      <c r="G53" s="74">
        <f t="shared" si="4"/>
        <v>0</v>
      </c>
      <c r="H53" s="74">
        <f t="shared" si="4"/>
        <v>0</v>
      </c>
      <c r="I53" s="74">
        <f t="shared" si="4"/>
        <v>0</v>
      </c>
      <c r="J53" s="74">
        <f t="shared" si="4"/>
        <v>0</v>
      </c>
      <c r="K53" s="75">
        <f t="shared" si="4"/>
        <v>0</v>
      </c>
      <c r="L53" s="76">
        <f t="shared" si="4"/>
        <v>0</v>
      </c>
      <c r="M53" s="74">
        <f t="shared" si="4"/>
        <v>0</v>
      </c>
      <c r="N53" s="74">
        <f t="shared" si="4"/>
        <v>0</v>
      </c>
      <c r="O53" s="74">
        <f t="shared" si="4"/>
        <v>0</v>
      </c>
    </row>
    <row r="54" spans="2:15" ht="15.75" thickBot="1" x14ac:dyDescent="0.3">
      <c r="B54" s="34" t="s">
        <v>76</v>
      </c>
      <c r="C54" s="114">
        <f>SUM(C53:F53)</f>
        <v>0</v>
      </c>
      <c r="D54" s="115"/>
      <c r="E54" s="115"/>
      <c r="F54" s="116"/>
      <c r="G54" s="114">
        <f>SUM(G53:K53)</f>
        <v>0</v>
      </c>
      <c r="H54" s="115"/>
      <c r="I54" s="115"/>
      <c r="J54" s="115"/>
      <c r="K54" s="116"/>
      <c r="L54" s="114">
        <f>SUM(L53:O53)</f>
        <v>0</v>
      </c>
      <c r="M54" s="115"/>
      <c r="N54" s="115"/>
      <c r="O54" s="115"/>
    </row>
    <row r="55" spans="2:15" ht="15.75" thickTop="1" x14ac:dyDescent="0.25"/>
    <row r="56" spans="2:15" x14ac:dyDescent="0.25">
      <c r="C56" s="135" t="s">
        <v>41</v>
      </c>
      <c r="D56" s="136"/>
      <c r="E56" s="136"/>
      <c r="F56" s="136"/>
      <c r="G56" s="117" t="s">
        <v>50</v>
      </c>
      <c r="H56" s="118"/>
      <c r="I56" s="118"/>
      <c r="J56" s="118"/>
      <c r="K56" s="135" t="s">
        <v>54</v>
      </c>
      <c r="L56" s="136"/>
      <c r="M56" s="136"/>
      <c r="N56" s="136"/>
      <c r="O56" s="141"/>
    </row>
    <row r="57" spans="2:15" s="65" customFormat="1" x14ac:dyDescent="0.25">
      <c r="C57" s="70" t="s">
        <v>113</v>
      </c>
      <c r="D57" s="1" t="s">
        <v>115</v>
      </c>
      <c r="E57" s="1" t="s">
        <v>116</v>
      </c>
      <c r="F57" s="1" t="s">
        <v>117</v>
      </c>
      <c r="G57" s="70" t="s">
        <v>118</v>
      </c>
      <c r="H57" s="1" t="s">
        <v>119</v>
      </c>
      <c r="I57" s="1" t="s">
        <v>120</v>
      </c>
      <c r="J57" s="1" t="s">
        <v>121</v>
      </c>
      <c r="K57" s="66" t="s">
        <v>122</v>
      </c>
      <c r="L57" s="67" t="s">
        <v>124</v>
      </c>
      <c r="M57" s="67" t="s">
        <v>125</v>
      </c>
      <c r="N57" s="67" t="s">
        <v>126</v>
      </c>
      <c r="O57" s="68" t="s">
        <v>127</v>
      </c>
    </row>
    <row r="58" spans="2:15" x14ac:dyDescent="0.25">
      <c r="B58" s="35" t="str">
        <f>'Production d''herbe '!B32</f>
        <v>Nombre VL</v>
      </c>
      <c r="C58" s="97"/>
      <c r="D58" s="98"/>
      <c r="E58" s="98"/>
      <c r="F58" s="98"/>
      <c r="G58" s="97"/>
      <c r="H58" s="98"/>
      <c r="I58" s="98"/>
      <c r="J58" s="98"/>
      <c r="K58" s="100"/>
      <c r="L58" s="101"/>
      <c r="M58" s="101"/>
      <c r="N58" s="101"/>
      <c r="O58" s="102"/>
    </row>
    <row r="59" spans="2:15" x14ac:dyDescent="0.25">
      <c r="B59" s="32" t="str">
        <f>'Production d''herbe '!B33</f>
        <v>Concentrés et fourrages (kgMS/VL/jr)</v>
      </c>
      <c r="C59" s="4">
        <f>'Ration alimentaire'!C65</f>
        <v>0</v>
      </c>
      <c r="D59" s="2">
        <f>'Ration alimentaire'!E65</f>
        <v>0</v>
      </c>
      <c r="E59" s="2">
        <f>'Ration alimentaire'!G65</f>
        <v>0</v>
      </c>
      <c r="F59" s="2">
        <f>'Ration alimentaire'!I65</f>
        <v>0</v>
      </c>
      <c r="G59" s="4">
        <f>'Ration alimentaire'!K65</f>
        <v>0</v>
      </c>
      <c r="H59" s="2">
        <f>'Ration alimentaire'!M65</f>
        <v>0</v>
      </c>
      <c r="I59" s="2">
        <f>'Ration alimentaire'!O65</f>
        <v>0</v>
      </c>
      <c r="J59" s="2">
        <f>'Ration alimentaire'!Q65</f>
        <v>0</v>
      </c>
      <c r="K59" s="4">
        <f>'Ration alimentaire'!S65</f>
        <v>0</v>
      </c>
      <c r="L59" s="2">
        <f>'Ration alimentaire'!U65</f>
        <v>0</v>
      </c>
      <c r="M59" s="2">
        <f>'Ration alimentaire'!W65</f>
        <v>0</v>
      </c>
      <c r="N59" s="2">
        <f>'Ration alimentaire'!Y65</f>
        <v>0</v>
      </c>
      <c r="O59" s="6">
        <f>'Ration alimentaire'!AA65</f>
        <v>0</v>
      </c>
    </row>
    <row r="60" spans="2:15" x14ac:dyDescent="0.25">
      <c r="B60" s="32" t="str">
        <f>'Production d''herbe '!B34</f>
        <v>Herbe pâturée (kgMS/VL/jr)</v>
      </c>
      <c r="C60" s="4">
        <f>IF(C59&lt;17, 17-C59, 0)</f>
        <v>17</v>
      </c>
      <c r="D60" s="2">
        <f t="shared" ref="D60:O60" si="5">IF(D59&lt;17, 17-D59, 0)</f>
        <v>17</v>
      </c>
      <c r="E60" s="2">
        <f t="shared" si="5"/>
        <v>17</v>
      </c>
      <c r="F60" s="2">
        <f t="shared" si="5"/>
        <v>17</v>
      </c>
      <c r="G60" s="4">
        <f t="shared" si="5"/>
        <v>17</v>
      </c>
      <c r="H60" s="2">
        <f t="shared" si="5"/>
        <v>17</v>
      </c>
      <c r="I60" s="2">
        <f t="shared" si="5"/>
        <v>17</v>
      </c>
      <c r="J60" s="2">
        <f t="shared" si="5"/>
        <v>17</v>
      </c>
      <c r="K60" s="4">
        <f t="shared" si="5"/>
        <v>17</v>
      </c>
      <c r="L60" s="2">
        <f t="shared" si="5"/>
        <v>17</v>
      </c>
      <c r="M60" s="2">
        <f t="shared" si="5"/>
        <v>17</v>
      </c>
      <c r="N60" s="2">
        <f t="shared" si="5"/>
        <v>17</v>
      </c>
      <c r="O60" s="6">
        <f t="shared" si="5"/>
        <v>17</v>
      </c>
    </row>
    <row r="61" spans="2:15" x14ac:dyDescent="0.25">
      <c r="B61" s="36" t="str">
        <f>'Production d''herbe '!B35</f>
        <v>Herbe pâturée totale (kgMS/jr)</v>
      </c>
      <c r="C61" s="5">
        <f>C60*C58</f>
        <v>0</v>
      </c>
      <c r="D61" s="7">
        <f t="shared" ref="D61:O61" si="6">D60*D58</f>
        <v>0</v>
      </c>
      <c r="E61" s="7">
        <f t="shared" si="6"/>
        <v>0</v>
      </c>
      <c r="F61" s="7">
        <f t="shared" si="6"/>
        <v>0</v>
      </c>
      <c r="G61" s="5">
        <f t="shared" si="6"/>
        <v>0</v>
      </c>
      <c r="H61" s="7">
        <f t="shared" si="6"/>
        <v>0</v>
      </c>
      <c r="I61" s="7">
        <f t="shared" si="6"/>
        <v>0</v>
      </c>
      <c r="J61" s="7">
        <f t="shared" si="6"/>
        <v>0</v>
      </c>
      <c r="K61" s="4">
        <f t="shared" si="6"/>
        <v>0</v>
      </c>
      <c r="L61" s="2">
        <f t="shared" si="6"/>
        <v>0</v>
      </c>
      <c r="M61" s="2">
        <f t="shared" si="6"/>
        <v>0</v>
      </c>
      <c r="N61" s="2">
        <f t="shared" si="6"/>
        <v>0</v>
      </c>
      <c r="O61" s="6">
        <f t="shared" si="6"/>
        <v>0</v>
      </c>
    </row>
    <row r="62" spans="2:15" x14ac:dyDescent="0.25">
      <c r="C62" s="4"/>
      <c r="D62" s="2"/>
      <c r="E62" s="2"/>
      <c r="F62" s="2"/>
      <c r="G62" s="4"/>
      <c r="H62" s="2"/>
      <c r="I62" s="2"/>
      <c r="J62" s="2"/>
      <c r="K62" s="50"/>
      <c r="L62" s="46"/>
      <c r="M62" s="46"/>
      <c r="N62" s="46"/>
      <c r="O62" s="51"/>
    </row>
    <row r="63" spans="2:15" x14ac:dyDescent="0.25">
      <c r="B63" s="62" t="s">
        <v>1</v>
      </c>
      <c r="C63" s="83"/>
      <c r="D63" s="81"/>
      <c r="E63" s="81"/>
      <c r="F63" s="81"/>
      <c r="G63" s="83"/>
      <c r="H63" s="81"/>
      <c r="I63" s="81"/>
      <c r="J63" s="81"/>
      <c r="K63" s="78"/>
      <c r="L63" s="79"/>
      <c r="M63" s="79"/>
      <c r="N63" s="79"/>
      <c r="O63" s="80"/>
    </row>
    <row r="64" spans="2:15" x14ac:dyDescent="0.25">
      <c r="B64" s="63" t="s">
        <v>2</v>
      </c>
      <c r="C64" s="78"/>
      <c r="D64" s="79"/>
      <c r="E64" s="79"/>
      <c r="F64" s="79"/>
      <c r="G64" s="78"/>
      <c r="H64" s="79"/>
      <c r="I64" s="79"/>
      <c r="J64" s="79"/>
      <c r="K64" s="78"/>
      <c r="L64" s="79"/>
      <c r="M64" s="79"/>
      <c r="N64" s="79"/>
      <c r="O64" s="80"/>
    </row>
    <row r="65" spans="2:15" x14ac:dyDescent="0.25">
      <c r="B65" s="63" t="s">
        <v>3</v>
      </c>
      <c r="C65" s="78"/>
      <c r="D65" s="79"/>
      <c r="E65" s="79"/>
      <c r="F65" s="79"/>
      <c r="G65" s="78"/>
      <c r="H65" s="79"/>
      <c r="I65" s="79"/>
      <c r="J65" s="79"/>
      <c r="K65" s="78"/>
      <c r="L65" s="79"/>
      <c r="M65" s="79"/>
      <c r="N65" s="79"/>
      <c r="O65" s="80"/>
    </row>
    <row r="66" spans="2:15" x14ac:dyDescent="0.25">
      <c r="B66" s="63" t="s">
        <v>4</v>
      </c>
      <c r="C66" s="78"/>
      <c r="D66" s="79"/>
      <c r="E66" s="79"/>
      <c r="F66" s="79"/>
      <c r="G66" s="78"/>
      <c r="H66" s="79"/>
      <c r="I66" s="79"/>
      <c r="J66" s="79"/>
      <c r="K66" s="78"/>
      <c r="L66" s="79"/>
      <c r="M66" s="79"/>
      <c r="N66" s="79"/>
      <c r="O66" s="80"/>
    </row>
    <row r="67" spans="2:15" x14ac:dyDescent="0.25">
      <c r="B67" s="63" t="s">
        <v>5</v>
      </c>
      <c r="C67" s="78"/>
      <c r="D67" s="79"/>
      <c r="E67" s="79"/>
      <c r="F67" s="79"/>
      <c r="G67" s="78"/>
      <c r="H67" s="79"/>
      <c r="I67" s="79"/>
      <c r="J67" s="79"/>
      <c r="K67" s="78"/>
      <c r="L67" s="79"/>
      <c r="M67" s="79"/>
      <c r="N67" s="79"/>
      <c r="O67" s="80"/>
    </row>
    <row r="68" spans="2:15" x14ac:dyDescent="0.25">
      <c r="B68" s="63" t="s">
        <v>6</v>
      </c>
      <c r="C68" s="78"/>
      <c r="D68" s="79"/>
      <c r="E68" s="79"/>
      <c r="F68" s="79"/>
      <c r="G68" s="78"/>
      <c r="H68" s="79"/>
      <c r="I68" s="79"/>
      <c r="J68" s="79"/>
      <c r="K68" s="78"/>
      <c r="L68" s="79"/>
      <c r="M68" s="79"/>
      <c r="N68" s="79"/>
      <c r="O68" s="80"/>
    </row>
    <row r="69" spans="2:15" x14ac:dyDescent="0.25">
      <c r="B69" s="63" t="s">
        <v>7</v>
      </c>
      <c r="C69" s="78"/>
      <c r="D69" s="79"/>
      <c r="E69" s="79"/>
      <c r="F69" s="79"/>
      <c r="G69" s="78"/>
      <c r="H69" s="79"/>
      <c r="I69" s="79"/>
      <c r="J69" s="79"/>
      <c r="K69" s="78"/>
      <c r="L69" s="79"/>
      <c r="M69" s="79"/>
      <c r="N69" s="79"/>
      <c r="O69" s="80"/>
    </row>
    <row r="70" spans="2:15" x14ac:dyDescent="0.25">
      <c r="B70" s="63" t="s">
        <v>8</v>
      </c>
      <c r="C70" s="78"/>
      <c r="D70" s="79"/>
      <c r="E70" s="79"/>
      <c r="F70" s="79"/>
      <c r="G70" s="78"/>
      <c r="H70" s="79"/>
      <c r="I70" s="79"/>
      <c r="J70" s="79"/>
      <c r="K70" s="78"/>
      <c r="L70" s="79"/>
      <c r="M70" s="79"/>
      <c r="N70" s="79"/>
      <c r="O70" s="80"/>
    </row>
    <row r="71" spans="2:15" x14ac:dyDescent="0.25">
      <c r="B71" s="63" t="s">
        <v>9</v>
      </c>
      <c r="C71" s="78"/>
      <c r="D71" s="79"/>
      <c r="E71" s="79"/>
      <c r="F71" s="79"/>
      <c r="G71" s="78"/>
      <c r="H71" s="79"/>
      <c r="I71" s="79"/>
      <c r="J71" s="79"/>
      <c r="K71" s="78"/>
      <c r="L71" s="79"/>
      <c r="M71" s="79"/>
      <c r="N71" s="79"/>
      <c r="O71" s="80"/>
    </row>
    <row r="72" spans="2:15" x14ac:dyDescent="0.25">
      <c r="B72" s="63" t="s">
        <v>10</v>
      </c>
      <c r="C72" s="78"/>
      <c r="D72" s="79"/>
      <c r="E72" s="79"/>
      <c r="F72" s="79"/>
      <c r="G72" s="78"/>
      <c r="H72" s="79"/>
      <c r="I72" s="79"/>
      <c r="J72" s="79"/>
      <c r="K72" s="78"/>
      <c r="L72" s="79"/>
      <c r="M72" s="79"/>
      <c r="N72" s="79"/>
      <c r="O72" s="80"/>
    </row>
    <row r="73" spans="2:15" x14ac:dyDescent="0.25">
      <c r="B73" s="63" t="s">
        <v>11</v>
      </c>
      <c r="C73" s="78"/>
      <c r="D73" s="79"/>
      <c r="E73" s="79"/>
      <c r="F73" s="79"/>
      <c r="G73" s="78"/>
      <c r="H73" s="79"/>
      <c r="I73" s="79"/>
      <c r="J73" s="79"/>
      <c r="K73" s="78"/>
      <c r="L73" s="79"/>
      <c r="M73" s="79"/>
      <c r="N73" s="79"/>
      <c r="O73" s="80"/>
    </row>
    <row r="74" spans="2:15" x14ac:dyDescent="0.25">
      <c r="B74" s="63" t="s">
        <v>12</v>
      </c>
      <c r="C74" s="78"/>
      <c r="D74" s="79"/>
      <c r="E74" s="79"/>
      <c r="F74" s="79"/>
      <c r="G74" s="78"/>
      <c r="H74" s="79"/>
      <c r="I74" s="79"/>
      <c r="J74" s="79"/>
      <c r="K74" s="78"/>
      <c r="L74" s="79"/>
      <c r="M74" s="79"/>
      <c r="N74" s="79"/>
      <c r="O74" s="80"/>
    </row>
    <row r="75" spans="2:15" x14ac:dyDescent="0.25">
      <c r="B75" s="63" t="s">
        <v>13</v>
      </c>
      <c r="C75" s="78"/>
      <c r="D75" s="79"/>
      <c r="E75" s="79"/>
      <c r="F75" s="79"/>
      <c r="G75" s="78"/>
      <c r="H75" s="79"/>
      <c r="I75" s="79"/>
      <c r="J75" s="79"/>
      <c r="K75" s="78"/>
      <c r="L75" s="79"/>
      <c r="M75" s="79"/>
      <c r="N75" s="79"/>
      <c r="O75" s="80"/>
    </row>
    <row r="76" spans="2:15" x14ac:dyDescent="0.25">
      <c r="B76" s="63" t="s">
        <v>14</v>
      </c>
      <c r="C76" s="78"/>
      <c r="D76" s="79"/>
      <c r="E76" s="79"/>
      <c r="F76" s="79"/>
      <c r="G76" s="78"/>
      <c r="H76" s="79"/>
      <c r="I76" s="79"/>
      <c r="J76" s="79"/>
      <c r="K76" s="78"/>
      <c r="L76" s="79"/>
      <c r="M76" s="79"/>
      <c r="N76" s="79"/>
      <c r="O76" s="80"/>
    </row>
    <row r="77" spans="2:15" x14ac:dyDescent="0.25">
      <c r="B77" s="64" t="s">
        <v>15</v>
      </c>
      <c r="C77" s="84"/>
      <c r="D77" s="85"/>
      <c r="E77" s="85"/>
      <c r="F77" s="85"/>
      <c r="G77" s="84"/>
      <c r="H77" s="85"/>
      <c r="I77" s="85"/>
      <c r="J77" s="85"/>
      <c r="K77" s="78"/>
      <c r="L77" s="85"/>
      <c r="M77" s="85"/>
      <c r="N77" s="85"/>
      <c r="O77" s="86"/>
    </row>
    <row r="78" spans="2:15" x14ac:dyDescent="0.25">
      <c r="C78" s="4"/>
      <c r="D78" s="2"/>
      <c r="E78" s="2"/>
      <c r="F78" s="2"/>
      <c r="G78" s="4"/>
      <c r="H78" s="2"/>
      <c r="I78" s="2"/>
      <c r="J78" s="2"/>
      <c r="K78" s="50"/>
      <c r="L78" s="2"/>
      <c r="M78" s="2"/>
      <c r="N78" s="2"/>
      <c r="O78" s="51"/>
    </row>
    <row r="79" spans="2:15" x14ac:dyDescent="0.25">
      <c r="B79" s="33" t="str">
        <f>'Production d''herbe '!B53</f>
        <v>Total par semaine</v>
      </c>
      <c r="C79" s="76">
        <f>SUM(C63:C77)</f>
        <v>0</v>
      </c>
      <c r="D79" s="74">
        <f t="shared" ref="D79:O79" si="7">SUM(D63:D77)</f>
        <v>0</v>
      </c>
      <c r="E79" s="74">
        <f t="shared" si="7"/>
        <v>0</v>
      </c>
      <c r="F79" s="74">
        <f t="shared" si="7"/>
        <v>0</v>
      </c>
      <c r="G79" s="76">
        <f t="shared" si="7"/>
        <v>0</v>
      </c>
      <c r="H79" s="74">
        <f t="shared" si="7"/>
        <v>0</v>
      </c>
      <c r="I79" s="74">
        <f t="shared" si="7"/>
        <v>0</v>
      </c>
      <c r="J79" s="74">
        <f t="shared" si="7"/>
        <v>0</v>
      </c>
      <c r="K79" s="72">
        <f t="shared" si="7"/>
        <v>0</v>
      </c>
      <c r="L79" s="74">
        <f t="shared" si="7"/>
        <v>0</v>
      </c>
      <c r="M79" s="74">
        <f t="shared" si="7"/>
        <v>0</v>
      </c>
      <c r="N79" s="74">
        <f t="shared" si="7"/>
        <v>0</v>
      </c>
      <c r="O79" s="74">
        <f t="shared" si="7"/>
        <v>0</v>
      </c>
    </row>
    <row r="80" spans="2:15" ht="15.75" thickBot="1" x14ac:dyDescent="0.3">
      <c r="B80" s="34" t="str">
        <f>'Production d''herbe '!B54</f>
        <v>Total par mois</v>
      </c>
      <c r="C80" s="114">
        <f>SUM(C79:F79)</f>
        <v>0</v>
      </c>
      <c r="D80" s="115"/>
      <c r="E80" s="115"/>
      <c r="F80" s="115"/>
      <c r="G80" s="114">
        <f>SUM(G79:J79)</f>
        <v>0</v>
      </c>
      <c r="H80" s="115"/>
      <c r="I80" s="115"/>
      <c r="J80" s="115"/>
      <c r="K80" s="114">
        <f>SUM(K79:O79)</f>
        <v>0</v>
      </c>
      <c r="L80" s="115"/>
      <c r="M80" s="115"/>
      <c r="N80" s="115"/>
      <c r="O80" s="115"/>
    </row>
    <row r="81" spans="2:16" ht="15.75" thickTop="1" x14ac:dyDescent="0.25"/>
    <row r="82" spans="2:16" x14ac:dyDescent="0.25">
      <c r="C82" s="117" t="s">
        <v>55</v>
      </c>
      <c r="D82" s="118"/>
      <c r="E82" s="118"/>
      <c r="F82" s="118"/>
      <c r="G82" s="135" t="s">
        <v>60</v>
      </c>
      <c r="H82" s="136"/>
      <c r="I82" s="136"/>
      <c r="J82" s="136"/>
      <c r="K82" s="117" t="s">
        <v>64</v>
      </c>
      <c r="L82" s="118"/>
      <c r="M82" s="118"/>
      <c r="N82" s="118"/>
      <c r="O82" s="119"/>
    </row>
    <row r="83" spans="2:16" s="65" customFormat="1" x14ac:dyDescent="0.25">
      <c r="C83" s="70" t="s">
        <v>129</v>
      </c>
      <c r="D83" s="1" t="s">
        <v>130</v>
      </c>
      <c r="E83" s="1" t="s">
        <v>131</v>
      </c>
      <c r="F83" s="1" t="s">
        <v>132</v>
      </c>
      <c r="G83" s="70" t="s">
        <v>133</v>
      </c>
      <c r="H83" s="1" t="s">
        <v>135</v>
      </c>
      <c r="I83" s="1" t="s">
        <v>136</v>
      </c>
      <c r="J83" s="1" t="s">
        <v>137</v>
      </c>
      <c r="K83" s="66" t="s">
        <v>139</v>
      </c>
      <c r="L83" s="1" t="s">
        <v>140</v>
      </c>
      <c r="M83" s="1" t="s">
        <v>141</v>
      </c>
      <c r="N83" s="1" t="s">
        <v>142</v>
      </c>
      <c r="O83" s="69" t="s">
        <v>143</v>
      </c>
    </row>
    <row r="84" spans="2:16" x14ac:dyDescent="0.25">
      <c r="B84" s="35" t="str">
        <f>'Production d''herbe '!B32</f>
        <v>Nombre VL</v>
      </c>
      <c r="C84" s="97"/>
      <c r="D84" s="98"/>
      <c r="E84" s="98"/>
      <c r="F84" s="98"/>
      <c r="G84" s="97"/>
      <c r="H84" s="98"/>
      <c r="I84" s="98"/>
      <c r="J84" s="98"/>
      <c r="K84" s="100"/>
      <c r="L84" s="98"/>
      <c r="M84" s="98"/>
      <c r="N84" s="98"/>
      <c r="O84" s="99"/>
    </row>
    <row r="85" spans="2:16" x14ac:dyDescent="0.25">
      <c r="B85" s="32" t="str">
        <f>'Production d''herbe '!B33</f>
        <v>Concentrés et fourrages (kgMS/VL/jr)</v>
      </c>
      <c r="C85" s="4">
        <f>'Ration alimentaire'!C81</f>
        <v>0</v>
      </c>
      <c r="D85" s="2">
        <f>'Ration alimentaire'!E81</f>
        <v>0</v>
      </c>
      <c r="E85" s="2">
        <f>'Ration alimentaire'!G81</f>
        <v>0</v>
      </c>
      <c r="F85" s="2">
        <f>'Ration alimentaire'!I81</f>
        <v>0</v>
      </c>
      <c r="G85" s="4">
        <f>'Ration alimentaire'!K81</f>
        <v>0</v>
      </c>
      <c r="H85" s="2">
        <f>'Ration alimentaire'!M81</f>
        <v>0</v>
      </c>
      <c r="I85" s="2">
        <f>'Ration alimentaire'!O81</f>
        <v>0</v>
      </c>
      <c r="J85" s="2">
        <f>'Ration alimentaire'!Q81</f>
        <v>0</v>
      </c>
      <c r="K85" s="4">
        <f>'Ration alimentaire'!S81</f>
        <v>0</v>
      </c>
      <c r="L85" s="2">
        <f>'Ration alimentaire'!U81</f>
        <v>0</v>
      </c>
      <c r="M85" s="2">
        <f>'Ration alimentaire'!W81</f>
        <v>0</v>
      </c>
      <c r="N85" s="2">
        <f>'Ration alimentaire'!Y81</f>
        <v>0</v>
      </c>
      <c r="O85" s="6">
        <f>'Ration alimentaire'!AA81</f>
        <v>0</v>
      </c>
    </row>
    <row r="86" spans="2:16" x14ac:dyDescent="0.25">
      <c r="B86" s="32" t="str">
        <f>'Production d''herbe '!B34</f>
        <v>Herbe pâturée (kgMS/VL/jr)</v>
      </c>
      <c r="C86" s="4">
        <f>IF(C85&lt;17, 17-C85, 0)</f>
        <v>17</v>
      </c>
      <c r="D86" s="2">
        <f t="shared" ref="D86:O86" si="8">IF(D85&lt;17, 17-D85, 0)</f>
        <v>17</v>
      </c>
      <c r="E86" s="2">
        <f t="shared" si="8"/>
        <v>17</v>
      </c>
      <c r="F86" s="2">
        <f t="shared" si="8"/>
        <v>17</v>
      </c>
      <c r="G86" s="4">
        <f t="shared" si="8"/>
        <v>17</v>
      </c>
      <c r="H86" s="2">
        <f t="shared" si="8"/>
        <v>17</v>
      </c>
      <c r="I86" s="2">
        <f t="shared" si="8"/>
        <v>17</v>
      </c>
      <c r="J86" s="2">
        <f t="shared" si="8"/>
        <v>17</v>
      </c>
      <c r="K86" s="4">
        <f t="shared" si="8"/>
        <v>17</v>
      </c>
      <c r="L86" s="2">
        <f t="shared" si="8"/>
        <v>17</v>
      </c>
      <c r="M86" s="2">
        <f t="shared" si="8"/>
        <v>17</v>
      </c>
      <c r="N86" s="2">
        <f t="shared" si="8"/>
        <v>17</v>
      </c>
      <c r="O86" s="6">
        <f t="shared" si="8"/>
        <v>17</v>
      </c>
      <c r="P86" s="2"/>
    </row>
    <row r="87" spans="2:16" x14ac:dyDescent="0.25">
      <c r="B87" s="36" t="str">
        <f>'Production d''herbe '!B35</f>
        <v>Herbe pâturée totale (kgMS/jr)</v>
      </c>
      <c r="C87" s="5">
        <f>C86*C84</f>
        <v>0</v>
      </c>
      <c r="D87" s="7">
        <f t="shared" ref="D87:O87" si="9">D86*D84</f>
        <v>0</v>
      </c>
      <c r="E87" s="7">
        <f t="shared" si="9"/>
        <v>0</v>
      </c>
      <c r="F87" s="7">
        <f t="shared" si="9"/>
        <v>0</v>
      </c>
      <c r="G87" s="5">
        <f t="shared" si="9"/>
        <v>0</v>
      </c>
      <c r="H87" s="7">
        <f t="shared" si="9"/>
        <v>0</v>
      </c>
      <c r="I87" s="7">
        <f t="shared" si="9"/>
        <v>0</v>
      </c>
      <c r="J87" s="7">
        <f t="shared" si="9"/>
        <v>0</v>
      </c>
      <c r="K87" s="4">
        <f t="shared" si="9"/>
        <v>0</v>
      </c>
      <c r="L87" s="7">
        <f t="shared" si="9"/>
        <v>0</v>
      </c>
      <c r="M87" s="7">
        <f t="shared" si="9"/>
        <v>0</v>
      </c>
      <c r="N87" s="7">
        <f t="shared" si="9"/>
        <v>0</v>
      </c>
      <c r="O87" s="8">
        <f t="shared" si="9"/>
        <v>0</v>
      </c>
    </row>
    <row r="88" spans="2:16" x14ac:dyDescent="0.25">
      <c r="C88" s="4"/>
      <c r="D88" s="2"/>
      <c r="E88" s="2"/>
      <c r="F88" s="2"/>
      <c r="G88" s="4"/>
      <c r="H88" s="2"/>
      <c r="I88" s="2"/>
      <c r="J88" s="2"/>
      <c r="K88" s="50"/>
      <c r="L88" s="2"/>
      <c r="M88" s="2"/>
      <c r="N88" s="2"/>
      <c r="O88" s="6"/>
    </row>
    <row r="89" spans="2:16" x14ac:dyDescent="0.25">
      <c r="B89" s="62" t="s">
        <v>1</v>
      </c>
      <c r="C89" s="83"/>
      <c r="D89" s="81"/>
      <c r="E89" s="81"/>
      <c r="F89" s="81"/>
      <c r="G89" s="83"/>
      <c r="H89" s="81"/>
      <c r="I89" s="81"/>
      <c r="J89" s="81"/>
      <c r="K89" s="78"/>
      <c r="L89" s="81"/>
      <c r="M89" s="81"/>
      <c r="N89" s="81"/>
      <c r="O89" s="82"/>
    </row>
    <row r="90" spans="2:16" x14ac:dyDescent="0.25">
      <c r="B90" s="63" t="s">
        <v>2</v>
      </c>
      <c r="C90" s="78"/>
      <c r="D90" s="79"/>
      <c r="E90" s="79"/>
      <c r="F90" s="79"/>
      <c r="G90" s="78"/>
      <c r="H90" s="79"/>
      <c r="I90" s="79"/>
      <c r="J90" s="79"/>
      <c r="K90" s="78"/>
      <c r="L90" s="79"/>
      <c r="M90" s="79"/>
      <c r="N90" s="79"/>
      <c r="O90" s="80"/>
    </row>
    <row r="91" spans="2:16" x14ac:dyDescent="0.25">
      <c r="B91" s="63" t="s">
        <v>3</v>
      </c>
      <c r="C91" s="78"/>
      <c r="D91" s="79"/>
      <c r="E91" s="79"/>
      <c r="F91" s="79"/>
      <c r="G91" s="78"/>
      <c r="H91" s="79"/>
      <c r="I91" s="79"/>
      <c r="J91" s="79"/>
      <c r="K91" s="78"/>
      <c r="L91" s="79"/>
      <c r="M91" s="79"/>
      <c r="N91" s="79"/>
      <c r="O91" s="80"/>
    </row>
    <row r="92" spans="2:16" x14ac:dyDescent="0.25">
      <c r="B92" s="63" t="s">
        <v>4</v>
      </c>
      <c r="C92" s="78"/>
      <c r="D92" s="79"/>
      <c r="E92" s="79"/>
      <c r="F92" s="79"/>
      <c r="G92" s="78"/>
      <c r="H92" s="79"/>
      <c r="I92" s="79"/>
      <c r="J92" s="79"/>
      <c r="K92" s="78"/>
      <c r="L92" s="79"/>
      <c r="M92" s="79"/>
      <c r="N92" s="79"/>
      <c r="O92" s="80"/>
    </row>
    <row r="93" spans="2:16" x14ac:dyDescent="0.25">
      <c r="B93" s="63" t="s">
        <v>5</v>
      </c>
      <c r="C93" s="78"/>
      <c r="D93" s="79"/>
      <c r="E93" s="79"/>
      <c r="F93" s="79"/>
      <c r="G93" s="78"/>
      <c r="H93" s="79"/>
      <c r="I93" s="79"/>
      <c r="J93" s="79"/>
      <c r="K93" s="78"/>
      <c r="L93" s="79"/>
      <c r="M93" s="79"/>
      <c r="N93" s="79"/>
      <c r="O93" s="80"/>
    </row>
    <row r="94" spans="2:16" x14ac:dyDescent="0.25">
      <c r="B94" s="63" t="s">
        <v>6</v>
      </c>
      <c r="C94" s="78"/>
      <c r="D94" s="79"/>
      <c r="E94" s="79"/>
      <c r="F94" s="79"/>
      <c r="G94" s="78"/>
      <c r="H94" s="79"/>
      <c r="I94" s="79"/>
      <c r="J94" s="79"/>
      <c r="K94" s="78"/>
      <c r="L94" s="79"/>
      <c r="M94" s="79"/>
      <c r="N94" s="79"/>
      <c r="O94" s="80"/>
    </row>
    <row r="95" spans="2:16" x14ac:dyDescent="0.25">
      <c r="B95" s="63" t="s">
        <v>7</v>
      </c>
      <c r="C95" s="78"/>
      <c r="D95" s="79"/>
      <c r="E95" s="79"/>
      <c r="F95" s="79"/>
      <c r="G95" s="78"/>
      <c r="H95" s="79"/>
      <c r="I95" s="79"/>
      <c r="J95" s="79"/>
      <c r="K95" s="78"/>
      <c r="L95" s="79"/>
      <c r="M95" s="79"/>
      <c r="N95" s="79"/>
      <c r="O95" s="80"/>
    </row>
    <row r="96" spans="2:16" x14ac:dyDescent="0.25">
      <c r="B96" s="63" t="s">
        <v>8</v>
      </c>
      <c r="C96" s="78"/>
      <c r="D96" s="79"/>
      <c r="E96" s="79"/>
      <c r="F96" s="79"/>
      <c r="G96" s="78"/>
      <c r="H96" s="79"/>
      <c r="I96" s="79"/>
      <c r="J96" s="79"/>
      <c r="K96" s="78"/>
      <c r="L96" s="79"/>
      <c r="M96" s="79"/>
      <c r="N96" s="79"/>
      <c r="O96" s="80"/>
    </row>
    <row r="97" spans="2:15" x14ac:dyDescent="0.25">
      <c r="B97" s="63" t="s">
        <v>9</v>
      </c>
      <c r="C97" s="78"/>
      <c r="D97" s="79"/>
      <c r="E97" s="79"/>
      <c r="F97" s="79"/>
      <c r="G97" s="78"/>
      <c r="H97" s="79"/>
      <c r="I97" s="79"/>
      <c r="J97" s="79"/>
      <c r="K97" s="78"/>
      <c r="L97" s="79"/>
      <c r="M97" s="79"/>
      <c r="N97" s="79"/>
      <c r="O97" s="80"/>
    </row>
    <row r="98" spans="2:15" x14ac:dyDescent="0.25">
      <c r="B98" s="63" t="s">
        <v>10</v>
      </c>
      <c r="C98" s="78"/>
      <c r="D98" s="79"/>
      <c r="E98" s="79"/>
      <c r="F98" s="79"/>
      <c r="G98" s="78"/>
      <c r="H98" s="79"/>
      <c r="I98" s="79"/>
      <c r="J98" s="79"/>
      <c r="K98" s="78"/>
      <c r="L98" s="79"/>
      <c r="M98" s="79"/>
      <c r="N98" s="79"/>
      <c r="O98" s="80"/>
    </row>
    <row r="99" spans="2:15" x14ac:dyDescent="0.25">
      <c r="B99" s="63" t="s">
        <v>11</v>
      </c>
      <c r="C99" s="78"/>
      <c r="D99" s="79"/>
      <c r="E99" s="79"/>
      <c r="F99" s="79"/>
      <c r="G99" s="78"/>
      <c r="H99" s="79"/>
      <c r="I99" s="79"/>
      <c r="J99" s="79"/>
      <c r="K99" s="78"/>
      <c r="L99" s="79"/>
      <c r="M99" s="79"/>
      <c r="N99" s="79"/>
      <c r="O99" s="80"/>
    </row>
    <row r="100" spans="2:15" x14ac:dyDescent="0.25">
      <c r="B100" s="63" t="s">
        <v>12</v>
      </c>
      <c r="C100" s="78"/>
      <c r="D100" s="79"/>
      <c r="E100" s="79"/>
      <c r="F100" s="79"/>
      <c r="G100" s="78"/>
      <c r="H100" s="79"/>
      <c r="I100" s="79"/>
      <c r="J100" s="79"/>
      <c r="K100" s="78"/>
      <c r="L100" s="79"/>
      <c r="M100" s="79"/>
      <c r="N100" s="79"/>
      <c r="O100" s="80"/>
    </row>
    <row r="101" spans="2:15" x14ac:dyDescent="0.25">
      <c r="B101" s="63" t="s">
        <v>13</v>
      </c>
      <c r="C101" s="78"/>
      <c r="D101" s="79"/>
      <c r="E101" s="79"/>
      <c r="F101" s="79"/>
      <c r="G101" s="78"/>
      <c r="H101" s="79"/>
      <c r="I101" s="79"/>
      <c r="J101" s="79"/>
      <c r="K101" s="78"/>
      <c r="L101" s="79"/>
      <c r="M101" s="79"/>
      <c r="N101" s="79"/>
      <c r="O101" s="80"/>
    </row>
    <row r="102" spans="2:15" x14ac:dyDescent="0.25">
      <c r="B102" s="63" t="s">
        <v>14</v>
      </c>
      <c r="C102" s="78"/>
      <c r="D102" s="79"/>
      <c r="E102" s="79"/>
      <c r="F102" s="79"/>
      <c r="G102" s="78"/>
      <c r="H102" s="79"/>
      <c r="I102" s="79"/>
      <c r="J102" s="79"/>
      <c r="K102" s="78"/>
      <c r="L102" s="79"/>
      <c r="M102" s="79"/>
      <c r="N102" s="79"/>
      <c r="O102" s="80"/>
    </row>
    <row r="103" spans="2:15" x14ac:dyDescent="0.25">
      <c r="B103" s="64" t="s">
        <v>15</v>
      </c>
      <c r="C103" s="84"/>
      <c r="D103" s="85"/>
      <c r="E103" s="85"/>
      <c r="F103" s="85"/>
      <c r="G103" s="84"/>
      <c r="H103" s="85"/>
      <c r="I103" s="85"/>
      <c r="J103" s="85"/>
      <c r="K103" s="84"/>
      <c r="L103" s="85"/>
      <c r="M103" s="85"/>
      <c r="N103" s="85"/>
      <c r="O103" s="86"/>
    </row>
    <row r="104" spans="2:15" x14ac:dyDescent="0.25">
      <c r="C104" s="4"/>
      <c r="D104" s="2"/>
      <c r="E104" s="2"/>
      <c r="F104" s="2"/>
      <c r="G104" s="4"/>
      <c r="H104" s="2"/>
      <c r="I104" s="2"/>
      <c r="J104" s="2"/>
      <c r="K104" s="50"/>
      <c r="L104" s="2"/>
      <c r="M104" s="2"/>
      <c r="N104" s="2"/>
      <c r="O104" s="6"/>
    </row>
    <row r="105" spans="2:15" x14ac:dyDescent="0.25">
      <c r="B105" s="33" t="str">
        <f>'Production d''herbe '!B79</f>
        <v>Total par semaine</v>
      </c>
      <c r="C105" s="76">
        <f>SUM(C89:C103)</f>
        <v>0</v>
      </c>
      <c r="D105" s="74">
        <f t="shared" ref="D105:O105" si="10">SUM(D89:D103)</f>
        <v>0</v>
      </c>
      <c r="E105" s="74">
        <f t="shared" si="10"/>
        <v>0</v>
      </c>
      <c r="F105" s="74">
        <f t="shared" si="10"/>
        <v>0</v>
      </c>
      <c r="G105" s="76">
        <f t="shared" si="10"/>
        <v>0</v>
      </c>
      <c r="H105" s="74">
        <f t="shared" si="10"/>
        <v>0</v>
      </c>
      <c r="I105" s="74">
        <f t="shared" si="10"/>
        <v>0</v>
      </c>
      <c r="J105" s="74">
        <f t="shared" si="10"/>
        <v>0</v>
      </c>
      <c r="K105" s="76">
        <f t="shared" si="10"/>
        <v>0</v>
      </c>
      <c r="L105" s="74">
        <f t="shared" si="10"/>
        <v>0</v>
      </c>
      <c r="M105" s="74">
        <f t="shared" si="10"/>
        <v>0</v>
      </c>
      <c r="N105" s="74">
        <f t="shared" si="10"/>
        <v>0</v>
      </c>
      <c r="O105" s="75">
        <f t="shared" si="10"/>
        <v>0</v>
      </c>
    </row>
    <row r="106" spans="2:15" ht="15.75" thickBot="1" x14ac:dyDescent="0.3">
      <c r="B106" s="34" t="str">
        <f>'Production d''herbe '!B80</f>
        <v>Total par mois</v>
      </c>
      <c r="C106" s="114">
        <f>SUM(C105:F105)</f>
        <v>0</v>
      </c>
      <c r="D106" s="115"/>
      <c r="E106" s="115"/>
      <c r="F106" s="115"/>
      <c r="G106" s="114">
        <f>SUM(G105:J105)</f>
        <v>0</v>
      </c>
      <c r="H106" s="115"/>
      <c r="I106" s="115"/>
      <c r="J106" s="115"/>
      <c r="K106" s="47"/>
      <c r="L106" s="48">
        <f>SUM(L105:O105)</f>
        <v>0</v>
      </c>
      <c r="M106" s="48"/>
      <c r="N106" s="48"/>
      <c r="O106" s="49"/>
    </row>
    <row r="107" spans="2:15" ht="15.75" thickTop="1" x14ac:dyDescent="0.25"/>
    <row r="108" spans="2:15" x14ac:dyDescent="0.25">
      <c r="C108" s="135" t="s">
        <v>68</v>
      </c>
      <c r="D108" s="136"/>
      <c r="E108" s="136"/>
      <c r="F108" s="136"/>
      <c r="G108" s="137" t="s">
        <v>164</v>
      </c>
      <c r="H108" s="138"/>
      <c r="I108" s="138"/>
      <c r="J108" s="138"/>
      <c r="K108" s="139"/>
    </row>
    <row r="109" spans="2:15" s="65" customFormat="1" x14ac:dyDescent="0.25">
      <c r="C109" s="71" t="s">
        <v>144</v>
      </c>
      <c r="D109" s="1" t="s">
        <v>145</v>
      </c>
      <c r="E109" s="1" t="s">
        <v>146</v>
      </c>
      <c r="F109" s="1" t="s">
        <v>147</v>
      </c>
      <c r="G109" s="66" t="s">
        <v>151</v>
      </c>
      <c r="H109" s="67" t="s">
        <v>166</v>
      </c>
      <c r="I109" s="67" t="s">
        <v>167</v>
      </c>
      <c r="J109" s="67" t="s">
        <v>168</v>
      </c>
      <c r="K109" s="68" t="s">
        <v>165</v>
      </c>
    </row>
    <row r="110" spans="2:15" x14ac:dyDescent="0.25">
      <c r="B110" s="35" t="str">
        <f>'Production d''herbe '!B32</f>
        <v>Nombre VL</v>
      </c>
      <c r="C110" s="97"/>
      <c r="D110" s="98"/>
      <c r="E110" s="98"/>
      <c r="F110" s="98"/>
      <c r="G110" s="97"/>
      <c r="H110" s="98"/>
      <c r="I110" s="98"/>
      <c r="J110" s="98"/>
      <c r="K110" s="99"/>
    </row>
    <row r="111" spans="2:15" x14ac:dyDescent="0.25">
      <c r="B111" s="32" t="str">
        <f>'Production d''herbe '!B33</f>
        <v>Concentrés et fourrages (kgMS/VL/jr)</v>
      </c>
      <c r="C111" s="88">
        <f>'Ration alimentaire'!C97</f>
        <v>0</v>
      </c>
      <c r="D111" s="2">
        <f>'Ration alimentaire'!E97</f>
        <v>0</v>
      </c>
      <c r="E111" s="2">
        <f>'Ration alimentaire'!G97</f>
        <v>0</v>
      </c>
      <c r="F111" s="2">
        <f>'Ration alimentaire'!I97</f>
        <v>0</v>
      </c>
      <c r="G111" s="88">
        <f>'Ration alimentaire'!J97</f>
        <v>0</v>
      </c>
      <c r="H111" s="2">
        <f>'Ration alimentaire'!K97</f>
        <v>0</v>
      </c>
      <c r="I111" s="2">
        <f>'Ration alimentaire'!L97</f>
        <v>0</v>
      </c>
      <c r="J111" s="2">
        <f>'Ration alimentaire'!M97</f>
        <v>0</v>
      </c>
      <c r="K111" s="6">
        <f>'Ration alimentaire'!N97</f>
        <v>0</v>
      </c>
    </row>
    <row r="112" spans="2:15" x14ac:dyDescent="0.25">
      <c r="B112" s="32" t="str">
        <f>'Production d''herbe '!B34</f>
        <v>Herbe pâturée (kgMS/VL/jr)</v>
      </c>
      <c r="C112" s="88">
        <f>IF(C111&lt;17, 17-C111, 0)</f>
        <v>17</v>
      </c>
      <c r="D112" s="2">
        <f t="shared" ref="D112:K112" si="11">IF(D111&lt;17, 17-D111, 0)</f>
        <v>17</v>
      </c>
      <c r="E112" s="2">
        <f t="shared" si="11"/>
        <v>17</v>
      </c>
      <c r="F112" s="2">
        <f t="shared" si="11"/>
        <v>17</v>
      </c>
      <c r="G112" s="88">
        <f t="shared" si="11"/>
        <v>17</v>
      </c>
      <c r="H112" s="2">
        <f t="shared" si="11"/>
        <v>17</v>
      </c>
      <c r="I112" s="2">
        <f t="shared" si="11"/>
        <v>17</v>
      </c>
      <c r="J112" s="2">
        <f t="shared" si="11"/>
        <v>17</v>
      </c>
      <c r="K112" s="6">
        <f t="shared" si="11"/>
        <v>17</v>
      </c>
    </row>
    <row r="113" spans="2:11" x14ac:dyDescent="0.25">
      <c r="B113" s="36" t="str">
        <f>'Production d''herbe '!B35</f>
        <v>Herbe pâturée totale (kgMS/jr)</v>
      </c>
      <c r="C113" s="89">
        <f>C112*C110</f>
        <v>0</v>
      </c>
      <c r="D113" s="7">
        <f t="shared" ref="D113:K113" si="12">D112*D110</f>
        <v>0</v>
      </c>
      <c r="E113" s="7">
        <f t="shared" si="12"/>
        <v>0</v>
      </c>
      <c r="F113" s="7">
        <f t="shared" si="12"/>
        <v>0</v>
      </c>
      <c r="G113" s="89">
        <f t="shared" si="12"/>
        <v>0</v>
      </c>
      <c r="H113" s="7">
        <f t="shared" si="12"/>
        <v>0</v>
      </c>
      <c r="I113" s="7">
        <f t="shared" si="12"/>
        <v>0</v>
      </c>
      <c r="J113" s="7">
        <f t="shared" si="12"/>
        <v>0</v>
      </c>
      <c r="K113" s="8">
        <f t="shared" si="12"/>
        <v>0</v>
      </c>
    </row>
    <row r="114" spans="2:11" x14ac:dyDescent="0.25">
      <c r="C114" s="88"/>
      <c r="D114" s="2"/>
      <c r="E114" s="2"/>
      <c r="F114" s="2"/>
      <c r="G114" s="2"/>
    </row>
    <row r="115" spans="2:11" x14ac:dyDescent="0.25">
      <c r="B115" s="62" t="s">
        <v>1</v>
      </c>
      <c r="C115" s="83"/>
      <c r="D115" s="81"/>
      <c r="E115" s="81"/>
      <c r="F115" s="81"/>
      <c r="G115" s="83"/>
      <c r="H115" s="95"/>
      <c r="I115" s="95"/>
      <c r="J115" s="95"/>
      <c r="K115" s="94"/>
    </row>
    <row r="116" spans="2:11" x14ac:dyDescent="0.25">
      <c r="B116" s="63" t="s">
        <v>2</v>
      </c>
      <c r="C116" s="78"/>
      <c r="D116" s="79"/>
      <c r="E116" s="79"/>
      <c r="F116" s="79"/>
      <c r="G116" s="78"/>
      <c r="H116" s="2"/>
      <c r="I116" s="2"/>
      <c r="J116" s="2"/>
      <c r="K116" s="6"/>
    </row>
    <row r="117" spans="2:11" x14ac:dyDescent="0.25">
      <c r="B117" s="63" t="s">
        <v>3</v>
      </c>
      <c r="C117" s="78"/>
      <c r="D117" s="79"/>
      <c r="E117" s="79"/>
      <c r="F117" s="79"/>
      <c r="G117" s="78"/>
      <c r="H117" s="2"/>
      <c r="I117" s="2"/>
      <c r="J117" s="2"/>
      <c r="K117" s="6"/>
    </row>
    <row r="118" spans="2:11" x14ac:dyDescent="0.25">
      <c r="B118" s="63" t="s">
        <v>4</v>
      </c>
      <c r="C118" s="78"/>
      <c r="D118" s="79"/>
      <c r="E118" s="79"/>
      <c r="F118" s="79"/>
      <c r="G118" s="78"/>
      <c r="H118" s="2"/>
      <c r="I118" s="2"/>
      <c r="J118" s="2"/>
      <c r="K118" s="6"/>
    </row>
    <row r="119" spans="2:11" x14ac:dyDescent="0.25">
      <c r="B119" s="63" t="s">
        <v>5</v>
      </c>
      <c r="C119" s="78"/>
      <c r="D119" s="79"/>
      <c r="E119" s="79"/>
      <c r="F119" s="79"/>
      <c r="G119" s="78"/>
      <c r="H119" s="2"/>
      <c r="I119" s="2"/>
      <c r="J119" s="2"/>
      <c r="K119" s="6"/>
    </row>
    <row r="120" spans="2:11" x14ac:dyDescent="0.25">
      <c r="B120" s="63" t="s">
        <v>6</v>
      </c>
      <c r="C120" s="78"/>
      <c r="D120" s="79"/>
      <c r="E120" s="79"/>
      <c r="F120" s="79"/>
      <c r="G120" s="78"/>
      <c r="H120" s="2"/>
      <c r="I120" s="2"/>
      <c r="J120" s="2"/>
      <c r="K120" s="6"/>
    </row>
    <row r="121" spans="2:11" x14ac:dyDescent="0.25">
      <c r="B121" s="63" t="s">
        <v>7</v>
      </c>
      <c r="C121" s="78"/>
      <c r="D121" s="79"/>
      <c r="E121" s="79"/>
      <c r="F121" s="79"/>
      <c r="G121" s="78"/>
      <c r="H121" s="2"/>
      <c r="I121" s="2"/>
      <c r="J121" s="2"/>
      <c r="K121" s="6"/>
    </row>
    <row r="122" spans="2:11" x14ac:dyDescent="0.25">
      <c r="B122" s="63" t="s">
        <v>8</v>
      </c>
      <c r="C122" s="78"/>
      <c r="D122" s="79"/>
      <c r="E122" s="79"/>
      <c r="F122" s="79"/>
      <c r="G122" s="78"/>
      <c r="H122" s="2"/>
      <c r="I122" s="2"/>
      <c r="J122" s="2"/>
      <c r="K122" s="6"/>
    </row>
    <row r="123" spans="2:11" x14ac:dyDescent="0.25">
      <c r="B123" s="63" t="s">
        <v>9</v>
      </c>
      <c r="C123" s="78"/>
      <c r="D123" s="79"/>
      <c r="E123" s="79"/>
      <c r="F123" s="79"/>
      <c r="G123" s="78"/>
      <c r="H123" s="2"/>
      <c r="I123" s="2"/>
      <c r="J123" s="2"/>
      <c r="K123" s="6"/>
    </row>
    <row r="124" spans="2:11" x14ac:dyDescent="0.25">
      <c r="B124" s="63" t="s">
        <v>10</v>
      </c>
      <c r="C124" s="78"/>
      <c r="D124" s="79"/>
      <c r="E124" s="79"/>
      <c r="F124" s="79"/>
      <c r="G124" s="78"/>
      <c r="H124" s="2"/>
      <c r="I124" s="2"/>
      <c r="J124" s="2"/>
      <c r="K124" s="6"/>
    </row>
    <row r="125" spans="2:11" x14ac:dyDescent="0.25">
      <c r="B125" s="63" t="s">
        <v>11</v>
      </c>
      <c r="C125" s="78"/>
      <c r="D125" s="79"/>
      <c r="E125" s="79"/>
      <c r="F125" s="79"/>
      <c r="G125" s="78"/>
      <c r="H125" s="2"/>
      <c r="I125" s="2"/>
      <c r="J125" s="2"/>
      <c r="K125" s="6"/>
    </row>
    <row r="126" spans="2:11" x14ac:dyDescent="0.25">
      <c r="B126" s="63" t="s">
        <v>12</v>
      </c>
      <c r="C126" s="78"/>
      <c r="D126" s="79"/>
      <c r="E126" s="79"/>
      <c r="F126" s="79"/>
      <c r="G126" s="78"/>
      <c r="H126" s="2"/>
      <c r="I126" s="2"/>
      <c r="J126" s="2"/>
      <c r="K126" s="6"/>
    </row>
    <row r="127" spans="2:11" x14ac:dyDescent="0.25">
      <c r="B127" s="63" t="s">
        <v>13</v>
      </c>
      <c r="C127" s="78"/>
      <c r="D127" s="79"/>
      <c r="E127" s="79"/>
      <c r="F127" s="79"/>
      <c r="G127" s="78"/>
      <c r="H127" s="2"/>
      <c r="I127" s="2"/>
      <c r="J127" s="2"/>
      <c r="K127" s="6"/>
    </row>
    <row r="128" spans="2:11" x14ac:dyDescent="0.25">
      <c r="B128" s="63" t="s">
        <v>14</v>
      </c>
      <c r="C128" s="78"/>
      <c r="D128" s="79"/>
      <c r="E128" s="79"/>
      <c r="F128" s="79"/>
      <c r="G128" s="78"/>
      <c r="H128" s="2"/>
      <c r="I128" s="2"/>
      <c r="J128" s="2"/>
      <c r="K128" s="6"/>
    </row>
    <row r="129" spans="2:11" x14ac:dyDescent="0.25">
      <c r="B129" s="64" t="s">
        <v>15</v>
      </c>
      <c r="C129" s="84"/>
      <c r="D129" s="85"/>
      <c r="E129" s="85"/>
      <c r="F129" s="85"/>
      <c r="G129" s="78"/>
      <c r="H129" s="7"/>
      <c r="I129" s="7"/>
      <c r="J129" s="7"/>
      <c r="K129" s="8"/>
    </row>
    <row r="130" spans="2:11" x14ac:dyDescent="0.25">
      <c r="C130" s="88"/>
      <c r="D130" s="2"/>
      <c r="E130" s="2"/>
      <c r="F130" s="2"/>
      <c r="G130" s="95"/>
    </row>
    <row r="131" spans="2:11" x14ac:dyDescent="0.25">
      <c r="B131" s="33" t="str">
        <f>'Production d''herbe '!B105</f>
        <v>Total par semaine</v>
      </c>
      <c r="C131" s="76">
        <f>SUM(C115:C129)</f>
        <v>0</v>
      </c>
      <c r="D131" s="74">
        <f t="shared" ref="D131:K131" si="13">SUM(D115:D129)</f>
        <v>0</v>
      </c>
      <c r="E131" s="74">
        <f t="shared" si="13"/>
        <v>0</v>
      </c>
      <c r="F131" s="74">
        <f t="shared" si="13"/>
        <v>0</v>
      </c>
      <c r="G131" s="76">
        <f t="shared" si="13"/>
        <v>0</v>
      </c>
      <c r="H131" s="74">
        <f t="shared" si="13"/>
        <v>0</v>
      </c>
      <c r="I131" s="74">
        <f t="shared" si="13"/>
        <v>0</v>
      </c>
      <c r="J131" s="74">
        <f t="shared" si="13"/>
        <v>0</v>
      </c>
      <c r="K131" s="75">
        <f t="shared" si="13"/>
        <v>0</v>
      </c>
    </row>
    <row r="132" spans="2:11" ht="15.75" thickBot="1" x14ac:dyDescent="0.3">
      <c r="B132" s="34" t="str">
        <f>'Production d''herbe '!B106</f>
        <v>Total par mois</v>
      </c>
      <c r="C132" s="114">
        <f>SUM(C131:F131)</f>
        <v>0</v>
      </c>
      <c r="D132" s="115"/>
      <c r="E132" s="115"/>
      <c r="F132" s="115"/>
      <c r="G132" s="47"/>
      <c r="H132" s="115">
        <f>SUM(H131:K131)</f>
        <v>0</v>
      </c>
      <c r="I132" s="115"/>
      <c r="J132" s="115"/>
      <c r="K132" s="116"/>
    </row>
    <row r="133" spans="2:11" ht="15.75" thickTop="1" x14ac:dyDescent="0.25"/>
  </sheetData>
  <mergeCells count="24">
    <mergeCell ref="A1:B1"/>
    <mergeCell ref="G54:K54"/>
    <mergeCell ref="G30:K30"/>
    <mergeCell ref="C82:F82"/>
    <mergeCell ref="K82:O82"/>
    <mergeCell ref="L54:O54"/>
    <mergeCell ref="L30:O30"/>
    <mergeCell ref="C56:F56"/>
    <mergeCell ref="C80:F80"/>
    <mergeCell ref="G56:J56"/>
    <mergeCell ref="G80:J80"/>
    <mergeCell ref="K56:O56"/>
    <mergeCell ref="C30:F30"/>
    <mergeCell ref="C54:F54"/>
    <mergeCell ref="C4:G4"/>
    <mergeCell ref="C28:G28"/>
    <mergeCell ref="K80:O80"/>
    <mergeCell ref="H132:K132"/>
    <mergeCell ref="C108:F108"/>
    <mergeCell ref="C132:F132"/>
    <mergeCell ref="G108:K108"/>
    <mergeCell ref="C106:F106"/>
    <mergeCell ref="G82:J82"/>
    <mergeCell ref="G106:J10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33"/>
  <sheetViews>
    <sheetView tabSelected="1" topLeftCell="A16" workbookViewId="0">
      <selection activeCell="G23" sqref="G23"/>
    </sheetView>
  </sheetViews>
  <sheetFormatPr baseColWidth="10" defaultRowHeight="15" x14ac:dyDescent="0.25"/>
  <cols>
    <col min="2" max="2" width="14.140625" customWidth="1"/>
    <col min="3" max="3" width="15.85546875" customWidth="1"/>
    <col min="4" max="4" width="17.5703125" customWidth="1"/>
    <col min="5" max="5" width="15.5703125" customWidth="1"/>
    <col min="11" max="11" width="18.85546875" customWidth="1"/>
  </cols>
  <sheetData>
    <row r="2" spans="1:18" x14ac:dyDescent="0.25">
      <c r="A2" s="105"/>
      <c r="B2" s="103" t="s">
        <v>85</v>
      </c>
      <c r="C2" s="103" t="s">
        <v>153</v>
      </c>
      <c r="D2" s="106" t="s">
        <v>86</v>
      </c>
      <c r="E2" s="106" t="s">
        <v>154</v>
      </c>
      <c r="F2" s="107" t="s">
        <v>94</v>
      </c>
    </row>
    <row r="3" spans="1:18" ht="30" x14ac:dyDescent="0.25">
      <c r="A3" s="108" t="s">
        <v>87</v>
      </c>
      <c r="B3" s="109" t="s">
        <v>175</v>
      </c>
      <c r="C3" s="109" t="s">
        <v>175</v>
      </c>
      <c r="D3" s="109" t="s">
        <v>175</v>
      </c>
      <c r="E3" s="109" t="s">
        <v>175</v>
      </c>
      <c r="F3" s="110" t="e">
        <f>D3-B3</f>
        <v>#VALUE!</v>
      </c>
    </row>
    <row r="4" spans="1:18" ht="30" x14ac:dyDescent="0.25">
      <c r="A4" s="108" t="s">
        <v>88</v>
      </c>
      <c r="B4" s="109" t="s">
        <v>175</v>
      </c>
      <c r="C4" s="109" t="s">
        <v>175</v>
      </c>
      <c r="D4" s="109" t="s">
        <v>175</v>
      </c>
      <c r="E4" s="109" t="s">
        <v>175</v>
      </c>
      <c r="F4" s="110" t="e">
        <f t="shared" ref="F4:F9" si="0">D4-B4</f>
        <v>#VALUE!</v>
      </c>
    </row>
    <row r="5" spans="1:18" ht="30" x14ac:dyDescent="0.25">
      <c r="A5" s="108" t="s">
        <v>89</v>
      </c>
      <c r="B5" s="109" t="s">
        <v>175</v>
      </c>
      <c r="C5" s="109" t="s">
        <v>175</v>
      </c>
      <c r="D5" s="109" t="s">
        <v>175</v>
      </c>
      <c r="E5" s="109" t="s">
        <v>175</v>
      </c>
      <c r="F5" s="110" t="e">
        <f t="shared" si="0"/>
        <v>#VALUE!</v>
      </c>
    </row>
    <row r="6" spans="1:18" ht="30" x14ac:dyDescent="0.25">
      <c r="A6" s="108" t="s">
        <v>90</v>
      </c>
      <c r="B6" s="109" t="s">
        <v>175</v>
      </c>
      <c r="C6" s="109" t="s">
        <v>175</v>
      </c>
      <c r="D6" s="109" t="s">
        <v>175</v>
      </c>
      <c r="E6" s="109" t="s">
        <v>175</v>
      </c>
      <c r="F6" s="110" t="e">
        <f t="shared" si="0"/>
        <v>#VALUE!</v>
      </c>
    </row>
    <row r="7" spans="1:18" ht="30" x14ac:dyDescent="0.25">
      <c r="A7" s="108" t="s">
        <v>91</v>
      </c>
      <c r="B7" s="109" t="s">
        <v>175</v>
      </c>
      <c r="C7" s="109" t="s">
        <v>175</v>
      </c>
      <c r="D7" s="109" t="s">
        <v>175</v>
      </c>
      <c r="E7" s="109" t="s">
        <v>175</v>
      </c>
      <c r="F7" s="110" t="e">
        <f t="shared" si="0"/>
        <v>#VALUE!</v>
      </c>
    </row>
    <row r="8" spans="1:18" ht="30" x14ac:dyDescent="0.25">
      <c r="A8" s="108" t="s">
        <v>92</v>
      </c>
      <c r="B8" s="109" t="s">
        <v>175</v>
      </c>
      <c r="C8" s="109" t="s">
        <v>175</v>
      </c>
      <c r="D8" s="109" t="s">
        <v>175</v>
      </c>
      <c r="E8" s="109" t="s">
        <v>175</v>
      </c>
      <c r="F8" s="110" t="e">
        <f t="shared" si="0"/>
        <v>#VALUE!</v>
      </c>
    </row>
    <row r="9" spans="1:18" ht="30" x14ac:dyDescent="0.25">
      <c r="A9" s="111" t="s">
        <v>93</v>
      </c>
      <c r="B9" s="113" t="s">
        <v>175</v>
      </c>
      <c r="C9" s="113" t="s">
        <v>175</v>
      </c>
      <c r="D9" s="113" t="s">
        <v>175</v>
      </c>
      <c r="E9" s="113" t="s">
        <v>175</v>
      </c>
      <c r="F9" s="112" t="e">
        <f t="shared" si="0"/>
        <v>#VALUE!</v>
      </c>
    </row>
    <row r="12" spans="1:18" s="104" customFormat="1" ht="30" customHeight="1" x14ac:dyDescent="0.25">
      <c r="C12" s="142" t="s">
        <v>173</v>
      </c>
      <c r="D12" s="142"/>
      <c r="E12" s="142"/>
      <c r="F12" s="142"/>
      <c r="G12" s="142"/>
      <c r="H12" s="142"/>
      <c r="I12" s="142"/>
      <c r="L12" s="142" t="s">
        <v>174</v>
      </c>
      <c r="M12" s="142"/>
      <c r="N12" s="142"/>
      <c r="O12" s="142"/>
      <c r="P12" s="142"/>
      <c r="Q12" s="142"/>
      <c r="R12" s="142"/>
    </row>
    <row r="13" spans="1:18" s="104" customFormat="1" x14ac:dyDescent="0.25">
      <c r="C13" s="104" t="s">
        <v>87</v>
      </c>
      <c r="D13" s="104" t="s">
        <v>176</v>
      </c>
      <c r="E13" s="104" t="s">
        <v>177</v>
      </c>
      <c r="F13" s="104" t="s">
        <v>178</v>
      </c>
      <c r="G13" s="104" t="s">
        <v>179</v>
      </c>
      <c r="H13" s="104" t="s">
        <v>180</v>
      </c>
      <c r="I13" s="104" t="s">
        <v>181</v>
      </c>
      <c r="L13" s="104" t="s">
        <v>87</v>
      </c>
      <c r="M13" s="104" t="s">
        <v>176</v>
      </c>
      <c r="N13" s="104" t="s">
        <v>177</v>
      </c>
      <c r="O13" s="104" t="s">
        <v>178</v>
      </c>
      <c r="P13" s="104" t="s">
        <v>179</v>
      </c>
      <c r="Q13" s="104" t="s">
        <v>180</v>
      </c>
      <c r="R13" s="104" t="s">
        <v>181</v>
      </c>
    </row>
    <row r="14" spans="1:18" x14ac:dyDescent="0.25">
      <c r="B14" s="96" t="str">
        <f>'Ration alimentaire'!A22</f>
        <v>Nom aliment 1</v>
      </c>
      <c r="K14" t="str">
        <f>'Production d''herbe '!B11</f>
        <v>Nom paddock 1</v>
      </c>
    </row>
    <row r="15" spans="1:18" x14ac:dyDescent="0.25">
      <c r="B15" s="96" t="str">
        <f>'Ration alimentaire'!A23</f>
        <v>Nom aliment 2</v>
      </c>
      <c r="K15" t="str">
        <f>'Production d''herbe '!B12</f>
        <v>Nom paddock 2</v>
      </c>
    </row>
    <row r="16" spans="1:18" x14ac:dyDescent="0.25">
      <c r="B16" s="96" t="str">
        <f>'Ration alimentaire'!A24</f>
        <v>Nom aliment 3</v>
      </c>
      <c r="K16" t="str">
        <f>'Production d''herbe '!B13</f>
        <v>Nom paddock 3</v>
      </c>
    </row>
    <row r="17" spans="2:11" x14ac:dyDescent="0.25">
      <c r="B17" s="96" t="str">
        <f>'Ration alimentaire'!A25</f>
        <v>Nom aliment 4</v>
      </c>
      <c r="K17" t="str">
        <f>'Production d''herbe '!B14</f>
        <v>Nom paddock 4</v>
      </c>
    </row>
    <row r="18" spans="2:11" x14ac:dyDescent="0.25">
      <c r="B18" s="96" t="str">
        <f>'Ration alimentaire'!A26</f>
        <v>Nom aliment 5</v>
      </c>
      <c r="K18" t="str">
        <f>'Production d''herbe '!B15</f>
        <v>Nom paddock 5</v>
      </c>
    </row>
    <row r="19" spans="2:11" x14ac:dyDescent="0.25">
      <c r="B19" s="96" t="str">
        <f>'Ration alimentaire'!A27</f>
        <v>Nom aliment 6</v>
      </c>
      <c r="K19" t="str">
        <f>'Production d''herbe '!B16</f>
        <v>Nom paddock 6</v>
      </c>
    </row>
    <row r="20" spans="2:11" x14ac:dyDescent="0.25">
      <c r="B20" s="96" t="str">
        <f>'Ration alimentaire'!A28</f>
        <v>Nom aliment 7</v>
      </c>
      <c r="K20" t="str">
        <f>'Production d''herbe '!B17</f>
        <v>Nom paddock 7</v>
      </c>
    </row>
    <row r="21" spans="2:11" x14ac:dyDescent="0.25">
      <c r="B21" s="96" t="str">
        <f>'Ration alimentaire'!A29</f>
        <v>Nom aliment 8</v>
      </c>
      <c r="K21" t="str">
        <f>'Production d''herbe '!B18</f>
        <v>Nom paddock 8</v>
      </c>
    </row>
    <row r="22" spans="2:11" x14ac:dyDescent="0.25">
      <c r="B22" s="96" t="str">
        <f>'Ration alimentaire'!A30</f>
        <v>Nom aliment 9</v>
      </c>
      <c r="K22" t="str">
        <f>'Production d''herbe '!B19</f>
        <v>Nom paddock 9</v>
      </c>
    </row>
    <row r="23" spans="2:11" x14ac:dyDescent="0.25">
      <c r="B23" s="96" t="str">
        <f>'Ration alimentaire'!A31</f>
        <v>Nom aliment 10</v>
      </c>
      <c r="K23" t="str">
        <f>'Production d''herbe '!B20</f>
        <v>Nom paddock 10</v>
      </c>
    </row>
    <row r="24" spans="2:11" x14ac:dyDescent="0.25">
      <c r="K24" t="str">
        <f>'Production d''herbe '!B21</f>
        <v>Nom paddock 11</v>
      </c>
    </row>
    <row r="25" spans="2:11" x14ac:dyDescent="0.25">
      <c r="C25" s="143" t="s">
        <v>182</v>
      </c>
      <c r="D25" s="143"/>
      <c r="E25" s="143"/>
      <c r="F25" s="143"/>
      <c r="G25" s="143"/>
      <c r="H25" s="143"/>
      <c r="I25" s="143"/>
      <c r="K25" t="str">
        <f>'Production d''herbe '!B22</f>
        <v>Nom paddock 12</v>
      </c>
    </row>
    <row r="26" spans="2:11" x14ac:dyDescent="0.25">
      <c r="C26" s="143"/>
      <c r="D26" s="143"/>
      <c r="E26" s="143"/>
      <c r="F26" s="143"/>
      <c r="G26" s="143"/>
      <c r="H26" s="143"/>
      <c r="I26" s="143"/>
      <c r="K26" t="str">
        <f>'Production d''herbe '!B23</f>
        <v>Nom paddock 13</v>
      </c>
    </row>
    <row r="27" spans="2:11" x14ac:dyDescent="0.25">
      <c r="C27" s="143"/>
      <c r="D27" s="143"/>
      <c r="E27" s="143"/>
      <c r="F27" s="143"/>
      <c r="G27" s="143"/>
      <c r="H27" s="143"/>
      <c r="I27" s="143"/>
      <c r="K27" t="str">
        <f>'Production d''herbe '!B24</f>
        <v>Nom paddock 14</v>
      </c>
    </row>
    <row r="28" spans="2:11" x14ac:dyDescent="0.25">
      <c r="C28" s="143"/>
      <c r="D28" s="143"/>
      <c r="E28" s="143"/>
      <c r="F28" s="143"/>
      <c r="G28" s="143"/>
      <c r="H28" s="143"/>
      <c r="I28" s="143"/>
      <c r="K28" t="str">
        <f>'Production d''herbe '!B25</f>
        <v>Nom paddock 15</v>
      </c>
    </row>
    <row r="30" spans="2:11" x14ac:dyDescent="0.25">
      <c r="C30" s="143" t="s">
        <v>183</v>
      </c>
      <c r="D30" s="143"/>
      <c r="E30" s="143"/>
      <c r="F30" s="143"/>
      <c r="G30" s="143"/>
      <c r="H30" s="143"/>
      <c r="I30" s="143"/>
    </row>
    <row r="31" spans="2:11" x14ac:dyDescent="0.25">
      <c r="C31" s="143"/>
      <c r="D31" s="143"/>
      <c r="E31" s="143"/>
      <c r="F31" s="143"/>
      <c r="G31" s="143"/>
      <c r="H31" s="143"/>
      <c r="I31" s="143"/>
    </row>
    <row r="32" spans="2:11" x14ac:dyDescent="0.25">
      <c r="C32" s="143"/>
      <c r="D32" s="143"/>
      <c r="E32" s="143"/>
      <c r="F32" s="143"/>
      <c r="G32" s="143"/>
      <c r="H32" s="143"/>
      <c r="I32" s="143"/>
    </row>
    <row r="33" spans="3:9" x14ac:dyDescent="0.25">
      <c r="C33" s="143"/>
      <c r="D33" s="143"/>
      <c r="E33" s="143"/>
      <c r="F33" s="143"/>
      <c r="G33" s="143"/>
      <c r="H33" s="143"/>
      <c r="I33" s="143"/>
    </row>
  </sheetData>
  <mergeCells count="4">
    <mergeCell ref="C12:I12"/>
    <mergeCell ref="L12:R12"/>
    <mergeCell ref="C25:I28"/>
    <mergeCell ref="C30:I3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Ration alimentaire</vt:lpstr>
      <vt:lpstr>Production d'herbe </vt:lpstr>
      <vt:lpstr>Bilan sur les cycles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 </cp:lastModifiedBy>
  <dcterms:created xsi:type="dcterms:W3CDTF">2014-09-12T08:13:54Z</dcterms:created>
  <dcterms:modified xsi:type="dcterms:W3CDTF">2014-10-08T09:31:11Z</dcterms:modified>
</cp:coreProperties>
</file>