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000" windowHeight="8835" activeTab="1"/>
  </bookViews>
  <sheets>
    <sheet name="I" sheetId="2" r:id="rId1"/>
    <sheet name="II" sheetId="3" r:id="rId2"/>
  </sheets>
  <externalReferences>
    <externalReference r:id="rId3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2"/>
  <c r="B8"/>
  <c r="E3"/>
  <c r="E4"/>
  <c r="E5"/>
  <c r="E6"/>
  <c r="E7"/>
  <c r="C3"/>
  <c r="C4"/>
  <c r="C5"/>
  <c r="C6"/>
  <c r="C7"/>
  <c r="E8" l="1"/>
  <c r="B3" i="3"/>
  <c r="C8" i="2"/>
  <c r="B2" i="3"/>
</calcChain>
</file>

<file path=xl/sharedStrings.xml><?xml version="1.0" encoding="utf-8"?>
<sst xmlns="http://schemas.openxmlformats.org/spreadsheetml/2006/main" count="15" uniqueCount="12">
  <si>
    <t>Quantités importées</t>
  </si>
  <si>
    <t>SELECTION2</t>
  </si>
  <si>
    <t>Quantité totale importée3</t>
  </si>
  <si>
    <t>SELECTION9</t>
  </si>
  <si>
    <t>Quantité totale importée10</t>
  </si>
  <si>
    <t>x</t>
  </si>
  <si>
    <t>A</t>
  </si>
  <si>
    <t>B</t>
  </si>
  <si>
    <t>Total importé</t>
  </si>
  <si>
    <t>individu A</t>
  </si>
  <si>
    <t>individu B</t>
  </si>
  <si>
    <t>individu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</si>
</sst>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scheme val="minor"/>
    </font>
    <font>
      <sz val="9"/>
      <color rgb="FF11111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2" fontId="4" fillId="0" borderId="2" xfId="0" applyNumberFormat="1" applyFont="1" applyFill="1" applyBorder="1" applyAlignment="1" applyProtection="1">
      <alignment horizontal="center" vertical="center"/>
      <protection locked="0" hidden="1"/>
    </xf>
    <xf numFmtId="2" fontId="4" fillId="0" borderId="2" xfId="0" applyNumberFormat="1" applyFont="1" applyFill="1" applyBorder="1" applyAlignment="1" applyProtection="1">
      <alignment horizontal="center" vertical="center"/>
      <protection hidden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right"/>
    </xf>
    <xf numFmtId="164" fontId="4" fillId="0" borderId="2" xfId="0" applyNumberFormat="1" applyFont="1" applyFill="1" applyBorder="1"/>
    <xf numFmtId="2" fontId="5" fillId="0" borderId="1" xfId="0" applyNumberFormat="1" applyFont="1" applyFill="1" applyBorder="1" applyAlignment="1" applyProtection="1">
      <alignment horizontal="center" vertical="center"/>
      <protection hidden="1"/>
    </xf>
    <xf numFmtId="164" fontId="5" fillId="0" borderId="2" xfId="0" applyNumberFormat="1" applyFont="1" applyFill="1" applyBorder="1"/>
    <xf numFmtId="164" fontId="5" fillId="0" borderId="1" xfId="0" applyNumberFormat="1" applyFont="1" applyFill="1" applyBorder="1"/>
    <xf numFmtId="0" fontId="6" fillId="0" borderId="0" xfId="0" applyFont="1"/>
    <xf numFmtId="0" fontId="3" fillId="0" borderId="5" xfId="0" applyFont="1" applyFill="1" applyBorder="1" applyAlignment="1">
      <alignment horizontal="left" vertical="center"/>
    </xf>
    <xf numFmtId="2" fontId="2" fillId="2" borderId="5" xfId="0" applyNumberFormat="1" applyFont="1" applyFill="1" applyBorder="1" applyAlignment="1" applyProtection="1">
      <alignment horizontal="left"/>
      <protection locked="0" hidden="1"/>
    </xf>
    <xf numFmtId="2" fontId="2" fillId="2" borderId="6" xfId="0" applyNumberFormat="1" applyFont="1" applyFill="1" applyBorder="1" applyProtection="1">
      <protection hidden="1"/>
    </xf>
    <xf numFmtId="2" fontId="2" fillId="2" borderId="5" xfId="0" applyNumberFormat="1" applyFont="1" applyFill="1" applyBorder="1" applyAlignment="1" applyProtection="1">
      <alignment horizontal="left" vertical="center"/>
      <protection locked="0" hidden="1"/>
    </xf>
    <xf numFmtId="2" fontId="2" fillId="2" borderId="7" xfId="0" applyNumberFormat="1" applyFont="1" applyFill="1" applyBorder="1" applyAlignment="1" applyProtection="1">
      <alignment horizontal="left" vertical="center"/>
      <protection hidden="1"/>
    </xf>
    <xf numFmtId="2" fontId="4" fillId="0" borderId="2" xfId="0" applyNumberFormat="1" applyFont="1" applyFill="1" applyBorder="1" applyAlignment="1">
      <alignment horizontal="left" vertical="center"/>
    </xf>
    <xf numFmtId="2" fontId="4" fillId="3" borderId="2" xfId="0" applyNumberFormat="1" applyFont="1" applyFill="1" applyBorder="1" applyAlignment="1" applyProtection="1">
      <alignment horizontal="center"/>
      <protection locked="0" hidden="1"/>
    </xf>
    <xf numFmtId="2" fontId="4" fillId="0" borderId="2" xfId="0" applyNumberFormat="1" applyFont="1" applyBorder="1" applyProtection="1">
      <protection hidden="1"/>
    </xf>
    <xf numFmtId="2" fontId="4" fillId="3" borderId="2" xfId="0" applyNumberFormat="1" applyFont="1" applyFill="1" applyBorder="1" applyAlignment="1" applyProtection="1">
      <alignment horizontal="center" vertical="center"/>
      <protection locked="0" hidden="1"/>
    </xf>
    <xf numFmtId="2" fontId="4" fillId="0" borderId="2" xfId="0" applyNumberFormat="1" applyFont="1" applyBorder="1" applyAlignment="1" applyProtection="1">
      <alignment horizontal="center" vertical="center"/>
      <protection hidden="1"/>
    </xf>
    <xf numFmtId="2" fontId="0" fillId="0" borderId="2" xfId="1" applyNumberFormat="1" applyFont="1" applyFill="1" applyBorder="1" applyAlignment="1">
      <alignment horizontal="left" vertical="top"/>
    </xf>
  </cellXfs>
  <cellStyles count="2">
    <cellStyle name="Milliers" xfId="1" builtinId="3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0"/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0"/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0-10-2014/Hi&#233;rarchisation-Guyane-ON-10-10-2014%20-%20Cop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ISION GENERALE"/>
      <sheetName val="Explication des critères"/>
      <sheetName val="I. ENTREE"/>
      <sheetName val="Volume Veg. Imp. par Pays (a)"/>
      <sheetName val="Volume Veg. Imp. par Pays (b)"/>
      <sheetName val="Flux de passagers (a)"/>
      <sheetName val="Flux de passagers (b)"/>
      <sheetName val="II. ETABLISSEMENT"/>
      <sheetName val="Zone A (à remplir)"/>
      <sheetName val="Zone A (b)"/>
      <sheetName val="III. DISPERSION"/>
      <sheetName val="Surfaces"/>
      <sheetName val="Zones bioclimatiques"/>
      <sheetName val="IV. IMPACT ECONOMIQUE"/>
      <sheetName val="Valeur prod."/>
      <sheetName val="Exportations"/>
      <sheetName val="V. IMPACT ENVIRONNEMENTAL"/>
      <sheetName val="Espèces protégées (a)"/>
      <sheetName val="Espèces protégées (b)"/>
      <sheetName val="Emploi"/>
      <sheetName val="Impacts société"/>
      <sheetName val="BILAN"/>
      <sheetName val="EVALUATION PROFIL RISQUE "/>
      <sheetName val="Généralités"/>
      <sheetName val="GRILLE NOTE"/>
      <sheetName val="REF BLOCS"/>
      <sheetName val="TRI-GRAPHE"/>
      <sheetName val="DIAGRAMMES"/>
      <sheetName val="REPORT NOTE"/>
      <sheetName val="HISTO CRITERES"/>
      <sheetName val="HISTO PAR TAXON"/>
      <sheetName val="Incertitude"/>
      <sheetName val="zone de repartition de l'on"/>
      <sheetName val="hotes"/>
      <sheetName val="Hiérarchisation-Guyane-ON-10-10"/>
    </sheetNames>
    <sheetDataSet>
      <sheetData sheetId="0" refreshError="1"/>
      <sheetData sheetId="1" refreshError="1"/>
      <sheetData sheetId="2"/>
      <sheetData sheetId="3">
        <row r="1">
          <cell r="G1" t="str">
            <v>A_MODELE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</sheetDataSet>
  </externalBook>
</externalLink>
</file>

<file path=xl/tables/table1.xml><?xml version="1.0" encoding="utf-8"?>
<table xmlns="http://schemas.openxmlformats.org/spreadsheetml/2006/main" id="2" name="Tableau2" displayName="Tableau2" ref="B2:E8" totalsRowCount="1" headerRowDxfId="0" dataDxfId="16" tableBorderDxfId="15">
  <autoFilter ref="B2:E7"/>
  <tableColumns count="4">
    <tableColumn id="5" name="SELECTION2" totalsRowFunction="sum" dataDxfId="4" totalsRowDxfId="8">
      <calculatedColumnFormula>IF(SUMPRODUCT(([1]!Tableau5[on]=B$1)*([1]!Tableau5[pays FR]=#REF!))&gt;0,"x","")</calculatedColumnFormula>
    </tableColumn>
    <tableColumn id="6" name="Quantité totale importée3" totalsRowFunction="sum" dataDxfId="3" totalsRowDxfId="7">
      <calculatedColumnFormula>IF(Tableau2[[#This Row],[SELECTION2]]="x",A3,"")</calculatedColumnFormula>
    </tableColumn>
    <tableColumn id="9" name="SELECTION9" totalsRowFunction="sum" dataDxfId="2" totalsRowDxfId="6">
      <calculatedColumnFormula>IF(SUMPRODUCT(([1]!Tableau5[on]=D$1)*([1]!Tableau5[pays FR]=#REF!))&gt;0,"x","")</calculatedColumnFormula>
    </tableColumn>
    <tableColumn id="10" name="Quantité totale importée10" totalsRowFunction="sum" dataDxfId="1" totalsRowDxfId="5">
      <calculatedColumnFormula>IF(Tableau2[[#This Row],[SELECTION9]]="x",A3,"")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11" totalsRowShown="0" headerRowDxfId="14" dataDxfId="12" headerRowBorderDxfId="13" tableBorderDxfId="11">
  <autoFilter ref="A1:B11"/>
  <tableColumns count="2">
    <tableColumn id="1" name="individu" dataDxfId="10"/>
    <tableColumn id="2" name="Total importé" dataDxfId="9">
      <calculatedColumnFormula>IF(A2=I!B1,Tableau2[[#Totals],[Quantité totale importée3]],"")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sqref="A1:E8"/>
    </sheetView>
  </sheetViews>
  <sheetFormatPr baseColWidth="10" defaultRowHeight="15"/>
  <cols>
    <col min="1" max="1" width="20.28515625" customWidth="1"/>
    <col min="2" max="2" width="13.5703125" customWidth="1"/>
    <col min="3" max="3" width="26.42578125" customWidth="1"/>
    <col min="4" max="4" width="13.5703125" customWidth="1"/>
    <col min="5" max="5" width="27.42578125" customWidth="1"/>
  </cols>
  <sheetData>
    <row r="1" spans="1:5">
      <c r="A1" s="11"/>
      <c r="B1" s="12" t="s">
        <v>9</v>
      </c>
      <c r="C1" s="13"/>
      <c r="D1" s="14" t="s">
        <v>10</v>
      </c>
      <c r="E1" s="15"/>
    </row>
    <row r="2" spans="1:5">
      <c r="A2" s="16" t="s">
        <v>0</v>
      </c>
      <c r="B2" s="17" t="s">
        <v>1</v>
      </c>
      <c r="C2" s="18" t="s">
        <v>2</v>
      </c>
      <c r="D2" s="19" t="s">
        <v>3</v>
      </c>
      <c r="E2" s="20" t="s">
        <v>4</v>
      </c>
    </row>
    <row r="3" spans="1:5">
      <c r="A3" s="21">
        <v>546</v>
      </c>
      <c r="B3" s="1"/>
      <c r="C3" s="2" t="str">
        <f>IF(Tableau2[[#This Row],[SELECTION2]]="x",A3,"")</f>
        <v/>
      </c>
      <c r="D3" s="1" t="s">
        <v>5</v>
      </c>
      <c r="E3" s="2">
        <f>IF(Tableau2[[#This Row],[SELECTION9]]="x",A3,"")</f>
        <v>546</v>
      </c>
    </row>
    <row r="4" spans="1:5">
      <c r="A4" s="21">
        <v>417</v>
      </c>
      <c r="B4" s="1" t="s">
        <v>5</v>
      </c>
      <c r="C4" s="2">
        <f>IF(Tableau2[[#This Row],[SELECTION2]]="x",A4,"")</f>
        <v>417</v>
      </c>
      <c r="D4" s="1"/>
      <c r="E4" s="2" t="str">
        <f>IF(Tableau2[[#This Row],[SELECTION9]]="x",A4,"")</f>
        <v/>
      </c>
    </row>
    <row r="5" spans="1:5">
      <c r="A5" s="21">
        <v>7</v>
      </c>
      <c r="B5" s="1"/>
      <c r="C5" s="2" t="str">
        <f>IF(Tableau2[[#This Row],[SELECTION2]]="x",A5,"")</f>
        <v/>
      </c>
      <c r="D5" s="1" t="s">
        <v>5</v>
      </c>
      <c r="E5" s="2">
        <f>IF(Tableau2[[#This Row],[SELECTION9]]="x",A5,"")</f>
        <v>7</v>
      </c>
    </row>
    <row r="6" spans="1:5">
      <c r="A6" s="21">
        <v>183</v>
      </c>
      <c r="B6" s="1" t="s">
        <v>5</v>
      </c>
      <c r="C6" s="2">
        <f>IF(Tableau2[[#This Row],[SELECTION2]]="x",A6,"")</f>
        <v>183</v>
      </c>
      <c r="D6" s="1"/>
      <c r="E6" s="2" t="str">
        <f>IF(Tableau2[[#This Row],[SELECTION9]]="x",A6,"")</f>
        <v/>
      </c>
    </row>
    <row r="7" spans="1:5">
      <c r="A7" s="21">
        <v>57</v>
      </c>
      <c r="B7" s="1"/>
      <c r="C7" s="2" t="str">
        <f>IF(Tableau2[[#This Row],[SELECTION2]]="x",A7,"")</f>
        <v/>
      </c>
      <c r="D7" s="1"/>
      <c r="E7" s="2" t="str">
        <f>IF(Tableau2[[#This Row],[SELECTION9]]="x",A7,"")</f>
        <v/>
      </c>
    </row>
    <row r="8" spans="1:5">
      <c r="B8" s="7">
        <f>SUBTOTAL(109,[SELECTION2])</f>
        <v>0</v>
      </c>
      <c r="C8" s="7">
        <f>SUBTOTAL(109,[Quantité totale importée3])</f>
        <v>600</v>
      </c>
      <c r="D8" s="7">
        <f>SUBTOTAL(109,[SELECTION9])</f>
        <v>0</v>
      </c>
      <c r="E8" s="7">
        <f>SUBTOTAL(109,[Quantité totale importée10])</f>
        <v>553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sqref="A1:B1"/>
    </sheetView>
  </sheetViews>
  <sheetFormatPr baseColWidth="10" defaultRowHeight="15"/>
  <cols>
    <col min="2" max="2" width="23.140625" customWidth="1"/>
  </cols>
  <sheetData>
    <row r="1" spans="1:2">
      <c r="A1" s="3" t="s">
        <v>11</v>
      </c>
      <c r="B1" s="4" t="s">
        <v>8</v>
      </c>
    </row>
    <row r="2" spans="1:2">
      <c r="A2" s="6" t="s">
        <v>6</v>
      </c>
      <c r="B2" s="10">
        <f>SUMPRODUCT((I!$B$3:$B$7="x")*(I!C3:C7&lt;&gt;""),I!C3:C7)</f>
        <v>600</v>
      </c>
    </row>
    <row r="3" spans="1:2">
      <c r="A3" s="6" t="s">
        <v>7</v>
      </c>
      <c r="B3" s="10">
        <f>SUMPRODUCT((I!$B$3:$B$7="x")*(I!C4:C8&lt;&gt;""),I!C4:C8)</f>
        <v>0</v>
      </c>
    </row>
    <row r="4" spans="1:2">
      <c r="A4" s="6"/>
      <c r="B4" s="5"/>
    </row>
    <row r="5" spans="1:2">
      <c r="A5" s="6"/>
      <c r="B5" s="5"/>
    </row>
    <row r="6" spans="1:2">
      <c r="A6" s="8"/>
      <c r="B6" s="5"/>
    </row>
    <row r="7" spans="1:2">
      <c r="A7" s="8"/>
      <c r="B7" s="5"/>
    </row>
    <row r="8" spans="1:2">
      <c r="A8" s="8"/>
      <c r="B8" s="5"/>
    </row>
    <row r="9" spans="1:2">
      <c r="A9" s="8"/>
      <c r="B9" s="5"/>
    </row>
    <row r="10" spans="1:2">
      <c r="A10" s="8"/>
      <c r="B10" s="5"/>
    </row>
    <row r="11" spans="1:2">
      <c r="A11" s="9"/>
      <c r="B11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</vt:lpstr>
      <vt:lpstr>II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uther</dc:creator>
  <cp:lastModifiedBy>x.deguercy</cp:lastModifiedBy>
  <dcterms:created xsi:type="dcterms:W3CDTF">2014-10-26T23:53:52Z</dcterms:created>
  <dcterms:modified xsi:type="dcterms:W3CDTF">2014-10-29T10:40:11Z</dcterms:modified>
</cp:coreProperties>
</file>