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workbookProtection lockWindows="1"/>
  <bookViews>
    <workbookView xWindow="0" yWindow="0" windowWidth="16380" windowHeight="8190"/>
  </bookViews>
  <sheets>
    <sheet name="Feuil1" sheetId="1" r:id="rId1"/>
  </sheets>
  <definedNames>
    <definedName name="nbdepmt">Feuil1!$B$17:$B$316</definedName>
  </definedNames>
  <calcPr calcId="152511"/>
</workbook>
</file>

<file path=xl/calcChain.xml><?xml version="1.0" encoding="utf-8"?>
<calcChain xmlns="http://schemas.openxmlformats.org/spreadsheetml/2006/main">
  <c r="D17" i="1" l="1"/>
  <c r="D12" i="1"/>
  <c r="F16" i="1"/>
  <c r="D9" i="1"/>
  <c r="I18" i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H18" i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H301" i="1" s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H357" i="1" s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K17" i="1"/>
  <c r="H17" i="1"/>
  <c r="E17" i="1"/>
  <c r="A17" i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M16" i="1"/>
  <c r="F17" i="1"/>
  <c r="K11" i="1"/>
  <c r="D11" i="1"/>
  <c r="K9" i="1"/>
  <c r="J17" i="1" s="1"/>
  <c r="L17" i="1" s="1"/>
  <c r="C17" i="1"/>
  <c r="K8" i="1"/>
  <c r="D8" i="1"/>
  <c r="B18" i="1" s="1"/>
  <c r="F5" i="1"/>
  <c r="D18" i="1" l="1"/>
  <c r="C18" i="1"/>
  <c r="B19" i="1"/>
  <c r="E18" i="1"/>
  <c r="F18" i="1" s="1"/>
  <c r="J375" i="1"/>
  <c r="J376" i="1"/>
  <c r="J372" i="1"/>
  <c r="J371" i="1"/>
  <c r="J356" i="1"/>
  <c r="J355" i="1"/>
  <c r="J353" i="1"/>
  <c r="J373" i="1"/>
  <c r="J358" i="1"/>
  <c r="J357" i="1"/>
  <c r="J352" i="1"/>
  <c r="J348" i="1"/>
  <c r="J346" i="1"/>
  <c r="J344" i="1"/>
  <c r="J342" i="1"/>
  <c r="J340" i="1"/>
  <c r="J338" i="1"/>
  <c r="J336" i="1"/>
  <c r="J334" i="1"/>
  <c r="J332" i="1"/>
  <c r="J330" i="1"/>
  <c r="J328" i="1"/>
  <c r="J326" i="1"/>
  <c r="J324" i="1"/>
  <c r="J322" i="1"/>
  <c r="J320" i="1"/>
  <c r="J318" i="1"/>
  <c r="J316" i="1"/>
  <c r="J314" i="1"/>
  <c r="J312" i="1"/>
  <c r="J310" i="1"/>
  <c r="J308" i="1"/>
  <c r="J306" i="1"/>
  <c r="J304" i="1"/>
  <c r="J302" i="1"/>
  <c r="J300" i="1"/>
  <c r="J298" i="1"/>
  <c r="J296" i="1"/>
  <c r="J294" i="1"/>
  <c r="J292" i="1"/>
  <c r="J290" i="1"/>
  <c r="J288" i="1"/>
  <c r="J286" i="1"/>
  <c r="J284" i="1"/>
  <c r="J282" i="1"/>
  <c r="J280" i="1"/>
  <c r="J278" i="1"/>
  <c r="J276" i="1"/>
  <c r="J274" i="1"/>
  <c r="J272" i="1"/>
  <c r="J270" i="1"/>
  <c r="J268" i="1"/>
  <c r="J266" i="1"/>
  <c r="J264" i="1"/>
  <c r="J374" i="1"/>
  <c r="J360" i="1"/>
  <c r="J359" i="1"/>
  <c r="J351" i="1"/>
  <c r="J362" i="1"/>
  <c r="J361" i="1"/>
  <c r="J350" i="1"/>
  <c r="J364" i="1"/>
  <c r="J363" i="1"/>
  <c r="J366" i="1"/>
  <c r="J365" i="1"/>
  <c r="J349" i="1"/>
  <c r="J347" i="1"/>
  <c r="J345" i="1"/>
  <c r="J343" i="1"/>
  <c r="J341" i="1"/>
  <c r="J339" i="1"/>
  <c r="J337" i="1"/>
  <c r="J335" i="1"/>
  <c r="J333" i="1"/>
  <c r="J331" i="1"/>
  <c r="J329" i="1"/>
  <c r="J327" i="1"/>
  <c r="J325" i="1"/>
  <c r="J323" i="1"/>
  <c r="J321" i="1"/>
  <c r="J319" i="1"/>
  <c r="J317" i="1"/>
  <c r="J315" i="1"/>
  <c r="J313" i="1"/>
  <c r="J311" i="1"/>
  <c r="J309" i="1"/>
  <c r="J307" i="1"/>
  <c r="J305" i="1"/>
  <c r="J303" i="1"/>
  <c r="J301" i="1"/>
  <c r="J299" i="1"/>
  <c r="J297" i="1"/>
  <c r="J295" i="1"/>
  <c r="J293" i="1"/>
  <c r="J291" i="1"/>
  <c r="J289" i="1"/>
  <c r="J287" i="1"/>
  <c r="J285" i="1"/>
  <c r="J283" i="1"/>
  <c r="J281" i="1"/>
  <c r="J279" i="1"/>
  <c r="J277" i="1"/>
  <c r="J275" i="1"/>
  <c r="J273" i="1"/>
  <c r="J271" i="1"/>
  <c r="J269" i="1"/>
  <c r="J267" i="1"/>
  <c r="J265" i="1"/>
  <c r="J368" i="1"/>
  <c r="J367" i="1"/>
  <c r="J354" i="1"/>
  <c r="J255" i="1"/>
  <c r="J253" i="1"/>
  <c r="J251" i="1"/>
  <c r="J249" i="1"/>
  <c r="J247" i="1"/>
  <c r="J245" i="1"/>
  <c r="J243" i="1"/>
  <c r="J241" i="1"/>
  <c r="J239" i="1"/>
  <c r="J237" i="1"/>
  <c r="J235" i="1"/>
  <c r="J233" i="1"/>
  <c r="J231" i="1"/>
  <c r="J229" i="1"/>
  <c r="J227" i="1"/>
  <c r="J225" i="1"/>
  <c r="J223" i="1"/>
  <c r="J221" i="1"/>
  <c r="J219" i="1"/>
  <c r="J217" i="1"/>
  <c r="J215" i="1"/>
  <c r="J213" i="1"/>
  <c r="J211" i="1"/>
  <c r="J209" i="1"/>
  <c r="J207" i="1"/>
  <c r="J205" i="1"/>
  <c r="J203" i="1"/>
  <c r="J201" i="1"/>
  <c r="J199" i="1"/>
  <c r="J197" i="1"/>
  <c r="J195" i="1"/>
  <c r="J193" i="1"/>
  <c r="J191" i="1"/>
  <c r="J189" i="1"/>
  <c r="J187" i="1"/>
  <c r="J185" i="1"/>
  <c r="J183" i="1"/>
  <c r="J181" i="1"/>
  <c r="J179" i="1"/>
  <c r="J177" i="1"/>
  <c r="J175" i="1"/>
  <c r="J173" i="1"/>
  <c r="J171" i="1"/>
  <c r="J169" i="1"/>
  <c r="J167" i="1"/>
  <c r="J165" i="1"/>
  <c r="J163" i="1"/>
  <c r="J370" i="1"/>
  <c r="J263" i="1"/>
  <c r="J259" i="1"/>
  <c r="J369" i="1"/>
  <c r="J260" i="1"/>
  <c r="J256" i="1"/>
  <c r="J254" i="1"/>
  <c r="J252" i="1"/>
  <c r="J250" i="1"/>
  <c r="J248" i="1"/>
  <c r="J246" i="1"/>
  <c r="J244" i="1"/>
  <c r="J242" i="1"/>
  <c r="J240" i="1"/>
  <c r="J238" i="1"/>
  <c r="J236" i="1"/>
  <c r="J234" i="1"/>
  <c r="J232" i="1"/>
  <c r="J230" i="1"/>
  <c r="J228" i="1"/>
  <c r="J226" i="1"/>
  <c r="J224" i="1"/>
  <c r="J222" i="1"/>
  <c r="J220" i="1"/>
  <c r="J218" i="1"/>
  <c r="J216" i="1"/>
  <c r="J214" i="1"/>
  <c r="J212" i="1"/>
  <c r="J210" i="1"/>
  <c r="J208" i="1"/>
  <c r="J206" i="1"/>
  <c r="J204" i="1"/>
  <c r="J202" i="1"/>
  <c r="J200" i="1"/>
  <c r="J198" i="1"/>
  <c r="J196" i="1"/>
  <c r="J194" i="1"/>
  <c r="J192" i="1"/>
  <c r="J190" i="1"/>
  <c r="J188" i="1"/>
  <c r="J186" i="1"/>
  <c r="J184" i="1"/>
  <c r="J182" i="1"/>
  <c r="J180" i="1"/>
  <c r="J178" i="1"/>
  <c r="J176" i="1"/>
  <c r="J174" i="1"/>
  <c r="J172" i="1"/>
  <c r="J170" i="1"/>
  <c r="J168" i="1"/>
  <c r="J166" i="1"/>
  <c r="J164" i="1"/>
  <c r="J162" i="1"/>
  <c r="J261" i="1"/>
  <c r="J257" i="1"/>
  <c r="J160" i="1"/>
  <c r="J158" i="1"/>
  <c r="J156" i="1"/>
  <c r="J154" i="1"/>
  <c r="J152" i="1"/>
  <c r="J150" i="1"/>
  <c r="J148" i="1"/>
  <c r="J146" i="1"/>
  <c r="J144" i="1"/>
  <c r="J142" i="1"/>
  <c r="J140" i="1"/>
  <c r="J138" i="1"/>
  <c r="J136" i="1"/>
  <c r="J134" i="1"/>
  <c r="J132" i="1"/>
  <c r="J130" i="1"/>
  <c r="J128" i="1"/>
  <c r="J126" i="1"/>
  <c r="J124" i="1"/>
  <c r="J258" i="1"/>
  <c r="J161" i="1"/>
  <c r="J159" i="1"/>
  <c r="J157" i="1"/>
  <c r="J155" i="1"/>
  <c r="J153" i="1"/>
  <c r="J151" i="1"/>
  <c r="J149" i="1"/>
  <c r="J147" i="1"/>
  <c r="J145" i="1"/>
  <c r="J143" i="1"/>
  <c r="J141" i="1"/>
  <c r="J139" i="1"/>
  <c r="J137" i="1"/>
  <c r="J135" i="1"/>
  <c r="J133" i="1"/>
  <c r="J131" i="1"/>
  <c r="J129" i="1"/>
  <c r="J127" i="1"/>
  <c r="J125" i="1"/>
  <c r="J123" i="1"/>
  <c r="J262" i="1"/>
  <c r="J122" i="1"/>
  <c r="J120" i="1"/>
  <c r="J118" i="1"/>
  <c r="J116" i="1"/>
  <c r="J114" i="1"/>
  <c r="J112" i="1"/>
  <c r="J110" i="1"/>
  <c r="J108" i="1"/>
  <c r="J106" i="1"/>
  <c r="J104" i="1"/>
  <c r="J102" i="1"/>
  <c r="J100" i="1"/>
  <c r="J98" i="1"/>
  <c r="J96" i="1"/>
  <c r="J94" i="1"/>
  <c r="J92" i="1"/>
  <c r="J90" i="1"/>
  <c r="J88" i="1"/>
  <c r="J86" i="1"/>
  <c r="J84" i="1"/>
  <c r="J82" i="1"/>
  <c r="J80" i="1"/>
  <c r="J78" i="1"/>
  <c r="J76" i="1"/>
  <c r="J74" i="1"/>
  <c r="J72" i="1"/>
  <c r="J70" i="1"/>
  <c r="J68" i="1"/>
  <c r="J66" i="1"/>
  <c r="J64" i="1"/>
  <c r="J62" i="1"/>
  <c r="J60" i="1"/>
  <c r="J58" i="1"/>
  <c r="J56" i="1"/>
  <c r="J54" i="1"/>
  <c r="J52" i="1"/>
  <c r="J50" i="1"/>
  <c r="J48" i="1"/>
  <c r="J46" i="1"/>
  <c r="J44" i="1"/>
  <c r="J42" i="1"/>
  <c r="J40" i="1"/>
  <c r="J38" i="1"/>
  <c r="J36" i="1"/>
  <c r="J34" i="1"/>
  <c r="J32" i="1"/>
  <c r="J30" i="1"/>
  <c r="J28" i="1"/>
  <c r="J26" i="1"/>
  <c r="J24" i="1"/>
  <c r="J22" i="1"/>
  <c r="J121" i="1"/>
  <c r="J119" i="1"/>
  <c r="J117" i="1"/>
  <c r="J115" i="1"/>
  <c r="J113" i="1"/>
  <c r="J111" i="1"/>
  <c r="J109" i="1"/>
  <c r="J107" i="1"/>
  <c r="J105" i="1"/>
  <c r="J103" i="1"/>
  <c r="J101" i="1"/>
  <c r="J99" i="1"/>
  <c r="J97" i="1"/>
  <c r="J95" i="1"/>
  <c r="J93" i="1"/>
  <c r="J91" i="1"/>
  <c r="J89" i="1"/>
  <c r="J87" i="1"/>
  <c r="J85" i="1"/>
  <c r="J83" i="1"/>
  <c r="J81" i="1"/>
  <c r="J79" i="1"/>
  <c r="J77" i="1"/>
  <c r="J75" i="1"/>
  <c r="J73" i="1"/>
  <c r="J71" i="1"/>
  <c r="J69" i="1"/>
  <c r="J67" i="1"/>
  <c r="J65" i="1"/>
  <c r="J63" i="1"/>
  <c r="J61" i="1"/>
  <c r="J59" i="1"/>
  <c r="J57" i="1"/>
  <c r="J55" i="1"/>
  <c r="J53" i="1"/>
  <c r="J51" i="1"/>
  <c r="J49" i="1"/>
  <c r="J47" i="1"/>
  <c r="J45" i="1"/>
  <c r="J43" i="1"/>
  <c r="J41" i="1"/>
  <c r="J39" i="1"/>
  <c r="J37" i="1"/>
  <c r="J35" i="1"/>
  <c r="J33" i="1"/>
  <c r="J31" i="1"/>
  <c r="J29" i="1"/>
  <c r="J27" i="1"/>
  <c r="J25" i="1"/>
  <c r="J23" i="1"/>
  <c r="M17" i="1"/>
  <c r="J18" i="1"/>
  <c r="J19" i="1"/>
  <c r="J20" i="1"/>
  <c r="J21" i="1"/>
  <c r="D19" i="1" l="1"/>
  <c r="E19" i="1"/>
  <c r="F19" i="1" s="1"/>
  <c r="B20" i="1"/>
  <c r="C19" i="1"/>
  <c r="K18" i="1"/>
  <c r="L18" i="1" s="1"/>
  <c r="M18" i="1" s="1"/>
  <c r="K19" i="1" l="1"/>
  <c r="L19" i="1" s="1"/>
  <c r="M19" i="1" s="1"/>
  <c r="D20" i="1"/>
  <c r="E20" i="1"/>
  <c r="F20" i="1" s="1"/>
  <c r="B21" i="1"/>
  <c r="C20" i="1"/>
  <c r="K20" i="1" l="1"/>
  <c r="D21" i="1"/>
  <c r="E21" i="1"/>
  <c r="F21" i="1" s="1"/>
  <c r="B22" i="1"/>
  <c r="C21" i="1"/>
  <c r="D22" i="1" l="1"/>
  <c r="E22" i="1"/>
  <c r="F22" i="1" s="1"/>
  <c r="C22" i="1"/>
  <c r="B23" i="1"/>
  <c r="L20" i="1"/>
  <c r="M20" i="1" s="1"/>
  <c r="E23" i="1" l="1"/>
  <c r="F23" i="1" s="1"/>
  <c r="D23" i="1"/>
  <c r="C23" i="1"/>
  <c r="B24" i="1"/>
  <c r="K21" i="1"/>
  <c r="L21" i="1" s="1"/>
  <c r="M21" i="1" s="1"/>
  <c r="K22" i="1" l="1"/>
  <c r="L22" i="1" s="1"/>
  <c r="M22" i="1" s="1"/>
  <c r="E24" i="1"/>
  <c r="D24" i="1"/>
  <c r="C24" i="1"/>
  <c r="B25" i="1"/>
  <c r="F24" i="1"/>
  <c r="K23" i="1" l="1"/>
  <c r="L23" i="1" s="1"/>
  <c r="M23" i="1" s="1"/>
  <c r="E25" i="1"/>
  <c r="F25" i="1" s="1"/>
  <c r="D25" i="1"/>
  <c r="C25" i="1"/>
  <c r="B26" i="1"/>
  <c r="K24" i="1" l="1"/>
  <c r="L24" i="1" s="1"/>
  <c r="M24" i="1" s="1"/>
  <c r="E26" i="1"/>
  <c r="D26" i="1"/>
  <c r="C26" i="1"/>
  <c r="B27" i="1"/>
  <c r="F26" i="1"/>
  <c r="K25" i="1" l="1"/>
  <c r="L25" i="1" s="1"/>
  <c r="M25" i="1" s="1"/>
  <c r="E27" i="1"/>
  <c r="F27" i="1" s="1"/>
  <c r="D27" i="1"/>
  <c r="C27" i="1"/>
  <c r="B28" i="1"/>
  <c r="K26" i="1" l="1"/>
  <c r="L26" i="1" s="1"/>
  <c r="M26" i="1" s="1"/>
  <c r="E28" i="1"/>
  <c r="D28" i="1"/>
  <c r="C28" i="1"/>
  <c r="B29" i="1"/>
  <c r="F28" i="1"/>
  <c r="K27" i="1" l="1"/>
  <c r="L27" i="1" s="1"/>
  <c r="M27" i="1" s="1"/>
  <c r="E29" i="1"/>
  <c r="D29" i="1"/>
  <c r="C29" i="1"/>
  <c r="B30" i="1"/>
  <c r="F29" i="1"/>
  <c r="K28" i="1" l="1"/>
  <c r="L28" i="1" s="1"/>
  <c r="M28" i="1" s="1"/>
  <c r="E30" i="1"/>
  <c r="D30" i="1"/>
  <c r="C30" i="1"/>
  <c r="B31" i="1"/>
  <c r="F30" i="1"/>
  <c r="K29" i="1" l="1"/>
  <c r="L29" i="1" s="1"/>
  <c r="M29" i="1" s="1"/>
  <c r="E31" i="1"/>
  <c r="D31" i="1"/>
  <c r="C31" i="1"/>
  <c r="B32" i="1"/>
  <c r="F31" i="1"/>
  <c r="K30" i="1" l="1"/>
  <c r="L30" i="1" s="1"/>
  <c r="M30" i="1" s="1"/>
  <c r="E32" i="1"/>
  <c r="F32" i="1" s="1"/>
  <c r="D32" i="1"/>
  <c r="C32" i="1"/>
  <c r="B33" i="1"/>
  <c r="K31" i="1" l="1"/>
  <c r="L31" i="1" s="1"/>
  <c r="M31" i="1" s="1"/>
  <c r="E33" i="1"/>
  <c r="D33" i="1"/>
  <c r="C33" i="1"/>
  <c r="B34" i="1"/>
  <c r="F33" i="1"/>
  <c r="K32" i="1" l="1"/>
  <c r="L32" i="1" s="1"/>
  <c r="M32" i="1" s="1"/>
  <c r="E34" i="1"/>
  <c r="D34" i="1"/>
  <c r="C34" i="1"/>
  <c r="B35" i="1"/>
  <c r="F34" i="1"/>
  <c r="K33" i="1" l="1"/>
  <c r="L33" i="1" s="1"/>
  <c r="M33" i="1" s="1"/>
  <c r="E35" i="1"/>
  <c r="D35" i="1"/>
  <c r="C35" i="1"/>
  <c r="F35" i="1"/>
  <c r="B36" i="1"/>
  <c r="K34" i="1" l="1"/>
  <c r="L34" i="1" s="1"/>
  <c r="M34" i="1" s="1"/>
  <c r="E36" i="1"/>
  <c r="D36" i="1"/>
  <c r="C36" i="1"/>
  <c r="B37" i="1"/>
  <c r="F36" i="1"/>
  <c r="K35" i="1" l="1"/>
  <c r="L35" i="1" s="1"/>
  <c r="M35" i="1" s="1"/>
  <c r="E37" i="1"/>
  <c r="D37" i="1"/>
  <c r="C37" i="1"/>
  <c r="B38" i="1"/>
  <c r="F37" i="1"/>
  <c r="K36" i="1" l="1"/>
  <c r="L36" i="1" s="1"/>
  <c r="M36" i="1" s="1"/>
  <c r="E38" i="1"/>
  <c r="D38" i="1"/>
  <c r="C38" i="1"/>
  <c r="B39" i="1"/>
  <c r="F38" i="1"/>
  <c r="K37" i="1" l="1"/>
  <c r="L37" i="1" s="1"/>
  <c r="M37" i="1" s="1"/>
  <c r="E39" i="1"/>
  <c r="D39" i="1"/>
  <c r="C39" i="1"/>
  <c r="B40" i="1"/>
  <c r="F39" i="1"/>
  <c r="K38" i="1" l="1"/>
  <c r="L38" i="1" s="1"/>
  <c r="M38" i="1" s="1"/>
  <c r="E40" i="1"/>
  <c r="D40" i="1"/>
  <c r="C40" i="1"/>
  <c r="F40" i="1"/>
  <c r="B41" i="1"/>
  <c r="K39" i="1" l="1"/>
  <c r="L39" i="1" s="1"/>
  <c r="M39" i="1" s="1"/>
  <c r="E41" i="1"/>
  <c r="D41" i="1"/>
  <c r="C41" i="1"/>
  <c r="B42" i="1"/>
  <c r="F41" i="1"/>
  <c r="K40" i="1" l="1"/>
  <c r="L40" i="1" s="1"/>
  <c r="M40" i="1" s="1"/>
  <c r="E42" i="1"/>
  <c r="D42" i="1"/>
  <c r="C42" i="1"/>
  <c r="B43" i="1"/>
  <c r="F42" i="1"/>
  <c r="K41" i="1" l="1"/>
  <c r="L41" i="1" s="1"/>
  <c r="M41" i="1" s="1"/>
  <c r="E43" i="1"/>
  <c r="D43" i="1"/>
  <c r="C43" i="1"/>
  <c r="F43" i="1"/>
  <c r="B44" i="1"/>
  <c r="K42" i="1" l="1"/>
  <c r="L42" i="1" s="1"/>
  <c r="M42" i="1" s="1"/>
  <c r="E44" i="1"/>
  <c r="D44" i="1"/>
  <c r="C44" i="1"/>
  <c r="B45" i="1"/>
  <c r="F44" i="1"/>
  <c r="K43" i="1" l="1"/>
  <c r="L43" i="1" s="1"/>
  <c r="M43" i="1" s="1"/>
  <c r="E45" i="1"/>
  <c r="D45" i="1"/>
  <c r="C45" i="1"/>
  <c r="B46" i="1"/>
  <c r="F45" i="1"/>
  <c r="K44" i="1" l="1"/>
  <c r="L44" i="1" s="1"/>
  <c r="M44" i="1" s="1"/>
  <c r="E46" i="1"/>
  <c r="D46" i="1"/>
  <c r="C46" i="1"/>
  <c r="B47" i="1"/>
  <c r="F46" i="1"/>
  <c r="K45" i="1" l="1"/>
  <c r="L45" i="1" s="1"/>
  <c r="M45" i="1" s="1"/>
  <c r="E47" i="1"/>
  <c r="D47" i="1"/>
  <c r="C47" i="1"/>
  <c r="B48" i="1"/>
  <c r="F47" i="1"/>
  <c r="K46" i="1" l="1"/>
  <c r="L46" i="1" s="1"/>
  <c r="M46" i="1" s="1"/>
  <c r="E48" i="1"/>
  <c r="F48" i="1" s="1"/>
  <c r="D48" i="1"/>
  <c r="C48" i="1"/>
  <c r="B49" i="1"/>
  <c r="K47" i="1" l="1"/>
  <c r="L47" i="1" s="1"/>
  <c r="M47" i="1" s="1"/>
  <c r="E49" i="1"/>
  <c r="D49" i="1"/>
  <c r="C49" i="1"/>
  <c r="B50" i="1"/>
  <c r="F49" i="1"/>
  <c r="K48" i="1" l="1"/>
  <c r="L48" i="1" s="1"/>
  <c r="M48" i="1" s="1"/>
  <c r="E50" i="1"/>
  <c r="D50" i="1"/>
  <c r="C50" i="1"/>
  <c r="B51" i="1"/>
  <c r="F50" i="1"/>
  <c r="K49" i="1" l="1"/>
  <c r="L49" i="1" s="1"/>
  <c r="M49" i="1" s="1"/>
  <c r="E51" i="1"/>
  <c r="F51" i="1" s="1"/>
  <c r="D51" i="1"/>
  <c r="C51" i="1"/>
  <c r="B52" i="1"/>
  <c r="K50" i="1" l="1"/>
  <c r="L50" i="1" s="1"/>
  <c r="M50" i="1" s="1"/>
  <c r="E52" i="1"/>
  <c r="D52" i="1"/>
  <c r="C52" i="1"/>
  <c r="B53" i="1"/>
  <c r="F52" i="1"/>
  <c r="K51" i="1" l="1"/>
  <c r="L51" i="1" s="1"/>
  <c r="M51" i="1" s="1"/>
  <c r="E53" i="1"/>
  <c r="D53" i="1"/>
  <c r="C53" i="1"/>
  <c r="B54" i="1"/>
  <c r="F53" i="1"/>
  <c r="K52" i="1" l="1"/>
  <c r="L52" i="1" s="1"/>
  <c r="M52" i="1" s="1"/>
  <c r="E54" i="1"/>
  <c r="D54" i="1"/>
  <c r="C54" i="1"/>
  <c r="B55" i="1"/>
  <c r="F54" i="1"/>
  <c r="K53" i="1" l="1"/>
  <c r="L53" i="1" s="1"/>
  <c r="M53" i="1" s="1"/>
  <c r="E55" i="1"/>
  <c r="D55" i="1"/>
  <c r="C55" i="1"/>
  <c r="B56" i="1"/>
  <c r="F55" i="1"/>
  <c r="K54" i="1" l="1"/>
  <c r="L54" i="1" s="1"/>
  <c r="M54" i="1" s="1"/>
  <c r="E56" i="1"/>
  <c r="D56" i="1"/>
  <c r="C56" i="1"/>
  <c r="F56" i="1"/>
  <c r="B57" i="1"/>
  <c r="K55" i="1" l="1"/>
  <c r="L55" i="1" s="1"/>
  <c r="M55" i="1" s="1"/>
  <c r="E57" i="1"/>
  <c r="D57" i="1"/>
  <c r="C57" i="1"/>
  <c r="B58" i="1"/>
  <c r="F57" i="1"/>
  <c r="K56" i="1" l="1"/>
  <c r="L56" i="1" s="1"/>
  <c r="M56" i="1" s="1"/>
  <c r="E58" i="1"/>
  <c r="D58" i="1"/>
  <c r="C58" i="1"/>
  <c r="B59" i="1"/>
  <c r="F58" i="1"/>
  <c r="K57" i="1" l="1"/>
  <c r="L57" i="1" s="1"/>
  <c r="M57" i="1" s="1"/>
  <c r="E59" i="1"/>
  <c r="D59" i="1"/>
  <c r="C59" i="1"/>
  <c r="F59" i="1"/>
  <c r="B60" i="1"/>
  <c r="K58" i="1" l="1"/>
  <c r="L58" i="1" s="1"/>
  <c r="M58" i="1" s="1"/>
  <c r="E60" i="1"/>
  <c r="D60" i="1"/>
  <c r="C60" i="1"/>
  <c r="B61" i="1"/>
  <c r="F60" i="1"/>
  <c r="K59" i="1" l="1"/>
  <c r="L59" i="1" s="1"/>
  <c r="M59" i="1" s="1"/>
  <c r="E61" i="1"/>
  <c r="D61" i="1"/>
  <c r="C61" i="1"/>
  <c r="B62" i="1"/>
  <c r="F61" i="1"/>
  <c r="K60" i="1" l="1"/>
  <c r="L60" i="1" s="1"/>
  <c r="M60" i="1" s="1"/>
  <c r="B63" i="1"/>
  <c r="E62" i="1"/>
  <c r="F62" i="1" s="1"/>
  <c r="D62" i="1"/>
  <c r="C62" i="1"/>
  <c r="K61" i="1" l="1"/>
  <c r="L61" i="1" s="1"/>
  <c r="M61" i="1" s="1"/>
  <c r="E63" i="1"/>
  <c r="D63" i="1"/>
  <c r="C63" i="1"/>
  <c r="B64" i="1"/>
  <c r="F63" i="1"/>
  <c r="K62" i="1" l="1"/>
  <c r="L62" i="1" s="1"/>
  <c r="M62" i="1" s="1"/>
  <c r="B65" i="1"/>
  <c r="E64" i="1"/>
  <c r="F64" i="1" s="1"/>
  <c r="D64" i="1"/>
  <c r="C64" i="1"/>
  <c r="K63" i="1" l="1"/>
  <c r="L63" i="1" s="1"/>
  <c r="M63" i="1" s="1"/>
  <c r="E65" i="1"/>
  <c r="D65" i="1"/>
  <c r="C65" i="1"/>
  <c r="B66" i="1"/>
  <c r="F65" i="1"/>
  <c r="K64" i="1" l="1"/>
  <c r="L64" i="1" s="1"/>
  <c r="M64" i="1" s="1"/>
  <c r="B67" i="1"/>
  <c r="E66" i="1"/>
  <c r="F66" i="1" s="1"/>
  <c r="D66" i="1"/>
  <c r="C66" i="1"/>
  <c r="K65" i="1" l="1"/>
  <c r="L65" i="1" s="1"/>
  <c r="M65" i="1" s="1"/>
  <c r="B68" i="1"/>
  <c r="E67" i="1"/>
  <c r="F67" i="1" s="1"/>
  <c r="D67" i="1"/>
  <c r="C67" i="1"/>
  <c r="K66" i="1" l="1"/>
  <c r="L66" i="1" s="1"/>
  <c r="M66" i="1" s="1"/>
  <c r="B69" i="1"/>
  <c r="E68" i="1"/>
  <c r="F68" i="1" s="1"/>
  <c r="D68" i="1"/>
  <c r="C68" i="1"/>
  <c r="K67" i="1" l="1"/>
  <c r="L67" i="1" s="1"/>
  <c r="M67" i="1" s="1"/>
  <c r="B70" i="1"/>
  <c r="E69" i="1"/>
  <c r="F69" i="1" s="1"/>
  <c r="D69" i="1"/>
  <c r="C69" i="1"/>
  <c r="K68" i="1" l="1"/>
  <c r="L68" i="1" s="1"/>
  <c r="M68" i="1" s="1"/>
  <c r="B71" i="1"/>
  <c r="E70" i="1"/>
  <c r="F70" i="1" s="1"/>
  <c r="D70" i="1"/>
  <c r="C70" i="1"/>
  <c r="K69" i="1" l="1"/>
  <c r="L69" i="1" s="1"/>
  <c r="M69" i="1" s="1"/>
  <c r="B72" i="1"/>
  <c r="E71" i="1"/>
  <c r="F71" i="1" s="1"/>
  <c r="D71" i="1"/>
  <c r="C71" i="1"/>
  <c r="K70" i="1" l="1"/>
  <c r="L70" i="1" s="1"/>
  <c r="M70" i="1" s="1"/>
  <c r="B73" i="1"/>
  <c r="E72" i="1"/>
  <c r="F72" i="1" s="1"/>
  <c r="D72" i="1"/>
  <c r="C72" i="1"/>
  <c r="K71" i="1" l="1"/>
  <c r="L71" i="1" s="1"/>
  <c r="M71" i="1" s="1"/>
  <c r="B74" i="1"/>
  <c r="E73" i="1"/>
  <c r="F73" i="1" s="1"/>
  <c r="D73" i="1"/>
  <c r="C73" i="1"/>
  <c r="K72" i="1" l="1"/>
  <c r="L72" i="1" s="1"/>
  <c r="M72" i="1" s="1"/>
  <c r="B75" i="1"/>
  <c r="E74" i="1"/>
  <c r="F74" i="1" s="1"/>
  <c r="D74" i="1"/>
  <c r="C74" i="1"/>
  <c r="K73" i="1" l="1"/>
  <c r="L73" i="1" s="1"/>
  <c r="M73" i="1" s="1"/>
  <c r="B76" i="1"/>
  <c r="E75" i="1"/>
  <c r="F75" i="1" s="1"/>
  <c r="D75" i="1"/>
  <c r="C75" i="1"/>
  <c r="K74" i="1" l="1"/>
  <c r="L74" i="1" s="1"/>
  <c r="M74" i="1" s="1"/>
  <c r="B77" i="1"/>
  <c r="E76" i="1"/>
  <c r="F76" i="1" s="1"/>
  <c r="D76" i="1"/>
  <c r="C76" i="1"/>
  <c r="K75" i="1" l="1"/>
  <c r="L75" i="1" s="1"/>
  <c r="M75" i="1" s="1"/>
  <c r="B78" i="1"/>
  <c r="E77" i="1"/>
  <c r="F77" i="1" s="1"/>
  <c r="D77" i="1"/>
  <c r="C77" i="1"/>
  <c r="K76" i="1" l="1"/>
  <c r="L76" i="1" s="1"/>
  <c r="M76" i="1" s="1"/>
  <c r="B79" i="1"/>
  <c r="E78" i="1"/>
  <c r="F78" i="1" s="1"/>
  <c r="D78" i="1"/>
  <c r="C78" i="1"/>
  <c r="K77" i="1" l="1"/>
  <c r="L77" i="1" s="1"/>
  <c r="M77" i="1" s="1"/>
  <c r="B80" i="1"/>
  <c r="E79" i="1"/>
  <c r="F79" i="1" s="1"/>
  <c r="D79" i="1"/>
  <c r="C79" i="1"/>
  <c r="K78" i="1" l="1"/>
  <c r="L78" i="1" s="1"/>
  <c r="M78" i="1" s="1"/>
  <c r="B81" i="1"/>
  <c r="E80" i="1"/>
  <c r="F80" i="1" s="1"/>
  <c r="D80" i="1"/>
  <c r="C80" i="1"/>
  <c r="K79" i="1" l="1"/>
  <c r="L79" i="1" s="1"/>
  <c r="M79" i="1" s="1"/>
  <c r="B82" i="1"/>
  <c r="E81" i="1"/>
  <c r="F81" i="1" s="1"/>
  <c r="D81" i="1"/>
  <c r="C81" i="1"/>
  <c r="K80" i="1" l="1"/>
  <c r="L80" i="1" s="1"/>
  <c r="M80" i="1" s="1"/>
  <c r="B83" i="1"/>
  <c r="E82" i="1"/>
  <c r="F82" i="1" s="1"/>
  <c r="D82" i="1"/>
  <c r="C82" i="1"/>
  <c r="K81" i="1" l="1"/>
  <c r="L81" i="1" s="1"/>
  <c r="M81" i="1" s="1"/>
  <c r="B84" i="1"/>
  <c r="E83" i="1"/>
  <c r="F83" i="1" s="1"/>
  <c r="D83" i="1"/>
  <c r="C83" i="1"/>
  <c r="K82" i="1" l="1"/>
  <c r="L82" i="1" s="1"/>
  <c r="M82" i="1" s="1"/>
  <c r="B85" i="1"/>
  <c r="E84" i="1"/>
  <c r="F84" i="1" s="1"/>
  <c r="D84" i="1"/>
  <c r="C84" i="1"/>
  <c r="K83" i="1" l="1"/>
  <c r="L83" i="1" s="1"/>
  <c r="M83" i="1" s="1"/>
  <c r="B86" i="1"/>
  <c r="E85" i="1"/>
  <c r="F85" i="1" s="1"/>
  <c r="D85" i="1"/>
  <c r="C85" i="1"/>
  <c r="K84" i="1" l="1"/>
  <c r="L84" i="1" s="1"/>
  <c r="M84" i="1" s="1"/>
  <c r="B87" i="1"/>
  <c r="E86" i="1"/>
  <c r="F86" i="1" s="1"/>
  <c r="D86" i="1"/>
  <c r="C86" i="1"/>
  <c r="K85" i="1" l="1"/>
  <c r="L85" i="1" s="1"/>
  <c r="M85" i="1" s="1"/>
  <c r="B88" i="1"/>
  <c r="E87" i="1"/>
  <c r="F87" i="1" s="1"/>
  <c r="D87" i="1"/>
  <c r="C87" i="1"/>
  <c r="K86" i="1" l="1"/>
  <c r="L86" i="1" s="1"/>
  <c r="M86" i="1" s="1"/>
  <c r="B89" i="1"/>
  <c r="E88" i="1"/>
  <c r="F88" i="1" s="1"/>
  <c r="D88" i="1"/>
  <c r="C88" i="1"/>
  <c r="K87" i="1" l="1"/>
  <c r="L87" i="1" s="1"/>
  <c r="M87" i="1" s="1"/>
  <c r="B90" i="1"/>
  <c r="E89" i="1"/>
  <c r="F89" i="1" s="1"/>
  <c r="D89" i="1"/>
  <c r="C89" i="1"/>
  <c r="K88" i="1" l="1"/>
  <c r="L88" i="1" s="1"/>
  <c r="M88" i="1" s="1"/>
  <c r="B91" i="1"/>
  <c r="E90" i="1"/>
  <c r="F90" i="1" s="1"/>
  <c r="D90" i="1"/>
  <c r="C90" i="1"/>
  <c r="K89" i="1" l="1"/>
  <c r="L89" i="1" s="1"/>
  <c r="M89" i="1" s="1"/>
  <c r="B92" i="1"/>
  <c r="E91" i="1"/>
  <c r="F91" i="1" s="1"/>
  <c r="D91" i="1"/>
  <c r="C91" i="1"/>
  <c r="K90" i="1" l="1"/>
  <c r="L90" i="1" s="1"/>
  <c r="M90" i="1" s="1"/>
  <c r="B93" i="1"/>
  <c r="E92" i="1"/>
  <c r="F92" i="1" s="1"/>
  <c r="D92" i="1"/>
  <c r="C92" i="1"/>
  <c r="K91" i="1" l="1"/>
  <c r="L91" i="1" s="1"/>
  <c r="M91" i="1" s="1"/>
  <c r="B94" i="1"/>
  <c r="E93" i="1"/>
  <c r="F93" i="1" s="1"/>
  <c r="D93" i="1"/>
  <c r="C93" i="1"/>
  <c r="K92" i="1" l="1"/>
  <c r="L92" i="1" s="1"/>
  <c r="M92" i="1" s="1"/>
  <c r="B95" i="1"/>
  <c r="E94" i="1"/>
  <c r="F94" i="1" s="1"/>
  <c r="D94" i="1"/>
  <c r="C94" i="1"/>
  <c r="K93" i="1" l="1"/>
  <c r="L93" i="1" s="1"/>
  <c r="M93" i="1" s="1"/>
  <c r="B96" i="1"/>
  <c r="E95" i="1"/>
  <c r="F95" i="1" s="1"/>
  <c r="D95" i="1"/>
  <c r="C95" i="1"/>
  <c r="K94" i="1" l="1"/>
  <c r="L94" i="1" s="1"/>
  <c r="M94" i="1" s="1"/>
  <c r="B97" i="1"/>
  <c r="E96" i="1"/>
  <c r="F96" i="1" s="1"/>
  <c r="D96" i="1"/>
  <c r="C96" i="1"/>
  <c r="K95" i="1" l="1"/>
  <c r="L95" i="1" s="1"/>
  <c r="M95" i="1" s="1"/>
  <c r="B98" i="1"/>
  <c r="E97" i="1"/>
  <c r="F97" i="1" s="1"/>
  <c r="D97" i="1"/>
  <c r="C97" i="1"/>
  <c r="K96" i="1" l="1"/>
  <c r="L96" i="1" s="1"/>
  <c r="M96" i="1" s="1"/>
  <c r="B99" i="1"/>
  <c r="E98" i="1"/>
  <c r="F98" i="1" s="1"/>
  <c r="D98" i="1"/>
  <c r="C98" i="1"/>
  <c r="K97" i="1" l="1"/>
  <c r="L97" i="1" s="1"/>
  <c r="M97" i="1" s="1"/>
  <c r="B100" i="1"/>
  <c r="E99" i="1"/>
  <c r="F99" i="1" s="1"/>
  <c r="D99" i="1"/>
  <c r="C99" i="1"/>
  <c r="K98" i="1" l="1"/>
  <c r="L98" i="1" s="1"/>
  <c r="M98" i="1" s="1"/>
  <c r="B101" i="1"/>
  <c r="E100" i="1"/>
  <c r="F100" i="1" s="1"/>
  <c r="D100" i="1"/>
  <c r="C100" i="1"/>
  <c r="K99" i="1" l="1"/>
  <c r="L99" i="1" s="1"/>
  <c r="M99" i="1" s="1"/>
  <c r="B102" i="1"/>
  <c r="E101" i="1"/>
  <c r="F101" i="1" s="1"/>
  <c r="D101" i="1"/>
  <c r="C101" i="1"/>
  <c r="K100" i="1" l="1"/>
  <c r="L100" i="1" s="1"/>
  <c r="M100" i="1"/>
  <c r="B103" i="1"/>
  <c r="E102" i="1"/>
  <c r="F102" i="1" s="1"/>
  <c r="D102" i="1"/>
  <c r="C102" i="1"/>
  <c r="K101" i="1" l="1"/>
  <c r="L101" i="1" s="1"/>
  <c r="M101" i="1" s="1"/>
  <c r="B104" i="1"/>
  <c r="E103" i="1"/>
  <c r="F103" i="1" s="1"/>
  <c r="D103" i="1"/>
  <c r="C103" i="1"/>
  <c r="K102" i="1" l="1"/>
  <c r="L102" i="1" s="1"/>
  <c r="M102" i="1" s="1"/>
  <c r="B105" i="1"/>
  <c r="E104" i="1"/>
  <c r="F104" i="1" s="1"/>
  <c r="D104" i="1"/>
  <c r="C104" i="1"/>
  <c r="B106" i="1" l="1"/>
  <c r="E105" i="1"/>
  <c r="F105" i="1" s="1"/>
  <c r="D105" i="1"/>
  <c r="C105" i="1"/>
  <c r="K103" i="1"/>
  <c r="L103" i="1" s="1"/>
  <c r="M103" i="1" s="1"/>
  <c r="K104" i="1" l="1"/>
  <c r="L104" i="1" s="1"/>
  <c r="M104" i="1" s="1"/>
  <c r="B107" i="1"/>
  <c r="E106" i="1"/>
  <c r="F106" i="1" s="1"/>
  <c r="D106" i="1"/>
  <c r="C106" i="1"/>
  <c r="K105" i="1" l="1"/>
  <c r="L105" i="1" s="1"/>
  <c r="M105" i="1" s="1"/>
  <c r="B108" i="1"/>
  <c r="E107" i="1"/>
  <c r="F107" i="1" s="1"/>
  <c r="D107" i="1"/>
  <c r="C107" i="1"/>
  <c r="K106" i="1" l="1"/>
  <c r="L106" i="1" s="1"/>
  <c r="M106" i="1" s="1"/>
  <c r="B109" i="1"/>
  <c r="E108" i="1"/>
  <c r="F108" i="1" s="1"/>
  <c r="D108" i="1"/>
  <c r="C108" i="1"/>
  <c r="K107" i="1" l="1"/>
  <c r="L107" i="1" s="1"/>
  <c r="M107" i="1" s="1"/>
  <c r="B110" i="1"/>
  <c r="E109" i="1"/>
  <c r="F109" i="1" s="1"/>
  <c r="D109" i="1"/>
  <c r="C109" i="1"/>
  <c r="K108" i="1" l="1"/>
  <c r="L108" i="1" s="1"/>
  <c r="M108" i="1" s="1"/>
  <c r="B111" i="1"/>
  <c r="E110" i="1"/>
  <c r="F110" i="1" s="1"/>
  <c r="D110" i="1"/>
  <c r="C110" i="1"/>
  <c r="K109" i="1" l="1"/>
  <c r="L109" i="1" s="1"/>
  <c r="M109" i="1" s="1"/>
  <c r="B112" i="1"/>
  <c r="E111" i="1"/>
  <c r="F111" i="1" s="1"/>
  <c r="D111" i="1"/>
  <c r="C111" i="1"/>
  <c r="K110" i="1" l="1"/>
  <c r="L110" i="1" s="1"/>
  <c r="M110" i="1" s="1"/>
  <c r="B113" i="1"/>
  <c r="E112" i="1"/>
  <c r="F112" i="1" s="1"/>
  <c r="D112" i="1"/>
  <c r="C112" i="1"/>
  <c r="K111" i="1" l="1"/>
  <c r="L111" i="1" s="1"/>
  <c r="M111" i="1" s="1"/>
  <c r="B114" i="1"/>
  <c r="E113" i="1"/>
  <c r="F113" i="1" s="1"/>
  <c r="D113" i="1"/>
  <c r="C113" i="1"/>
  <c r="K112" i="1" l="1"/>
  <c r="L112" i="1" s="1"/>
  <c r="M112" i="1" s="1"/>
  <c r="B115" i="1"/>
  <c r="E114" i="1"/>
  <c r="F114" i="1" s="1"/>
  <c r="D114" i="1"/>
  <c r="C114" i="1"/>
  <c r="B116" i="1" l="1"/>
  <c r="E115" i="1"/>
  <c r="F115" i="1" s="1"/>
  <c r="D115" i="1"/>
  <c r="C115" i="1"/>
  <c r="K113" i="1"/>
  <c r="L113" i="1" s="1"/>
  <c r="M113" i="1" s="1"/>
  <c r="K114" i="1" l="1"/>
  <c r="L114" i="1" s="1"/>
  <c r="M114" i="1" s="1"/>
  <c r="B117" i="1"/>
  <c r="E116" i="1"/>
  <c r="F116" i="1" s="1"/>
  <c r="D116" i="1"/>
  <c r="C116" i="1"/>
  <c r="K115" i="1" l="1"/>
  <c r="L115" i="1" s="1"/>
  <c r="M115" i="1" s="1"/>
  <c r="B118" i="1"/>
  <c r="E117" i="1"/>
  <c r="F117" i="1" s="1"/>
  <c r="D117" i="1"/>
  <c r="C117" i="1"/>
  <c r="K116" i="1" l="1"/>
  <c r="L116" i="1" s="1"/>
  <c r="M116" i="1" s="1"/>
  <c r="B119" i="1"/>
  <c r="E118" i="1"/>
  <c r="F118" i="1" s="1"/>
  <c r="D118" i="1"/>
  <c r="C118" i="1"/>
  <c r="K117" i="1" l="1"/>
  <c r="L117" i="1" s="1"/>
  <c r="M117" i="1" s="1"/>
  <c r="B120" i="1"/>
  <c r="E119" i="1"/>
  <c r="F119" i="1" s="1"/>
  <c r="D119" i="1"/>
  <c r="C119" i="1"/>
  <c r="K118" i="1" l="1"/>
  <c r="L118" i="1" s="1"/>
  <c r="M118" i="1"/>
  <c r="B121" i="1"/>
  <c r="E120" i="1"/>
  <c r="F120" i="1" s="1"/>
  <c r="D120" i="1"/>
  <c r="C120" i="1"/>
  <c r="K119" i="1" l="1"/>
  <c r="L119" i="1" s="1"/>
  <c r="M119" i="1" s="1"/>
  <c r="B122" i="1"/>
  <c r="E121" i="1"/>
  <c r="F121" i="1" s="1"/>
  <c r="D121" i="1"/>
  <c r="C121" i="1"/>
  <c r="K120" i="1" l="1"/>
  <c r="L120" i="1" s="1"/>
  <c r="M120" i="1" s="1"/>
  <c r="E122" i="1"/>
  <c r="F122" i="1" s="1"/>
  <c r="B123" i="1"/>
  <c r="D122" i="1"/>
  <c r="C122" i="1"/>
  <c r="E123" i="1" l="1"/>
  <c r="D123" i="1"/>
  <c r="B124" i="1"/>
  <c r="F123" i="1"/>
  <c r="C123" i="1"/>
  <c r="K121" i="1"/>
  <c r="L121" i="1" s="1"/>
  <c r="M121" i="1" s="1"/>
  <c r="K122" i="1" l="1"/>
  <c r="L122" i="1" s="1"/>
  <c r="M122" i="1" s="1"/>
  <c r="E124" i="1"/>
  <c r="F124" i="1" s="1"/>
  <c r="D124" i="1"/>
  <c r="C124" i="1"/>
  <c r="B125" i="1"/>
  <c r="K123" i="1" l="1"/>
  <c r="L123" i="1" s="1"/>
  <c r="M123" i="1" s="1"/>
  <c r="E125" i="1"/>
  <c r="D125" i="1"/>
  <c r="C125" i="1"/>
  <c r="B126" i="1"/>
  <c r="F125" i="1"/>
  <c r="K124" i="1" l="1"/>
  <c r="L124" i="1" s="1"/>
  <c r="M124" i="1" s="1"/>
  <c r="E126" i="1"/>
  <c r="D126" i="1"/>
  <c r="C126" i="1"/>
  <c r="B127" i="1"/>
  <c r="F126" i="1"/>
  <c r="K125" i="1" l="1"/>
  <c r="L125" i="1" s="1"/>
  <c r="M125" i="1" s="1"/>
  <c r="E127" i="1"/>
  <c r="D127" i="1"/>
  <c r="C127" i="1"/>
  <c r="F127" i="1"/>
  <c r="B128" i="1"/>
  <c r="K126" i="1" l="1"/>
  <c r="L126" i="1" s="1"/>
  <c r="M126" i="1" s="1"/>
  <c r="E128" i="1"/>
  <c r="D128" i="1"/>
  <c r="C128" i="1"/>
  <c r="B129" i="1"/>
  <c r="F128" i="1"/>
  <c r="K127" i="1" l="1"/>
  <c r="L127" i="1" s="1"/>
  <c r="M127" i="1" s="1"/>
  <c r="E129" i="1"/>
  <c r="F129" i="1" s="1"/>
  <c r="D129" i="1"/>
  <c r="C129" i="1"/>
  <c r="B130" i="1"/>
  <c r="K128" i="1" l="1"/>
  <c r="L128" i="1" s="1"/>
  <c r="M128" i="1" s="1"/>
  <c r="E130" i="1"/>
  <c r="D130" i="1"/>
  <c r="C130" i="1"/>
  <c r="B131" i="1"/>
  <c r="F130" i="1"/>
  <c r="K129" i="1" l="1"/>
  <c r="L129" i="1" s="1"/>
  <c r="M129" i="1" s="1"/>
  <c r="E131" i="1"/>
  <c r="F131" i="1" s="1"/>
  <c r="D131" i="1"/>
  <c r="C131" i="1"/>
  <c r="B132" i="1"/>
  <c r="K130" i="1" l="1"/>
  <c r="L130" i="1" s="1"/>
  <c r="M130" i="1" s="1"/>
  <c r="E132" i="1"/>
  <c r="F132" i="1" s="1"/>
  <c r="D132" i="1"/>
  <c r="C132" i="1"/>
  <c r="B133" i="1"/>
  <c r="K131" i="1" l="1"/>
  <c r="L131" i="1" s="1"/>
  <c r="M131" i="1" s="1"/>
  <c r="E133" i="1"/>
  <c r="D133" i="1"/>
  <c r="C133" i="1"/>
  <c r="B134" i="1"/>
  <c r="F133" i="1"/>
  <c r="K132" i="1" l="1"/>
  <c r="L132" i="1" s="1"/>
  <c r="M132" i="1" s="1"/>
  <c r="E134" i="1"/>
  <c r="D134" i="1"/>
  <c r="C134" i="1"/>
  <c r="B135" i="1"/>
  <c r="F134" i="1"/>
  <c r="K133" i="1" l="1"/>
  <c r="L133" i="1" s="1"/>
  <c r="M133" i="1" s="1"/>
  <c r="E135" i="1"/>
  <c r="F135" i="1" s="1"/>
  <c r="D135" i="1"/>
  <c r="C135" i="1"/>
  <c r="B136" i="1"/>
  <c r="K134" i="1" l="1"/>
  <c r="L134" i="1" s="1"/>
  <c r="M134" i="1" s="1"/>
  <c r="E136" i="1"/>
  <c r="F136" i="1" s="1"/>
  <c r="D136" i="1"/>
  <c r="C136" i="1"/>
  <c r="B137" i="1"/>
  <c r="K135" i="1" l="1"/>
  <c r="L135" i="1" s="1"/>
  <c r="M135" i="1" s="1"/>
  <c r="E137" i="1"/>
  <c r="D137" i="1"/>
  <c r="C137" i="1"/>
  <c r="B138" i="1"/>
  <c r="F137" i="1"/>
  <c r="K136" i="1" l="1"/>
  <c r="L136" i="1" s="1"/>
  <c r="M136" i="1" s="1"/>
  <c r="E138" i="1"/>
  <c r="D138" i="1"/>
  <c r="C138" i="1"/>
  <c r="B139" i="1"/>
  <c r="F138" i="1"/>
  <c r="K137" i="1" l="1"/>
  <c r="L137" i="1" s="1"/>
  <c r="M137" i="1" s="1"/>
  <c r="E139" i="1"/>
  <c r="D139" i="1"/>
  <c r="C139" i="1"/>
  <c r="B140" i="1"/>
  <c r="F139" i="1"/>
  <c r="K138" i="1" l="1"/>
  <c r="L138" i="1" s="1"/>
  <c r="M138" i="1" s="1"/>
  <c r="E140" i="1"/>
  <c r="F140" i="1" s="1"/>
  <c r="D140" i="1"/>
  <c r="C140" i="1"/>
  <c r="B141" i="1"/>
  <c r="K139" i="1" l="1"/>
  <c r="L139" i="1" s="1"/>
  <c r="M139" i="1" s="1"/>
  <c r="E141" i="1"/>
  <c r="D141" i="1"/>
  <c r="C141" i="1"/>
  <c r="B142" i="1"/>
  <c r="F141" i="1"/>
  <c r="K140" i="1" l="1"/>
  <c r="L140" i="1" s="1"/>
  <c r="M140" i="1" s="1"/>
  <c r="E142" i="1"/>
  <c r="F142" i="1" s="1"/>
  <c r="D142" i="1"/>
  <c r="C142" i="1"/>
  <c r="B143" i="1"/>
  <c r="K141" i="1" l="1"/>
  <c r="L141" i="1" s="1"/>
  <c r="M141" i="1" s="1"/>
  <c r="E143" i="1"/>
  <c r="D143" i="1"/>
  <c r="C143" i="1"/>
  <c r="F143" i="1"/>
  <c r="B144" i="1"/>
  <c r="K142" i="1" l="1"/>
  <c r="L142" i="1" s="1"/>
  <c r="M142" i="1" s="1"/>
  <c r="E144" i="1"/>
  <c r="D144" i="1"/>
  <c r="C144" i="1"/>
  <c r="B145" i="1"/>
  <c r="F144" i="1"/>
  <c r="K143" i="1" l="1"/>
  <c r="L143" i="1" s="1"/>
  <c r="M143" i="1" s="1"/>
  <c r="E145" i="1"/>
  <c r="D145" i="1"/>
  <c r="C145" i="1"/>
  <c r="B146" i="1"/>
  <c r="F145" i="1"/>
  <c r="K144" i="1" l="1"/>
  <c r="L144" i="1" s="1"/>
  <c r="M144" i="1" s="1"/>
  <c r="E146" i="1"/>
  <c r="D146" i="1"/>
  <c r="C146" i="1"/>
  <c r="B147" i="1"/>
  <c r="F146" i="1"/>
  <c r="K145" i="1" l="1"/>
  <c r="L145" i="1" s="1"/>
  <c r="M145" i="1" s="1"/>
  <c r="E147" i="1"/>
  <c r="D147" i="1"/>
  <c r="C147" i="1"/>
  <c r="B148" i="1"/>
  <c r="F147" i="1"/>
  <c r="K146" i="1" l="1"/>
  <c r="L146" i="1" s="1"/>
  <c r="M146" i="1" s="1"/>
  <c r="E148" i="1"/>
  <c r="D148" i="1"/>
  <c r="C148" i="1"/>
  <c r="F148" i="1"/>
  <c r="B149" i="1"/>
  <c r="K147" i="1" l="1"/>
  <c r="L147" i="1" s="1"/>
  <c r="M147" i="1" s="1"/>
  <c r="E149" i="1"/>
  <c r="D149" i="1"/>
  <c r="C149" i="1"/>
  <c r="B150" i="1"/>
  <c r="F149" i="1"/>
  <c r="K148" i="1" l="1"/>
  <c r="L148" i="1" s="1"/>
  <c r="M148" i="1" s="1"/>
  <c r="E150" i="1"/>
  <c r="D150" i="1"/>
  <c r="C150" i="1"/>
  <c r="B151" i="1"/>
  <c r="F150" i="1"/>
  <c r="K149" i="1" l="1"/>
  <c r="L149" i="1" s="1"/>
  <c r="M149" i="1" s="1"/>
  <c r="E151" i="1"/>
  <c r="D151" i="1"/>
  <c r="C151" i="1"/>
  <c r="F151" i="1"/>
  <c r="B152" i="1"/>
  <c r="K150" i="1" l="1"/>
  <c r="L150" i="1" s="1"/>
  <c r="M150" i="1" s="1"/>
  <c r="E152" i="1"/>
  <c r="D152" i="1"/>
  <c r="C152" i="1"/>
  <c r="B153" i="1"/>
  <c r="F152" i="1"/>
  <c r="K151" i="1" l="1"/>
  <c r="L151" i="1" s="1"/>
  <c r="M151" i="1" s="1"/>
  <c r="E153" i="1"/>
  <c r="F153" i="1" s="1"/>
  <c r="D153" i="1"/>
  <c r="C153" i="1"/>
  <c r="B154" i="1"/>
  <c r="K152" i="1" l="1"/>
  <c r="L152" i="1" s="1"/>
  <c r="M152" i="1" s="1"/>
  <c r="E154" i="1"/>
  <c r="D154" i="1"/>
  <c r="C154" i="1"/>
  <c r="B155" i="1"/>
  <c r="F154" i="1"/>
  <c r="K153" i="1" l="1"/>
  <c r="L153" i="1" s="1"/>
  <c r="M153" i="1" s="1"/>
  <c r="E155" i="1"/>
  <c r="D155" i="1"/>
  <c r="C155" i="1"/>
  <c r="B156" i="1"/>
  <c r="F155" i="1"/>
  <c r="K154" i="1" l="1"/>
  <c r="L154" i="1" s="1"/>
  <c r="M154" i="1" s="1"/>
  <c r="E156" i="1"/>
  <c r="F156" i="1" s="1"/>
  <c r="D156" i="1"/>
  <c r="C156" i="1"/>
  <c r="B157" i="1"/>
  <c r="K155" i="1" l="1"/>
  <c r="L155" i="1" s="1"/>
  <c r="M155" i="1" s="1"/>
  <c r="E157" i="1"/>
  <c r="F157" i="1" s="1"/>
  <c r="D157" i="1"/>
  <c r="C157" i="1"/>
  <c r="B158" i="1"/>
  <c r="K156" i="1" l="1"/>
  <c r="L156" i="1" s="1"/>
  <c r="M156" i="1" s="1"/>
  <c r="E158" i="1"/>
  <c r="D158" i="1"/>
  <c r="C158" i="1"/>
  <c r="B159" i="1"/>
  <c r="F158" i="1"/>
  <c r="K157" i="1" l="1"/>
  <c r="L157" i="1" s="1"/>
  <c r="M157" i="1" s="1"/>
  <c r="E159" i="1"/>
  <c r="F159" i="1" s="1"/>
  <c r="D159" i="1"/>
  <c r="C159" i="1"/>
  <c r="B160" i="1"/>
  <c r="K158" i="1" l="1"/>
  <c r="L158" i="1" s="1"/>
  <c r="M158" i="1" s="1"/>
  <c r="E160" i="1"/>
  <c r="D160" i="1"/>
  <c r="C160" i="1"/>
  <c r="B161" i="1"/>
  <c r="F160" i="1"/>
  <c r="K159" i="1" l="1"/>
  <c r="L159" i="1" s="1"/>
  <c r="M159" i="1" s="1"/>
  <c r="B162" i="1"/>
  <c r="E161" i="1"/>
  <c r="F161" i="1" s="1"/>
  <c r="D161" i="1"/>
  <c r="C161" i="1"/>
  <c r="K160" i="1" l="1"/>
  <c r="L160" i="1" s="1"/>
  <c r="M160" i="1" s="1"/>
  <c r="B163" i="1"/>
  <c r="E162" i="1"/>
  <c r="F162" i="1" s="1"/>
  <c r="D162" i="1"/>
  <c r="C162" i="1"/>
  <c r="K161" i="1" l="1"/>
  <c r="L161" i="1" s="1"/>
  <c r="M161" i="1" s="1"/>
  <c r="B164" i="1"/>
  <c r="E163" i="1"/>
  <c r="F163" i="1" s="1"/>
  <c r="C163" i="1"/>
  <c r="D163" i="1"/>
  <c r="K162" i="1" l="1"/>
  <c r="L162" i="1" s="1"/>
  <c r="M162" i="1" s="1"/>
  <c r="E164" i="1"/>
  <c r="F164" i="1" s="1"/>
  <c r="C164" i="1"/>
  <c r="B165" i="1"/>
  <c r="D164" i="1"/>
  <c r="K163" i="1" l="1"/>
  <c r="L163" i="1" s="1"/>
  <c r="M163" i="1" s="1"/>
  <c r="B166" i="1"/>
  <c r="E165" i="1"/>
  <c r="F165" i="1" s="1"/>
  <c r="C165" i="1"/>
  <c r="D165" i="1"/>
  <c r="K164" i="1" l="1"/>
  <c r="L164" i="1" s="1"/>
  <c r="M164" i="1" s="1"/>
  <c r="E166" i="1"/>
  <c r="F166" i="1" s="1"/>
  <c r="C166" i="1"/>
  <c r="D166" i="1"/>
  <c r="B167" i="1"/>
  <c r="K165" i="1" l="1"/>
  <c r="L165" i="1" s="1"/>
  <c r="M165" i="1"/>
  <c r="B168" i="1"/>
  <c r="E167" i="1"/>
  <c r="F167" i="1" s="1"/>
  <c r="C167" i="1"/>
  <c r="D167" i="1"/>
  <c r="E168" i="1" l="1"/>
  <c r="F168" i="1" s="1"/>
  <c r="C168" i="1"/>
  <c r="D168" i="1"/>
  <c r="B169" i="1"/>
  <c r="K166" i="1"/>
  <c r="L166" i="1" s="1"/>
  <c r="M166" i="1" s="1"/>
  <c r="K167" i="1" l="1"/>
  <c r="L167" i="1" s="1"/>
  <c r="M167" i="1" s="1"/>
  <c r="B170" i="1"/>
  <c r="E169" i="1"/>
  <c r="F169" i="1" s="1"/>
  <c r="C169" i="1"/>
  <c r="D169" i="1"/>
  <c r="K168" i="1" l="1"/>
  <c r="L168" i="1" s="1"/>
  <c r="M168" i="1" s="1"/>
  <c r="E170" i="1"/>
  <c r="F170" i="1" s="1"/>
  <c r="C170" i="1"/>
  <c r="D170" i="1"/>
  <c r="B171" i="1"/>
  <c r="K169" i="1" l="1"/>
  <c r="L169" i="1" s="1"/>
  <c r="M169" i="1" s="1"/>
  <c r="B172" i="1"/>
  <c r="E171" i="1"/>
  <c r="F171" i="1" s="1"/>
  <c r="C171" i="1"/>
  <c r="D171" i="1"/>
  <c r="K170" i="1" l="1"/>
  <c r="L170" i="1" s="1"/>
  <c r="M170" i="1" s="1"/>
  <c r="E172" i="1"/>
  <c r="F172" i="1" s="1"/>
  <c r="C172" i="1"/>
  <c r="B173" i="1"/>
  <c r="D172" i="1"/>
  <c r="B174" i="1" l="1"/>
  <c r="E173" i="1"/>
  <c r="F173" i="1" s="1"/>
  <c r="C173" i="1"/>
  <c r="D173" i="1"/>
  <c r="K171" i="1"/>
  <c r="L171" i="1" s="1"/>
  <c r="M171" i="1" s="1"/>
  <c r="K172" i="1" l="1"/>
  <c r="L172" i="1" s="1"/>
  <c r="M172" i="1" s="1"/>
  <c r="E174" i="1"/>
  <c r="F174" i="1" s="1"/>
  <c r="C174" i="1"/>
  <c r="B175" i="1"/>
  <c r="D174" i="1"/>
  <c r="B176" i="1" l="1"/>
  <c r="E175" i="1"/>
  <c r="F175" i="1" s="1"/>
  <c r="C175" i="1"/>
  <c r="D175" i="1"/>
  <c r="K173" i="1"/>
  <c r="L173" i="1" s="1"/>
  <c r="M173" i="1" s="1"/>
  <c r="K174" i="1" l="1"/>
  <c r="L174" i="1" s="1"/>
  <c r="M174" i="1" s="1"/>
  <c r="E176" i="1"/>
  <c r="F176" i="1" s="1"/>
  <c r="C176" i="1"/>
  <c r="B177" i="1"/>
  <c r="D176" i="1"/>
  <c r="K175" i="1" l="1"/>
  <c r="L175" i="1" s="1"/>
  <c r="M175" i="1" s="1"/>
  <c r="B178" i="1"/>
  <c r="E177" i="1"/>
  <c r="F177" i="1" s="1"/>
  <c r="D177" i="1"/>
  <c r="C177" i="1"/>
  <c r="K176" i="1" l="1"/>
  <c r="L176" i="1" s="1"/>
  <c r="M176" i="1" s="1"/>
  <c r="E178" i="1"/>
  <c r="D178" i="1"/>
  <c r="C178" i="1"/>
  <c r="F178" i="1"/>
  <c r="B179" i="1"/>
  <c r="K177" i="1" l="1"/>
  <c r="L177" i="1" s="1"/>
  <c r="M177" i="1" s="1"/>
  <c r="B180" i="1"/>
  <c r="E179" i="1"/>
  <c r="F179" i="1" s="1"/>
  <c r="D179" i="1"/>
  <c r="C179" i="1"/>
  <c r="K178" i="1" l="1"/>
  <c r="L178" i="1" s="1"/>
  <c r="M178" i="1" s="1"/>
  <c r="E180" i="1"/>
  <c r="D180" i="1"/>
  <c r="C180" i="1"/>
  <c r="B181" i="1"/>
  <c r="F180" i="1"/>
  <c r="K179" i="1" l="1"/>
  <c r="L179" i="1" s="1"/>
  <c r="M179" i="1" s="1"/>
  <c r="B182" i="1"/>
  <c r="E181" i="1"/>
  <c r="F181" i="1" s="1"/>
  <c r="D181" i="1"/>
  <c r="C181" i="1"/>
  <c r="K180" i="1" l="1"/>
  <c r="L180" i="1" s="1"/>
  <c r="M180" i="1" s="1"/>
  <c r="E182" i="1"/>
  <c r="D182" i="1"/>
  <c r="C182" i="1"/>
  <c r="B183" i="1"/>
  <c r="F182" i="1"/>
  <c r="K181" i="1" l="1"/>
  <c r="L181" i="1" s="1"/>
  <c r="M181" i="1" s="1"/>
  <c r="B184" i="1"/>
  <c r="E183" i="1"/>
  <c r="F183" i="1" s="1"/>
  <c r="D183" i="1"/>
  <c r="C183" i="1"/>
  <c r="K182" i="1" l="1"/>
  <c r="L182" i="1" s="1"/>
  <c r="M182" i="1" s="1"/>
  <c r="E184" i="1"/>
  <c r="D184" i="1"/>
  <c r="C184" i="1"/>
  <c r="B185" i="1"/>
  <c r="F184" i="1"/>
  <c r="K183" i="1" l="1"/>
  <c r="L183" i="1" s="1"/>
  <c r="M183" i="1" s="1"/>
  <c r="B186" i="1"/>
  <c r="E185" i="1"/>
  <c r="F185" i="1" s="1"/>
  <c r="D185" i="1"/>
  <c r="C185" i="1"/>
  <c r="K184" i="1" l="1"/>
  <c r="L184" i="1" s="1"/>
  <c r="M184" i="1" s="1"/>
  <c r="E186" i="1"/>
  <c r="F186" i="1" s="1"/>
  <c r="D186" i="1"/>
  <c r="C186" i="1"/>
  <c r="B187" i="1"/>
  <c r="K185" i="1" l="1"/>
  <c r="L185" i="1" s="1"/>
  <c r="M185" i="1" s="1"/>
  <c r="B188" i="1"/>
  <c r="E187" i="1"/>
  <c r="F187" i="1" s="1"/>
  <c r="D187" i="1"/>
  <c r="C187" i="1"/>
  <c r="K186" i="1" l="1"/>
  <c r="L186" i="1" s="1"/>
  <c r="M186" i="1" s="1"/>
  <c r="E188" i="1"/>
  <c r="F188" i="1" s="1"/>
  <c r="D188" i="1"/>
  <c r="C188" i="1"/>
  <c r="B189" i="1"/>
  <c r="K187" i="1" l="1"/>
  <c r="L187" i="1" s="1"/>
  <c r="M187" i="1" s="1"/>
  <c r="B190" i="1"/>
  <c r="E189" i="1"/>
  <c r="F189" i="1" s="1"/>
  <c r="D189" i="1"/>
  <c r="C189" i="1"/>
  <c r="K188" i="1" l="1"/>
  <c r="L188" i="1" s="1"/>
  <c r="M188" i="1" s="1"/>
  <c r="E190" i="1"/>
  <c r="D190" i="1"/>
  <c r="C190" i="1"/>
  <c r="B191" i="1"/>
  <c r="F190" i="1"/>
  <c r="K189" i="1" l="1"/>
  <c r="L189" i="1" s="1"/>
  <c r="M189" i="1" s="1"/>
  <c r="B192" i="1"/>
  <c r="E191" i="1"/>
  <c r="F191" i="1" s="1"/>
  <c r="D191" i="1"/>
  <c r="C191" i="1"/>
  <c r="K190" i="1" l="1"/>
  <c r="L190" i="1" s="1"/>
  <c r="M190" i="1" s="1"/>
  <c r="E192" i="1"/>
  <c r="D192" i="1"/>
  <c r="C192" i="1"/>
  <c r="B193" i="1"/>
  <c r="F192" i="1"/>
  <c r="K191" i="1" l="1"/>
  <c r="L191" i="1" s="1"/>
  <c r="M191" i="1" s="1"/>
  <c r="B194" i="1"/>
  <c r="E193" i="1"/>
  <c r="F193" i="1" s="1"/>
  <c r="D193" i="1"/>
  <c r="C193" i="1"/>
  <c r="K192" i="1" l="1"/>
  <c r="L192" i="1" s="1"/>
  <c r="M192" i="1" s="1"/>
  <c r="E194" i="1"/>
  <c r="F194" i="1" s="1"/>
  <c r="D194" i="1"/>
  <c r="C194" i="1"/>
  <c r="B195" i="1"/>
  <c r="K193" i="1" l="1"/>
  <c r="L193" i="1" s="1"/>
  <c r="M193" i="1" s="1"/>
  <c r="B196" i="1"/>
  <c r="E195" i="1"/>
  <c r="F195" i="1" s="1"/>
  <c r="D195" i="1"/>
  <c r="C195" i="1"/>
  <c r="K194" i="1" l="1"/>
  <c r="L194" i="1" s="1"/>
  <c r="M194" i="1" s="1"/>
  <c r="E196" i="1"/>
  <c r="D196" i="1"/>
  <c r="C196" i="1"/>
  <c r="B197" i="1"/>
  <c r="F196" i="1"/>
  <c r="K195" i="1" l="1"/>
  <c r="L195" i="1" s="1"/>
  <c r="M195" i="1" s="1"/>
  <c r="B198" i="1"/>
  <c r="E197" i="1"/>
  <c r="F197" i="1" s="1"/>
  <c r="D197" i="1"/>
  <c r="C197" i="1"/>
  <c r="K196" i="1" l="1"/>
  <c r="L196" i="1" s="1"/>
  <c r="M196" i="1" s="1"/>
  <c r="E198" i="1"/>
  <c r="F198" i="1" s="1"/>
  <c r="D198" i="1"/>
  <c r="C198" i="1"/>
  <c r="B199" i="1"/>
  <c r="K197" i="1" l="1"/>
  <c r="L197" i="1" s="1"/>
  <c r="M197" i="1" s="1"/>
  <c r="B200" i="1"/>
  <c r="E199" i="1"/>
  <c r="F199" i="1" s="1"/>
  <c r="D199" i="1"/>
  <c r="C199" i="1"/>
  <c r="K198" i="1" l="1"/>
  <c r="L198" i="1" s="1"/>
  <c r="M198" i="1" s="1"/>
  <c r="E200" i="1"/>
  <c r="D200" i="1"/>
  <c r="C200" i="1"/>
  <c r="B201" i="1"/>
  <c r="F200" i="1"/>
  <c r="K199" i="1" l="1"/>
  <c r="L199" i="1" s="1"/>
  <c r="M199" i="1" s="1"/>
  <c r="B202" i="1"/>
  <c r="E201" i="1"/>
  <c r="F201" i="1" s="1"/>
  <c r="D201" i="1"/>
  <c r="C201" i="1"/>
  <c r="K200" i="1" l="1"/>
  <c r="L200" i="1" s="1"/>
  <c r="M200" i="1" s="1"/>
  <c r="E202" i="1"/>
  <c r="F202" i="1" s="1"/>
  <c r="D202" i="1"/>
  <c r="C202" i="1"/>
  <c r="B203" i="1"/>
  <c r="K201" i="1" l="1"/>
  <c r="L201" i="1" s="1"/>
  <c r="M201" i="1" s="1"/>
  <c r="B204" i="1"/>
  <c r="E203" i="1"/>
  <c r="F203" i="1" s="1"/>
  <c r="D203" i="1"/>
  <c r="C203" i="1"/>
  <c r="K202" i="1" l="1"/>
  <c r="L202" i="1" s="1"/>
  <c r="M202" i="1" s="1"/>
  <c r="E204" i="1"/>
  <c r="D204" i="1"/>
  <c r="C204" i="1"/>
  <c r="B205" i="1"/>
  <c r="F204" i="1"/>
  <c r="K203" i="1" l="1"/>
  <c r="L203" i="1" s="1"/>
  <c r="M203" i="1" s="1"/>
  <c r="B206" i="1"/>
  <c r="E205" i="1"/>
  <c r="F205" i="1" s="1"/>
  <c r="D205" i="1"/>
  <c r="C205" i="1"/>
  <c r="K204" i="1" l="1"/>
  <c r="L204" i="1" s="1"/>
  <c r="M204" i="1" s="1"/>
  <c r="E206" i="1"/>
  <c r="D206" i="1"/>
  <c r="C206" i="1"/>
  <c r="B207" i="1"/>
  <c r="F206" i="1"/>
  <c r="K205" i="1" l="1"/>
  <c r="L205" i="1" s="1"/>
  <c r="M205" i="1" s="1"/>
  <c r="B208" i="1"/>
  <c r="E207" i="1"/>
  <c r="F207" i="1" s="1"/>
  <c r="D207" i="1"/>
  <c r="C207" i="1"/>
  <c r="K206" i="1" l="1"/>
  <c r="L206" i="1" s="1"/>
  <c r="M206" i="1" s="1"/>
  <c r="E208" i="1"/>
  <c r="F208" i="1" s="1"/>
  <c r="D208" i="1"/>
  <c r="C208" i="1"/>
  <c r="B209" i="1"/>
  <c r="K207" i="1" l="1"/>
  <c r="L207" i="1" s="1"/>
  <c r="M207" i="1" s="1"/>
  <c r="B210" i="1"/>
  <c r="E209" i="1"/>
  <c r="F209" i="1" s="1"/>
  <c r="D209" i="1"/>
  <c r="C209" i="1"/>
  <c r="K208" i="1" l="1"/>
  <c r="L208" i="1" s="1"/>
  <c r="M208" i="1" s="1"/>
  <c r="E210" i="1"/>
  <c r="F210" i="1" s="1"/>
  <c r="D210" i="1"/>
  <c r="C210" i="1"/>
  <c r="B211" i="1"/>
  <c r="K209" i="1" l="1"/>
  <c r="L209" i="1" s="1"/>
  <c r="M209" i="1" s="1"/>
  <c r="B212" i="1"/>
  <c r="E211" i="1"/>
  <c r="F211" i="1" s="1"/>
  <c r="D211" i="1"/>
  <c r="C211" i="1"/>
  <c r="K210" i="1" l="1"/>
  <c r="L210" i="1" s="1"/>
  <c r="M210" i="1" s="1"/>
  <c r="E212" i="1"/>
  <c r="D212" i="1"/>
  <c r="C212" i="1"/>
  <c r="B213" i="1"/>
  <c r="F212" i="1"/>
  <c r="K211" i="1" l="1"/>
  <c r="L211" i="1" s="1"/>
  <c r="M211" i="1" s="1"/>
  <c r="B214" i="1"/>
  <c r="E213" i="1"/>
  <c r="F213" i="1" s="1"/>
  <c r="D213" i="1"/>
  <c r="C213" i="1"/>
  <c r="K212" i="1" l="1"/>
  <c r="L212" i="1" s="1"/>
  <c r="M212" i="1" s="1"/>
  <c r="E214" i="1"/>
  <c r="D214" i="1"/>
  <c r="C214" i="1"/>
  <c r="B215" i="1"/>
  <c r="F214" i="1"/>
  <c r="K213" i="1" l="1"/>
  <c r="L213" i="1" s="1"/>
  <c r="M213" i="1" s="1"/>
  <c r="B216" i="1"/>
  <c r="E215" i="1"/>
  <c r="F215" i="1" s="1"/>
  <c r="D215" i="1"/>
  <c r="C215" i="1"/>
  <c r="K214" i="1" l="1"/>
  <c r="L214" i="1" s="1"/>
  <c r="M214" i="1" s="1"/>
  <c r="E216" i="1"/>
  <c r="D216" i="1"/>
  <c r="C216" i="1"/>
  <c r="B217" i="1"/>
  <c r="F216" i="1"/>
  <c r="K215" i="1" l="1"/>
  <c r="L215" i="1" s="1"/>
  <c r="M215" i="1" s="1"/>
  <c r="B218" i="1"/>
  <c r="E217" i="1"/>
  <c r="F217" i="1" s="1"/>
  <c r="D217" i="1"/>
  <c r="C217" i="1"/>
  <c r="K216" i="1" l="1"/>
  <c r="L216" i="1" s="1"/>
  <c r="M216" i="1" s="1"/>
  <c r="E218" i="1"/>
  <c r="D218" i="1"/>
  <c r="C218" i="1"/>
  <c r="B219" i="1"/>
  <c r="F218" i="1"/>
  <c r="K217" i="1" l="1"/>
  <c r="L217" i="1" s="1"/>
  <c r="M217" i="1" s="1"/>
  <c r="B220" i="1"/>
  <c r="E219" i="1"/>
  <c r="F219" i="1" s="1"/>
  <c r="D219" i="1"/>
  <c r="C219" i="1"/>
  <c r="K218" i="1" l="1"/>
  <c r="L218" i="1" s="1"/>
  <c r="M218" i="1" s="1"/>
  <c r="E220" i="1"/>
  <c r="F220" i="1" s="1"/>
  <c r="D220" i="1"/>
  <c r="C220" i="1"/>
  <c r="B221" i="1"/>
  <c r="K219" i="1" l="1"/>
  <c r="L219" i="1" s="1"/>
  <c r="M219" i="1" s="1"/>
  <c r="B222" i="1"/>
  <c r="E221" i="1"/>
  <c r="F221" i="1" s="1"/>
  <c r="D221" i="1"/>
  <c r="C221" i="1"/>
  <c r="K220" i="1" l="1"/>
  <c r="L220" i="1" s="1"/>
  <c r="M220" i="1" s="1"/>
  <c r="E222" i="1"/>
  <c r="D222" i="1"/>
  <c r="C222" i="1"/>
  <c r="B223" i="1"/>
  <c r="F222" i="1"/>
  <c r="K221" i="1" l="1"/>
  <c r="L221" i="1" s="1"/>
  <c r="M221" i="1" s="1"/>
  <c r="B224" i="1"/>
  <c r="E223" i="1"/>
  <c r="F223" i="1" s="1"/>
  <c r="D223" i="1"/>
  <c r="C223" i="1"/>
  <c r="K222" i="1" l="1"/>
  <c r="L222" i="1" s="1"/>
  <c r="M222" i="1" s="1"/>
  <c r="E224" i="1"/>
  <c r="D224" i="1"/>
  <c r="C224" i="1"/>
  <c r="B225" i="1"/>
  <c r="F224" i="1"/>
  <c r="K223" i="1" l="1"/>
  <c r="L223" i="1" s="1"/>
  <c r="M223" i="1" s="1"/>
  <c r="B226" i="1"/>
  <c r="E225" i="1"/>
  <c r="F225" i="1" s="1"/>
  <c r="D225" i="1"/>
  <c r="C225" i="1"/>
  <c r="K224" i="1" l="1"/>
  <c r="L224" i="1" s="1"/>
  <c r="M224" i="1" s="1"/>
  <c r="E226" i="1"/>
  <c r="D226" i="1"/>
  <c r="C226" i="1"/>
  <c r="B227" i="1"/>
  <c r="F226" i="1"/>
  <c r="K225" i="1" l="1"/>
  <c r="L225" i="1" s="1"/>
  <c r="M225" i="1" s="1"/>
  <c r="B228" i="1"/>
  <c r="E227" i="1"/>
  <c r="F227" i="1" s="1"/>
  <c r="D227" i="1"/>
  <c r="C227" i="1"/>
  <c r="K226" i="1" l="1"/>
  <c r="L226" i="1" s="1"/>
  <c r="M226" i="1" s="1"/>
  <c r="E228" i="1"/>
  <c r="F228" i="1" s="1"/>
  <c r="D228" i="1"/>
  <c r="C228" i="1"/>
  <c r="B229" i="1"/>
  <c r="K227" i="1" l="1"/>
  <c r="L227" i="1" s="1"/>
  <c r="M227" i="1" s="1"/>
  <c r="B230" i="1"/>
  <c r="E229" i="1"/>
  <c r="F229" i="1" s="1"/>
  <c r="D229" i="1"/>
  <c r="C229" i="1"/>
  <c r="K228" i="1" l="1"/>
  <c r="L228" i="1" s="1"/>
  <c r="M228" i="1" s="1"/>
  <c r="E230" i="1"/>
  <c r="D230" i="1"/>
  <c r="C230" i="1"/>
  <c r="B231" i="1"/>
  <c r="F230" i="1"/>
  <c r="K229" i="1" l="1"/>
  <c r="L229" i="1" s="1"/>
  <c r="M229" i="1" s="1"/>
  <c r="B232" i="1"/>
  <c r="E231" i="1"/>
  <c r="F231" i="1" s="1"/>
  <c r="D231" i="1"/>
  <c r="C231" i="1"/>
  <c r="K230" i="1" l="1"/>
  <c r="L230" i="1" s="1"/>
  <c r="M230" i="1" s="1"/>
  <c r="E232" i="1"/>
  <c r="F232" i="1" s="1"/>
  <c r="D232" i="1"/>
  <c r="C232" i="1"/>
  <c r="B233" i="1"/>
  <c r="K231" i="1" l="1"/>
  <c r="L231" i="1" s="1"/>
  <c r="M231" i="1" s="1"/>
  <c r="B234" i="1"/>
  <c r="E233" i="1"/>
  <c r="F233" i="1" s="1"/>
  <c r="D233" i="1"/>
  <c r="C233" i="1"/>
  <c r="K232" i="1" l="1"/>
  <c r="L232" i="1" s="1"/>
  <c r="M232" i="1" s="1"/>
  <c r="E234" i="1"/>
  <c r="D234" i="1"/>
  <c r="C234" i="1"/>
  <c r="B235" i="1"/>
  <c r="F234" i="1"/>
  <c r="K233" i="1" l="1"/>
  <c r="L233" i="1" s="1"/>
  <c r="M233" i="1" s="1"/>
  <c r="B236" i="1"/>
  <c r="E235" i="1"/>
  <c r="F235" i="1" s="1"/>
  <c r="D235" i="1"/>
  <c r="C235" i="1"/>
  <c r="K234" i="1" l="1"/>
  <c r="L234" i="1" s="1"/>
  <c r="M234" i="1" s="1"/>
  <c r="E236" i="1"/>
  <c r="D236" i="1"/>
  <c r="C236" i="1"/>
  <c r="B237" i="1"/>
  <c r="F236" i="1"/>
  <c r="K235" i="1" l="1"/>
  <c r="L235" i="1" s="1"/>
  <c r="M235" i="1" s="1"/>
  <c r="B238" i="1"/>
  <c r="E237" i="1"/>
  <c r="F237" i="1" s="1"/>
  <c r="D237" i="1"/>
  <c r="C237" i="1"/>
  <c r="K236" i="1" l="1"/>
  <c r="L236" i="1" s="1"/>
  <c r="M236" i="1" s="1"/>
  <c r="E238" i="1"/>
  <c r="D238" i="1"/>
  <c r="C238" i="1"/>
  <c r="B239" i="1"/>
  <c r="F238" i="1"/>
  <c r="K237" i="1" l="1"/>
  <c r="L237" i="1" s="1"/>
  <c r="M237" i="1" s="1"/>
  <c r="B240" i="1"/>
  <c r="E239" i="1"/>
  <c r="F239" i="1" s="1"/>
  <c r="D239" i="1"/>
  <c r="C239" i="1"/>
  <c r="K238" i="1" l="1"/>
  <c r="L238" i="1" s="1"/>
  <c r="M238" i="1" s="1"/>
  <c r="E240" i="1"/>
  <c r="D240" i="1"/>
  <c r="C240" i="1"/>
  <c r="B241" i="1"/>
  <c r="F240" i="1"/>
  <c r="K239" i="1" l="1"/>
  <c r="L239" i="1" s="1"/>
  <c r="M239" i="1" s="1"/>
  <c r="B242" i="1"/>
  <c r="E241" i="1"/>
  <c r="F241" i="1" s="1"/>
  <c r="D241" i="1"/>
  <c r="C241" i="1"/>
  <c r="K240" i="1" l="1"/>
  <c r="L240" i="1" s="1"/>
  <c r="M240" i="1" s="1"/>
  <c r="E242" i="1"/>
  <c r="F242" i="1" s="1"/>
  <c r="D242" i="1"/>
  <c r="C242" i="1"/>
  <c r="B243" i="1"/>
  <c r="K241" i="1" l="1"/>
  <c r="L241" i="1" s="1"/>
  <c r="M241" i="1" s="1"/>
  <c r="B244" i="1"/>
  <c r="E243" i="1"/>
  <c r="F243" i="1" s="1"/>
  <c r="D243" i="1"/>
  <c r="C243" i="1"/>
  <c r="K242" i="1" l="1"/>
  <c r="L242" i="1" s="1"/>
  <c r="M242" i="1" s="1"/>
  <c r="E244" i="1"/>
  <c r="D244" i="1"/>
  <c r="C244" i="1"/>
  <c r="B245" i="1"/>
  <c r="F244" i="1"/>
  <c r="K243" i="1" l="1"/>
  <c r="L243" i="1" s="1"/>
  <c r="M243" i="1" s="1"/>
  <c r="B246" i="1"/>
  <c r="E245" i="1"/>
  <c r="F245" i="1" s="1"/>
  <c r="D245" i="1"/>
  <c r="C245" i="1"/>
  <c r="K244" i="1" l="1"/>
  <c r="L244" i="1" s="1"/>
  <c r="M244" i="1" s="1"/>
  <c r="E246" i="1"/>
  <c r="D246" i="1"/>
  <c r="C246" i="1"/>
  <c r="B247" i="1"/>
  <c r="F246" i="1"/>
  <c r="K245" i="1" l="1"/>
  <c r="L245" i="1" s="1"/>
  <c r="M245" i="1" s="1"/>
  <c r="B248" i="1"/>
  <c r="E247" i="1"/>
  <c r="F247" i="1" s="1"/>
  <c r="D247" i="1"/>
  <c r="C247" i="1"/>
  <c r="K246" i="1" l="1"/>
  <c r="L246" i="1" s="1"/>
  <c r="M246" i="1" s="1"/>
  <c r="E248" i="1"/>
  <c r="F248" i="1" s="1"/>
  <c r="D248" i="1"/>
  <c r="C248" i="1"/>
  <c r="B249" i="1"/>
  <c r="K247" i="1" l="1"/>
  <c r="L247" i="1" s="1"/>
  <c r="M247" i="1" s="1"/>
  <c r="B250" i="1"/>
  <c r="E249" i="1"/>
  <c r="F249" i="1" s="1"/>
  <c r="D249" i="1"/>
  <c r="C249" i="1"/>
  <c r="K248" i="1" l="1"/>
  <c r="L248" i="1" s="1"/>
  <c r="M248" i="1" s="1"/>
  <c r="E250" i="1"/>
  <c r="D250" i="1"/>
  <c r="C250" i="1"/>
  <c r="B251" i="1"/>
  <c r="F250" i="1"/>
  <c r="K249" i="1" l="1"/>
  <c r="L249" i="1" s="1"/>
  <c r="M249" i="1" s="1"/>
  <c r="B252" i="1"/>
  <c r="E251" i="1"/>
  <c r="F251" i="1" s="1"/>
  <c r="D251" i="1"/>
  <c r="C251" i="1"/>
  <c r="K250" i="1" l="1"/>
  <c r="L250" i="1" s="1"/>
  <c r="M250" i="1" s="1"/>
  <c r="E252" i="1"/>
  <c r="D252" i="1"/>
  <c r="C252" i="1"/>
  <c r="B253" i="1"/>
  <c r="F252" i="1"/>
  <c r="K251" i="1" l="1"/>
  <c r="L251" i="1" s="1"/>
  <c r="M251" i="1" s="1"/>
  <c r="B254" i="1"/>
  <c r="E253" i="1"/>
  <c r="F253" i="1" s="1"/>
  <c r="D253" i="1"/>
  <c r="C253" i="1"/>
  <c r="K252" i="1" l="1"/>
  <c r="L252" i="1" s="1"/>
  <c r="M252" i="1" s="1"/>
  <c r="E254" i="1"/>
  <c r="F254" i="1" s="1"/>
  <c r="D254" i="1"/>
  <c r="C254" i="1"/>
  <c r="B255" i="1"/>
  <c r="K253" i="1" l="1"/>
  <c r="L253" i="1" s="1"/>
  <c r="M253" i="1" s="1"/>
  <c r="B256" i="1"/>
  <c r="E255" i="1"/>
  <c r="F255" i="1" s="1"/>
  <c r="D255" i="1"/>
  <c r="C255" i="1"/>
  <c r="K254" i="1" l="1"/>
  <c r="L254" i="1" s="1"/>
  <c r="M254" i="1" s="1"/>
  <c r="B257" i="1"/>
  <c r="E256" i="1"/>
  <c r="D256" i="1"/>
  <c r="C256" i="1"/>
  <c r="F256" i="1"/>
  <c r="K255" i="1" l="1"/>
  <c r="L255" i="1" s="1"/>
  <c r="M255" i="1" s="1"/>
  <c r="B258" i="1"/>
  <c r="D257" i="1"/>
  <c r="C257" i="1"/>
  <c r="E257" i="1"/>
  <c r="F257" i="1" s="1"/>
  <c r="K256" i="1" l="1"/>
  <c r="L256" i="1" s="1"/>
  <c r="M256" i="1" s="1"/>
  <c r="B259" i="1"/>
  <c r="D258" i="1"/>
  <c r="E258" i="1"/>
  <c r="F258" i="1" s="1"/>
  <c r="C258" i="1"/>
  <c r="K257" i="1" l="1"/>
  <c r="L257" i="1" s="1"/>
  <c r="M257" i="1" s="1"/>
  <c r="B260" i="1"/>
  <c r="D259" i="1"/>
  <c r="E259" i="1"/>
  <c r="F259" i="1" s="1"/>
  <c r="C259" i="1"/>
  <c r="K258" i="1" l="1"/>
  <c r="L258" i="1" s="1"/>
  <c r="M258" i="1" s="1"/>
  <c r="B261" i="1"/>
  <c r="D260" i="1"/>
  <c r="E260" i="1"/>
  <c r="F260" i="1" s="1"/>
  <c r="C260" i="1"/>
  <c r="K259" i="1" l="1"/>
  <c r="L259" i="1" s="1"/>
  <c r="M259" i="1" s="1"/>
  <c r="B262" i="1"/>
  <c r="D261" i="1"/>
  <c r="C261" i="1"/>
  <c r="E261" i="1"/>
  <c r="F261" i="1" s="1"/>
  <c r="K260" i="1" l="1"/>
  <c r="L260" i="1" s="1"/>
  <c r="M260" i="1" s="1"/>
  <c r="B263" i="1"/>
  <c r="D262" i="1"/>
  <c r="E262" i="1"/>
  <c r="F262" i="1" s="1"/>
  <c r="C262" i="1"/>
  <c r="K261" i="1" l="1"/>
  <c r="L261" i="1" s="1"/>
  <c r="M261" i="1" s="1"/>
  <c r="B264" i="1"/>
  <c r="D263" i="1"/>
  <c r="E263" i="1"/>
  <c r="F263" i="1" s="1"/>
  <c r="C263" i="1"/>
  <c r="K262" i="1" l="1"/>
  <c r="L262" i="1" s="1"/>
  <c r="M262" i="1" s="1"/>
  <c r="B265" i="1"/>
  <c r="D264" i="1"/>
  <c r="E264" i="1"/>
  <c r="F264" i="1" s="1"/>
  <c r="C264" i="1"/>
  <c r="K263" i="1" l="1"/>
  <c r="L263" i="1" s="1"/>
  <c r="M263" i="1" s="1"/>
  <c r="B266" i="1"/>
  <c r="E265" i="1"/>
  <c r="F265" i="1" s="1"/>
  <c r="D265" i="1"/>
  <c r="C265" i="1"/>
  <c r="K264" i="1" l="1"/>
  <c r="L264" i="1" s="1"/>
  <c r="M264" i="1" s="1"/>
  <c r="B267" i="1"/>
  <c r="E266" i="1"/>
  <c r="F266" i="1" s="1"/>
  <c r="D266" i="1"/>
  <c r="C266" i="1"/>
  <c r="K265" i="1" l="1"/>
  <c r="L265" i="1" s="1"/>
  <c r="M265" i="1" s="1"/>
  <c r="B268" i="1"/>
  <c r="E267" i="1"/>
  <c r="F267" i="1" s="1"/>
  <c r="D267" i="1"/>
  <c r="C267" i="1"/>
  <c r="K266" i="1" l="1"/>
  <c r="L266" i="1" s="1"/>
  <c r="M266" i="1" s="1"/>
  <c r="B269" i="1"/>
  <c r="E268" i="1"/>
  <c r="F268" i="1" s="1"/>
  <c r="D268" i="1"/>
  <c r="C268" i="1"/>
  <c r="K267" i="1" l="1"/>
  <c r="L267" i="1" s="1"/>
  <c r="M267" i="1" s="1"/>
  <c r="B270" i="1"/>
  <c r="E269" i="1"/>
  <c r="F269" i="1" s="1"/>
  <c r="D269" i="1"/>
  <c r="C269" i="1"/>
  <c r="K268" i="1" l="1"/>
  <c r="L268" i="1" s="1"/>
  <c r="M268" i="1" s="1"/>
  <c r="B271" i="1"/>
  <c r="E270" i="1"/>
  <c r="F270" i="1" s="1"/>
  <c r="D270" i="1"/>
  <c r="C270" i="1"/>
  <c r="K269" i="1" l="1"/>
  <c r="L269" i="1" s="1"/>
  <c r="M269" i="1" s="1"/>
  <c r="B272" i="1"/>
  <c r="E271" i="1"/>
  <c r="F271" i="1" s="1"/>
  <c r="D271" i="1"/>
  <c r="C271" i="1"/>
  <c r="K270" i="1" l="1"/>
  <c r="L270" i="1" s="1"/>
  <c r="M270" i="1" s="1"/>
  <c r="B273" i="1"/>
  <c r="E272" i="1"/>
  <c r="F272" i="1" s="1"/>
  <c r="D272" i="1"/>
  <c r="C272" i="1"/>
  <c r="K271" i="1" l="1"/>
  <c r="L271" i="1" s="1"/>
  <c r="M271" i="1" s="1"/>
  <c r="B274" i="1"/>
  <c r="E273" i="1"/>
  <c r="F273" i="1" s="1"/>
  <c r="D273" i="1"/>
  <c r="C273" i="1"/>
  <c r="K272" i="1" l="1"/>
  <c r="L272" i="1" s="1"/>
  <c r="M272" i="1"/>
  <c r="B275" i="1"/>
  <c r="E274" i="1"/>
  <c r="F274" i="1" s="1"/>
  <c r="D274" i="1"/>
  <c r="C274" i="1"/>
  <c r="B276" i="1" l="1"/>
  <c r="E275" i="1"/>
  <c r="F275" i="1" s="1"/>
  <c r="D275" i="1"/>
  <c r="C275" i="1"/>
  <c r="K273" i="1"/>
  <c r="L273" i="1" s="1"/>
  <c r="M273" i="1" s="1"/>
  <c r="K274" i="1" l="1"/>
  <c r="L274" i="1" s="1"/>
  <c r="M274" i="1" s="1"/>
  <c r="B277" i="1"/>
  <c r="E276" i="1"/>
  <c r="F276" i="1" s="1"/>
  <c r="D276" i="1"/>
  <c r="C276" i="1"/>
  <c r="B278" i="1" l="1"/>
  <c r="E277" i="1"/>
  <c r="F277" i="1" s="1"/>
  <c r="D277" i="1"/>
  <c r="C277" i="1"/>
  <c r="K275" i="1"/>
  <c r="L275" i="1" s="1"/>
  <c r="M275" i="1" s="1"/>
  <c r="K276" i="1" l="1"/>
  <c r="L276" i="1" s="1"/>
  <c r="M276" i="1" s="1"/>
  <c r="B279" i="1"/>
  <c r="E278" i="1"/>
  <c r="F278" i="1" s="1"/>
  <c r="D278" i="1"/>
  <c r="C278" i="1"/>
  <c r="K277" i="1" l="1"/>
  <c r="L277" i="1" s="1"/>
  <c r="M277" i="1" s="1"/>
  <c r="B280" i="1"/>
  <c r="E279" i="1"/>
  <c r="F279" i="1" s="1"/>
  <c r="D279" i="1"/>
  <c r="C279" i="1"/>
  <c r="K278" i="1" l="1"/>
  <c r="L278" i="1" s="1"/>
  <c r="M278" i="1" s="1"/>
  <c r="B281" i="1"/>
  <c r="E280" i="1"/>
  <c r="F280" i="1" s="1"/>
  <c r="D280" i="1"/>
  <c r="C280" i="1"/>
  <c r="K279" i="1" l="1"/>
  <c r="L279" i="1" s="1"/>
  <c r="M279" i="1" s="1"/>
  <c r="B282" i="1"/>
  <c r="E281" i="1"/>
  <c r="F281" i="1" s="1"/>
  <c r="D281" i="1"/>
  <c r="C281" i="1"/>
  <c r="K280" i="1" l="1"/>
  <c r="L280" i="1" s="1"/>
  <c r="M280" i="1" s="1"/>
  <c r="B283" i="1"/>
  <c r="E282" i="1"/>
  <c r="F282" i="1" s="1"/>
  <c r="D282" i="1"/>
  <c r="C282" i="1"/>
  <c r="K281" i="1" l="1"/>
  <c r="L281" i="1" s="1"/>
  <c r="M281" i="1" s="1"/>
  <c r="B284" i="1"/>
  <c r="E283" i="1"/>
  <c r="F283" i="1" s="1"/>
  <c r="D283" i="1"/>
  <c r="C283" i="1"/>
  <c r="K282" i="1" l="1"/>
  <c r="L282" i="1" s="1"/>
  <c r="M282" i="1" s="1"/>
  <c r="B285" i="1"/>
  <c r="E284" i="1"/>
  <c r="F284" i="1" s="1"/>
  <c r="D284" i="1"/>
  <c r="C284" i="1"/>
  <c r="K283" i="1" l="1"/>
  <c r="L283" i="1" s="1"/>
  <c r="M283" i="1" s="1"/>
  <c r="B286" i="1"/>
  <c r="E285" i="1"/>
  <c r="F285" i="1" s="1"/>
  <c r="D285" i="1"/>
  <c r="C285" i="1"/>
  <c r="K284" i="1" l="1"/>
  <c r="L284" i="1" s="1"/>
  <c r="M284" i="1" s="1"/>
  <c r="B287" i="1"/>
  <c r="E286" i="1"/>
  <c r="F286" i="1" s="1"/>
  <c r="D286" i="1"/>
  <c r="C286" i="1"/>
  <c r="K285" i="1" l="1"/>
  <c r="L285" i="1" s="1"/>
  <c r="M285" i="1" s="1"/>
  <c r="B288" i="1"/>
  <c r="E287" i="1"/>
  <c r="F287" i="1" s="1"/>
  <c r="D287" i="1"/>
  <c r="C287" i="1"/>
  <c r="K286" i="1" l="1"/>
  <c r="L286" i="1" s="1"/>
  <c r="M286" i="1" s="1"/>
  <c r="B289" i="1"/>
  <c r="E288" i="1"/>
  <c r="F288" i="1" s="1"/>
  <c r="D288" i="1"/>
  <c r="C288" i="1"/>
  <c r="K287" i="1" l="1"/>
  <c r="L287" i="1" s="1"/>
  <c r="M287" i="1" s="1"/>
  <c r="B290" i="1"/>
  <c r="E289" i="1"/>
  <c r="F289" i="1" s="1"/>
  <c r="D289" i="1"/>
  <c r="C289" i="1"/>
  <c r="K288" i="1" l="1"/>
  <c r="L288" i="1" s="1"/>
  <c r="M288" i="1" s="1"/>
  <c r="B291" i="1"/>
  <c r="E290" i="1"/>
  <c r="F290" i="1" s="1"/>
  <c r="D290" i="1"/>
  <c r="C290" i="1"/>
  <c r="K289" i="1" l="1"/>
  <c r="L289" i="1" s="1"/>
  <c r="M289" i="1" s="1"/>
  <c r="B292" i="1"/>
  <c r="E291" i="1"/>
  <c r="F291" i="1" s="1"/>
  <c r="D291" i="1"/>
  <c r="C291" i="1"/>
  <c r="K290" i="1" l="1"/>
  <c r="L290" i="1" s="1"/>
  <c r="M290" i="1" s="1"/>
  <c r="B293" i="1"/>
  <c r="E292" i="1"/>
  <c r="F292" i="1" s="1"/>
  <c r="D292" i="1"/>
  <c r="C292" i="1"/>
  <c r="K291" i="1" l="1"/>
  <c r="L291" i="1" s="1"/>
  <c r="M291" i="1" s="1"/>
  <c r="B294" i="1"/>
  <c r="E293" i="1"/>
  <c r="F293" i="1" s="1"/>
  <c r="D293" i="1"/>
  <c r="C293" i="1"/>
  <c r="K292" i="1" l="1"/>
  <c r="L292" i="1" s="1"/>
  <c r="M292" i="1" s="1"/>
  <c r="B295" i="1"/>
  <c r="E294" i="1"/>
  <c r="F294" i="1" s="1"/>
  <c r="D294" i="1"/>
  <c r="C294" i="1"/>
  <c r="K293" i="1" l="1"/>
  <c r="L293" i="1" s="1"/>
  <c r="M293" i="1" s="1"/>
  <c r="B296" i="1"/>
  <c r="E295" i="1"/>
  <c r="F295" i="1" s="1"/>
  <c r="D295" i="1"/>
  <c r="C295" i="1"/>
  <c r="K294" i="1" l="1"/>
  <c r="L294" i="1" s="1"/>
  <c r="M294" i="1" s="1"/>
  <c r="B297" i="1"/>
  <c r="E296" i="1"/>
  <c r="F296" i="1" s="1"/>
  <c r="D296" i="1"/>
  <c r="C296" i="1"/>
  <c r="K295" i="1" l="1"/>
  <c r="L295" i="1" s="1"/>
  <c r="M295" i="1" s="1"/>
  <c r="B298" i="1"/>
  <c r="E297" i="1"/>
  <c r="F297" i="1" s="1"/>
  <c r="D297" i="1"/>
  <c r="C297" i="1"/>
  <c r="K296" i="1" l="1"/>
  <c r="L296" i="1" s="1"/>
  <c r="M296" i="1" s="1"/>
  <c r="B299" i="1"/>
  <c r="E298" i="1"/>
  <c r="F298" i="1" s="1"/>
  <c r="D298" i="1"/>
  <c r="C298" i="1"/>
  <c r="K297" i="1" l="1"/>
  <c r="L297" i="1" s="1"/>
  <c r="M297" i="1" s="1"/>
  <c r="B300" i="1"/>
  <c r="E299" i="1"/>
  <c r="F299" i="1" s="1"/>
  <c r="D299" i="1"/>
  <c r="C299" i="1"/>
  <c r="K298" i="1" l="1"/>
  <c r="L298" i="1" s="1"/>
  <c r="M298" i="1" s="1"/>
  <c r="B301" i="1"/>
  <c r="E300" i="1"/>
  <c r="F300" i="1" s="1"/>
  <c r="D300" i="1"/>
  <c r="C300" i="1"/>
  <c r="K299" i="1" l="1"/>
  <c r="L299" i="1" s="1"/>
  <c r="M299" i="1" s="1"/>
  <c r="B302" i="1"/>
  <c r="E301" i="1"/>
  <c r="F301" i="1" s="1"/>
  <c r="D301" i="1"/>
  <c r="C301" i="1"/>
  <c r="K300" i="1" l="1"/>
  <c r="L300" i="1" s="1"/>
  <c r="M300" i="1" s="1"/>
  <c r="B303" i="1"/>
  <c r="E302" i="1"/>
  <c r="F302" i="1" s="1"/>
  <c r="D302" i="1"/>
  <c r="C302" i="1"/>
  <c r="K301" i="1" l="1"/>
  <c r="L301" i="1" s="1"/>
  <c r="M301" i="1" s="1"/>
  <c r="B304" i="1"/>
  <c r="E303" i="1"/>
  <c r="F303" i="1" s="1"/>
  <c r="D303" i="1"/>
  <c r="C303" i="1"/>
  <c r="K302" i="1" l="1"/>
  <c r="L302" i="1" s="1"/>
  <c r="M302" i="1" s="1"/>
  <c r="B305" i="1"/>
  <c r="E304" i="1"/>
  <c r="F304" i="1" s="1"/>
  <c r="D304" i="1"/>
  <c r="C304" i="1"/>
  <c r="K303" i="1" l="1"/>
  <c r="L303" i="1" s="1"/>
  <c r="M303" i="1" s="1"/>
  <c r="B306" i="1"/>
  <c r="E305" i="1"/>
  <c r="F305" i="1" s="1"/>
  <c r="D305" i="1"/>
  <c r="C305" i="1"/>
  <c r="K304" i="1" l="1"/>
  <c r="L304" i="1" s="1"/>
  <c r="M304" i="1" s="1"/>
  <c r="B307" i="1"/>
  <c r="E306" i="1"/>
  <c r="F306" i="1" s="1"/>
  <c r="D306" i="1"/>
  <c r="C306" i="1"/>
  <c r="K305" i="1" l="1"/>
  <c r="L305" i="1" s="1"/>
  <c r="M305" i="1" s="1"/>
  <c r="B308" i="1"/>
  <c r="E307" i="1"/>
  <c r="F307" i="1" s="1"/>
  <c r="D307" i="1"/>
  <c r="C307" i="1"/>
  <c r="K306" i="1" l="1"/>
  <c r="L306" i="1" s="1"/>
  <c r="M306" i="1" s="1"/>
  <c r="B309" i="1"/>
  <c r="E308" i="1"/>
  <c r="F308" i="1" s="1"/>
  <c r="D308" i="1"/>
  <c r="C308" i="1"/>
  <c r="K307" i="1" l="1"/>
  <c r="L307" i="1" s="1"/>
  <c r="M307" i="1" s="1"/>
  <c r="B310" i="1"/>
  <c r="E309" i="1"/>
  <c r="F309" i="1" s="1"/>
  <c r="D309" i="1"/>
  <c r="C309" i="1"/>
  <c r="K308" i="1" l="1"/>
  <c r="L308" i="1" s="1"/>
  <c r="M308" i="1" s="1"/>
  <c r="B311" i="1"/>
  <c r="E310" i="1"/>
  <c r="F310" i="1" s="1"/>
  <c r="D310" i="1"/>
  <c r="C310" i="1"/>
  <c r="K309" i="1" l="1"/>
  <c r="L309" i="1" s="1"/>
  <c r="M309" i="1" s="1"/>
  <c r="B312" i="1"/>
  <c r="E311" i="1"/>
  <c r="F311" i="1" s="1"/>
  <c r="D311" i="1"/>
  <c r="C311" i="1"/>
  <c r="K310" i="1" l="1"/>
  <c r="L310" i="1" s="1"/>
  <c r="M310" i="1" s="1"/>
  <c r="B313" i="1"/>
  <c r="E312" i="1"/>
  <c r="F312" i="1" s="1"/>
  <c r="D312" i="1"/>
  <c r="C312" i="1"/>
  <c r="K311" i="1" l="1"/>
  <c r="L311" i="1" s="1"/>
  <c r="M311" i="1" s="1"/>
  <c r="B314" i="1"/>
  <c r="E313" i="1"/>
  <c r="F313" i="1" s="1"/>
  <c r="D313" i="1"/>
  <c r="C313" i="1"/>
  <c r="K312" i="1" l="1"/>
  <c r="L312" i="1" s="1"/>
  <c r="M312" i="1" s="1"/>
  <c r="B315" i="1"/>
  <c r="E314" i="1"/>
  <c r="F314" i="1" s="1"/>
  <c r="D314" i="1"/>
  <c r="C314" i="1"/>
  <c r="K313" i="1" l="1"/>
  <c r="L313" i="1" s="1"/>
  <c r="M313" i="1" s="1"/>
  <c r="B316" i="1"/>
  <c r="E315" i="1"/>
  <c r="F315" i="1" s="1"/>
  <c r="D315" i="1"/>
  <c r="C315" i="1"/>
  <c r="K314" i="1" l="1"/>
  <c r="L314" i="1" s="1"/>
  <c r="M314" i="1" s="1"/>
  <c r="B317" i="1"/>
  <c r="E316" i="1"/>
  <c r="F316" i="1" s="1"/>
  <c r="D316" i="1"/>
  <c r="C316" i="1"/>
  <c r="K315" i="1" l="1"/>
  <c r="L315" i="1" s="1"/>
  <c r="M315" i="1" s="1"/>
  <c r="B318" i="1"/>
  <c r="F317" i="1"/>
  <c r="E317" i="1"/>
  <c r="D317" i="1"/>
  <c r="C317" i="1"/>
  <c r="K316" i="1" l="1"/>
  <c r="B319" i="1"/>
  <c r="F318" i="1"/>
  <c r="E318" i="1"/>
  <c r="D318" i="1"/>
  <c r="C318" i="1"/>
  <c r="B320" i="1" l="1"/>
  <c r="F319" i="1"/>
  <c r="E319" i="1"/>
  <c r="D319" i="1"/>
  <c r="C319" i="1"/>
  <c r="L316" i="1"/>
  <c r="M316" i="1" s="1"/>
  <c r="K12" i="1"/>
  <c r="F6" i="1" s="1"/>
  <c r="F7" i="1" s="1"/>
  <c r="K317" i="1" l="1"/>
  <c r="L317" i="1" s="1"/>
  <c r="M317" i="1" s="1"/>
  <c r="B321" i="1"/>
  <c r="F320" i="1"/>
  <c r="E320" i="1"/>
  <c r="D320" i="1"/>
  <c r="C320" i="1"/>
  <c r="K318" i="1" l="1"/>
  <c r="L318" i="1" s="1"/>
  <c r="M318" i="1" s="1"/>
  <c r="B322" i="1"/>
  <c r="F321" i="1"/>
  <c r="E321" i="1"/>
  <c r="D321" i="1"/>
  <c r="C321" i="1"/>
  <c r="K319" i="1" l="1"/>
  <c r="L319" i="1" s="1"/>
  <c r="M319" i="1" s="1"/>
  <c r="B323" i="1"/>
  <c r="F322" i="1"/>
  <c r="E322" i="1"/>
  <c r="D322" i="1"/>
  <c r="C322" i="1"/>
  <c r="K320" i="1" l="1"/>
  <c r="L320" i="1" s="1"/>
  <c r="M320" i="1" s="1"/>
  <c r="B324" i="1"/>
  <c r="F323" i="1"/>
  <c r="E323" i="1"/>
  <c r="D323" i="1"/>
  <c r="C323" i="1"/>
  <c r="K321" i="1" l="1"/>
  <c r="L321" i="1" s="1"/>
  <c r="M321" i="1" s="1"/>
  <c r="B325" i="1"/>
  <c r="F324" i="1"/>
  <c r="E324" i="1"/>
  <c r="D324" i="1"/>
  <c r="C324" i="1"/>
  <c r="K322" i="1" l="1"/>
  <c r="L322" i="1" s="1"/>
  <c r="M322" i="1" s="1"/>
  <c r="B326" i="1"/>
  <c r="F325" i="1"/>
  <c r="E325" i="1"/>
  <c r="D325" i="1"/>
  <c r="C325" i="1"/>
  <c r="K323" i="1" l="1"/>
  <c r="L323" i="1" s="1"/>
  <c r="M323" i="1" s="1"/>
  <c r="B327" i="1"/>
  <c r="F326" i="1"/>
  <c r="E326" i="1"/>
  <c r="D326" i="1"/>
  <c r="C326" i="1"/>
  <c r="K324" i="1" l="1"/>
  <c r="L324" i="1" s="1"/>
  <c r="M324" i="1" s="1"/>
  <c r="B328" i="1"/>
  <c r="F327" i="1"/>
  <c r="E327" i="1"/>
  <c r="D327" i="1"/>
  <c r="C327" i="1"/>
  <c r="K325" i="1" l="1"/>
  <c r="L325" i="1" s="1"/>
  <c r="M325" i="1" s="1"/>
  <c r="B329" i="1"/>
  <c r="F328" i="1"/>
  <c r="E328" i="1"/>
  <c r="D328" i="1"/>
  <c r="C328" i="1"/>
  <c r="K326" i="1" l="1"/>
  <c r="L326" i="1" s="1"/>
  <c r="M326" i="1" s="1"/>
  <c r="B330" i="1"/>
  <c r="F329" i="1"/>
  <c r="E329" i="1"/>
  <c r="D329" i="1"/>
  <c r="C329" i="1"/>
  <c r="K327" i="1" l="1"/>
  <c r="L327" i="1" s="1"/>
  <c r="M327" i="1" s="1"/>
  <c r="B331" i="1"/>
  <c r="F330" i="1"/>
  <c r="E330" i="1"/>
  <c r="D330" i="1"/>
  <c r="C330" i="1"/>
  <c r="K328" i="1" l="1"/>
  <c r="L328" i="1" s="1"/>
  <c r="M328" i="1" s="1"/>
  <c r="B332" i="1"/>
  <c r="F331" i="1"/>
  <c r="E331" i="1"/>
  <c r="D331" i="1"/>
  <c r="C331" i="1"/>
  <c r="K329" i="1" l="1"/>
  <c r="L329" i="1" s="1"/>
  <c r="M329" i="1" s="1"/>
  <c r="B333" i="1"/>
  <c r="F332" i="1"/>
  <c r="E332" i="1"/>
  <c r="D332" i="1"/>
  <c r="C332" i="1"/>
  <c r="K330" i="1" l="1"/>
  <c r="L330" i="1" s="1"/>
  <c r="M330" i="1" s="1"/>
  <c r="B334" i="1"/>
  <c r="F333" i="1"/>
  <c r="E333" i="1"/>
  <c r="D333" i="1"/>
  <c r="C333" i="1"/>
  <c r="K331" i="1" l="1"/>
  <c r="L331" i="1" s="1"/>
  <c r="M331" i="1" s="1"/>
  <c r="B335" i="1"/>
  <c r="F334" i="1"/>
  <c r="E334" i="1"/>
  <c r="D334" i="1"/>
  <c r="C334" i="1"/>
  <c r="K332" i="1" l="1"/>
  <c r="L332" i="1" s="1"/>
  <c r="M332" i="1" s="1"/>
  <c r="B336" i="1"/>
  <c r="F335" i="1"/>
  <c r="E335" i="1"/>
  <c r="D335" i="1"/>
  <c r="C335" i="1"/>
  <c r="K333" i="1" l="1"/>
  <c r="L333" i="1" s="1"/>
  <c r="M333" i="1" s="1"/>
  <c r="B337" i="1"/>
  <c r="F336" i="1"/>
  <c r="E336" i="1"/>
  <c r="D336" i="1"/>
  <c r="C336" i="1"/>
  <c r="K334" i="1" l="1"/>
  <c r="L334" i="1" s="1"/>
  <c r="M334" i="1" s="1"/>
  <c r="B338" i="1"/>
  <c r="F337" i="1"/>
  <c r="E337" i="1"/>
  <c r="D337" i="1"/>
  <c r="C337" i="1"/>
  <c r="K335" i="1" l="1"/>
  <c r="L335" i="1" s="1"/>
  <c r="M335" i="1" s="1"/>
  <c r="B339" i="1"/>
  <c r="F338" i="1"/>
  <c r="E338" i="1"/>
  <c r="D338" i="1"/>
  <c r="C338" i="1"/>
  <c r="K336" i="1" l="1"/>
  <c r="L336" i="1" s="1"/>
  <c r="M336" i="1" s="1"/>
  <c r="B340" i="1"/>
  <c r="F339" i="1"/>
  <c r="E339" i="1"/>
  <c r="D339" i="1"/>
  <c r="C339" i="1"/>
  <c r="K337" i="1" l="1"/>
  <c r="L337" i="1" s="1"/>
  <c r="M337" i="1" s="1"/>
  <c r="B341" i="1"/>
  <c r="F340" i="1"/>
  <c r="E340" i="1"/>
  <c r="D340" i="1"/>
  <c r="C340" i="1"/>
  <c r="K338" i="1" l="1"/>
  <c r="L338" i="1" s="1"/>
  <c r="M338" i="1" s="1"/>
  <c r="B342" i="1"/>
  <c r="F341" i="1"/>
  <c r="E341" i="1"/>
  <c r="D341" i="1"/>
  <c r="C341" i="1"/>
  <c r="K339" i="1" l="1"/>
  <c r="L339" i="1" s="1"/>
  <c r="M339" i="1" s="1"/>
  <c r="B343" i="1"/>
  <c r="F342" i="1"/>
  <c r="E342" i="1"/>
  <c r="D342" i="1"/>
  <c r="C342" i="1"/>
  <c r="K340" i="1" l="1"/>
  <c r="L340" i="1" s="1"/>
  <c r="M340" i="1" s="1"/>
  <c r="B344" i="1"/>
  <c r="F343" i="1"/>
  <c r="E343" i="1"/>
  <c r="D343" i="1"/>
  <c r="C343" i="1"/>
  <c r="K341" i="1" l="1"/>
  <c r="L341" i="1" s="1"/>
  <c r="M341" i="1" s="1"/>
  <c r="B345" i="1"/>
  <c r="F344" i="1"/>
  <c r="E344" i="1"/>
  <c r="D344" i="1"/>
  <c r="C344" i="1"/>
  <c r="K342" i="1" l="1"/>
  <c r="L342" i="1" s="1"/>
  <c r="M342" i="1" s="1"/>
  <c r="B346" i="1"/>
  <c r="F345" i="1"/>
  <c r="E345" i="1"/>
  <c r="D345" i="1"/>
  <c r="C345" i="1"/>
  <c r="K343" i="1" l="1"/>
  <c r="L343" i="1" s="1"/>
  <c r="M343" i="1" s="1"/>
  <c r="B347" i="1"/>
  <c r="F346" i="1"/>
  <c r="E346" i="1"/>
  <c r="D346" i="1"/>
  <c r="C346" i="1"/>
  <c r="K344" i="1" l="1"/>
  <c r="L344" i="1" s="1"/>
  <c r="M344" i="1" s="1"/>
  <c r="B348" i="1"/>
  <c r="F347" i="1"/>
  <c r="E347" i="1"/>
  <c r="D347" i="1"/>
  <c r="C347" i="1"/>
  <c r="K345" i="1" l="1"/>
  <c r="L345" i="1" s="1"/>
  <c r="M345" i="1" s="1"/>
  <c r="B349" i="1"/>
  <c r="F348" i="1"/>
  <c r="E348" i="1"/>
  <c r="D348" i="1"/>
  <c r="C348" i="1"/>
  <c r="K346" i="1" l="1"/>
  <c r="L346" i="1" s="1"/>
  <c r="M346" i="1" s="1"/>
  <c r="B350" i="1"/>
  <c r="F349" i="1"/>
  <c r="E349" i="1"/>
  <c r="D349" i="1"/>
  <c r="C349" i="1"/>
  <c r="K347" i="1" l="1"/>
  <c r="L347" i="1" s="1"/>
  <c r="M347" i="1" s="1"/>
  <c r="D350" i="1"/>
  <c r="F350" i="1"/>
  <c r="E350" i="1"/>
  <c r="B351" i="1"/>
  <c r="C350" i="1"/>
  <c r="K348" i="1" l="1"/>
  <c r="L348" i="1" s="1"/>
  <c r="M348" i="1" s="1"/>
  <c r="D351" i="1"/>
  <c r="F351" i="1"/>
  <c r="E351" i="1"/>
  <c r="B352" i="1"/>
  <c r="C351" i="1"/>
  <c r="K349" i="1" l="1"/>
  <c r="L349" i="1" s="1"/>
  <c r="M349" i="1" s="1"/>
  <c r="D352" i="1"/>
  <c r="F352" i="1"/>
  <c r="E352" i="1"/>
  <c r="B353" i="1"/>
  <c r="C352" i="1"/>
  <c r="K350" i="1" l="1"/>
  <c r="L350" i="1" s="1"/>
  <c r="M350" i="1" s="1"/>
  <c r="D353" i="1"/>
  <c r="F353" i="1"/>
  <c r="E353" i="1"/>
  <c r="B354" i="1"/>
  <c r="C353" i="1"/>
  <c r="K351" i="1" l="1"/>
  <c r="L351" i="1" s="1"/>
  <c r="M351" i="1" s="1"/>
  <c r="D354" i="1"/>
  <c r="F354" i="1"/>
  <c r="E354" i="1"/>
  <c r="C354" i="1"/>
  <c r="B355" i="1"/>
  <c r="K352" i="1" l="1"/>
  <c r="L352" i="1" s="1"/>
  <c r="M352" i="1" s="1"/>
  <c r="B356" i="1"/>
  <c r="F355" i="1"/>
  <c r="D355" i="1"/>
  <c r="E355" i="1"/>
  <c r="C355" i="1"/>
  <c r="K353" i="1" l="1"/>
  <c r="L353" i="1" s="1"/>
  <c r="M353" i="1" s="1"/>
  <c r="D356" i="1"/>
  <c r="F356" i="1"/>
  <c r="E356" i="1"/>
  <c r="C356" i="1"/>
  <c r="B357" i="1"/>
  <c r="K354" i="1" l="1"/>
  <c r="L354" i="1" s="1"/>
  <c r="M354" i="1" s="1"/>
  <c r="B358" i="1"/>
  <c r="F357" i="1"/>
  <c r="D357" i="1"/>
  <c r="E357" i="1"/>
  <c r="C357" i="1"/>
  <c r="K355" i="1" l="1"/>
  <c r="L355" i="1" s="1"/>
  <c r="M355" i="1" s="1"/>
  <c r="D358" i="1"/>
  <c r="F358" i="1"/>
  <c r="E358" i="1"/>
  <c r="C358" i="1"/>
  <c r="B359" i="1"/>
  <c r="K356" i="1" l="1"/>
  <c r="L356" i="1" s="1"/>
  <c r="M356" i="1" s="1"/>
  <c r="B360" i="1"/>
  <c r="F359" i="1"/>
  <c r="D359" i="1"/>
  <c r="E359" i="1"/>
  <c r="C359" i="1"/>
  <c r="K357" i="1" l="1"/>
  <c r="L357" i="1" s="1"/>
  <c r="M357" i="1" s="1"/>
  <c r="D360" i="1"/>
  <c r="F360" i="1"/>
  <c r="E360" i="1"/>
  <c r="C360" i="1"/>
  <c r="B361" i="1"/>
  <c r="K358" i="1" l="1"/>
  <c r="L358" i="1" s="1"/>
  <c r="M358" i="1" s="1"/>
  <c r="B362" i="1"/>
  <c r="F361" i="1"/>
  <c r="D361" i="1"/>
  <c r="E361" i="1"/>
  <c r="C361" i="1"/>
  <c r="K359" i="1" l="1"/>
  <c r="L359" i="1" s="1"/>
  <c r="M359" i="1" s="1"/>
  <c r="D362" i="1"/>
  <c r="B363" i="1"/>
  <c r="F362" i="1"/>
  <c r="E362" i="1"/>
  <c r="C362" i="1"/>
  <c r="K360" i="1" l="1"/>
  <c r="L360" i="1" s="1"/>
  <c r="M360" i="1" s="1"/>
  <c r="B364" i="1"/>
  <c r="F363" i="1"/>
  <c r="D363" i="1"/>
  <c r="E363" i="1"/>
  <c r="C363" i="1"/>
  <c r="K361" i="1" l="1"/>
  <c r="L361" i="1" s="1"/>
  <c r="M361" i="1" s="1"/>
  <c r="D364" i="1"/>
  <c r="C364" i="1"/>
  <c r="B365" i="1"/>
  <c r="F364" i="1"/>
  <c r="E364" i="1"/>
  <c r="K362" i="1" l="1"/>
  <c r="L362" i="1" s="1"/>
  <c r="M362" i="1" s="1"/>
  <c r="B366" i="1"/>
  <c r="F365" i="1"/>
  <c r="D365" i="1"/>
  <c r="C365" i="1"/>
  <c r="E365" i="1"/>
  <c r="K363" i="1" l="1"/>
  <c r="L363" i="1" s="1"/>
  <c r="M363" i="1" s="1"/>
  <c r="D366" i="1"/>
  <c r="E366" i="1"/>
  <c r="C366" i="1"/>
  <c r="B367" i="1"/>
  <c r="F366" i="1"/>
  <c r="K364" i="1" l="1"/>
  <c r="L364" i="1" s="1"/>
  <c r="M364" i="1" s="1"/>
  <c r="B368" i="1"/>
  <c r="F367" i="1"/>
  <c r="D367" i="1"/>
  <c r="E367" i="1"/>
  <c r="C367" i="1"/>
  <c r="K365" i="1" l="1"/>
  <c r="L365" i="1" s="1"/>
  <c r="M365" i="1" s="1"/>
  <c r="D368" i="1"/>
  <c r="F368" i="1"/>
  <c r="E368" i="1"/>
  <c r="C368" i="1"/>
  <c r="B369" i="1"/>
  <c r="K366" i="1" l="1"/>
  <c r="L366" i="1" s="1"/>
  <c r="M366" i="1" s="1"/>
  <c r="B370" i="1"/>
  <c r="F369" i="1"/>
  <c r="D369" i="1"/>
  <c r="E369" i="1"/>
  <c r="C369" i="1"/>
  <c r="K367" i="1" l="1"/>
  <c r="L367" i="1" s="1"/>
  <c r="M367" i="1" s="1"/>
  <c r="D370" i="1"/>
  <c r="F370" i="1"/>
  <c r="E370" i="1"/>
  <c r="C370" i="1"/>
  <c r="B371" i="1"/>
  <c r="K368" i="1" l="1"/>
  <c r="L368" i="1" s="1"/>
  <c r="M368" i="1" s="1"/>
  <c r="B372" i="1"/>
  <c r="F371" i="1"/>
  <c r="D371" i="1"/>
  <c r="E371" i="1"/>
  <c r="C371" i="1"/>
  <c r="K369" i="1" l="1"/>
  <c r="L369" i="1" s="1"/>
  <c r="M369" i="1" s="1"/>
  <c r="D372" i="1"/>
  <c r="F372" i="1"/>
  <c r="E372" i="1"/>
  <c r="C372" i="1"/>
  <c r="B373" i="1"/>
  <c r="K370" i="1" l="1"/>
  <c r="L370" i="1" s="1"/>
  <c r="M370" i="1" s="1"/>
  <c r="B374" i="1"/>
  <c r="F373" i="1"/>
  <c r="D373" i="1"/>
  <c r="E373" i="1"/>
  <c r="C373" i="1"/>
  <c r="K371" i="1" l="1"/>
  <c r="L371" i="1" s="1"/>
  <c r="M371" i="1" s="1"/>
  <c r="D374" i="1"/>
  <c r="B375" i="1"/>
  <c r="F374" i="1"/>
  <c r="E374" i="1"/>
  <c r="C374" i="1"/>
  <c r="K372" i="1" l="1"/>
  <c r="L372" i="1" s="1"/>
  <c r="M372" i="1" s="1"/>
  <c r="B376" i="1"/>
  <c r="F375" i="1"/>
  <c r="D375" i="1"/>
  <c r="C375" i="1"/>
  <c r="E375" i="1"/>
  <c r="K373" i="1" l="1"/>
  <c r="L373" i="1" s="1"/>
  <c r="M373" i="1" s="1"/>
  <c r="D376" i="1"/>
  <c r="F376" i="1"/>
  <c r="E376" i="1"/>
  <c r="C376" i="1"/>
  <c r="B377" i="1"/>
  <c r="K374" i="1" l="1"/>
  <c r="L374" i="1" s="1"/>
  <c r="M374" i="1" s="1"/>
  <c r="B378" i="1"/>
  <c r="E377" i="1"/>
  <c r="D377" i="1"/>
  <c r="C377" i="1"/>
  <c r="F377" i="1"/>
  <c r="K375" i="1" l="1"/>
  <c r="L375" i="1" s="1"/>
  <c r="M375" i="1" s="1"/>
  <c r="F378" i="1"/>
  <c r="D378" i="1"/>
  <c r="B379" i="1"/>
  <c r="E378" i="1"/>
  <c r="C378" i="1"/>
  <c r="K376" i="1" l="1"/>
  <c r="L376" i="1" s="1"/>
  <c r="M376" i="1" s="1"/>
  <c r="B380" i="1"/>
  <c r="E379" i="1"/>
  <c r="F379" i="1"/>
  <c r="D379" i="1"/>
  <c r="C379" i="1"/>
  <c r="D380" i="1" l="1"/>
  <c r="C380" i="1"/>
  <c r="B381" i="1"/>
  <c r="F380" i="1"/>
  <c r="E380" i="1"/>
  <c r="B382" i="1" l="1"/>
  <c r="E381" i="1"/>
  <c r="C381" i="1"/>
  <c r="F381" i="1"/>
  <c r="D381" i="1"/>
  <c r="D382" i="1" l="1"/>
  <c r="F382" i="1"/>
  <c r="B383" i="1"/>
  <c r="E382" i="1"/>
  <c r="C382" i="1"/>
  <c r="B384" i="1" l="1"/>
  <c r="E383" i="1"/>
  <c r="C383" i="1"/>
  <c r="F383" i="1"/>
  <c r="D383" i="1"/>
  <c r="F384" i="1" l="1"/>
  <c r="D384" i="1"/>
  <c r="B385" i="1"/>
  <c r="E384" i="1"/>
  <c r="C384" i="1"/>
  <c r="E385" i="1" l="1"/>
  <c r="C385" i="1"/>
  <c r="B386" i="1"/>
  <c r="F385" i="1"/>
  <c r="D385" i="1"/>
  <c r="F386" i="1" l="1"/>
  <c r="D386" i="1"/>
  <c r="C386" i="1"/>
  <c r="B387" i="1"/>
  <c r="E386" i="1"/>
  <c r="C387" i="1" l="1"/>
  <c r="B388" i="1"/>
  <c r="E387" i="1"/>
  <c r="F387" i="1"/>
  <c r="D387" i="1"/>
  <c r="F388" i="1" l="1"/>
  <c r="D388" i="1"/>
  <c r="B389" i="1"/>
  <c r="E388" i="1"/>
  <c r="C388" i="1"/>
  <c r="B390" i="1" l="1"/>
  <c r="E389" i="1"/>
  <c r="C389" i="1"/>
  <c r="D389" i="1"/>
  <c r="F389" i="1"/>
  <c r="D390" i="1" l="1"/>
  <c r="F390" i="1"/>
  <c r="B391" i="1"/>
  <c r="E390" i="1"/>
  <c r="C390" i="1"/>
  <c r="B392" i="1" l="1"/>
  <c r="E391" i="1"/>
  <c r="C391" i="1"/>
  <c r="F391" i="1"/>
  <c r="D391" i="1"/>
  <c r="F392" i="1" l="1"/>
  <c r="D392" i="1"/>
  <c r="E392" i="1"/>
  <c r="C392" i="1"/>
  <c r="B393" i="1"/>
  <c r="E393" i="1" l="1"/>
  <c r="C393" i="1"/>
  <c r="B394" i="1"/>
  <c r="F393" i="1"/>
  <c r="D393" i="1"/>
  <c r="F394" i="1" l="1"/>
  <c r="D394" i="1"/>
  <c r="B395" i="1"/>
  <c r="E394" i="1"/>
  <c r="C394" i="1"/>
  <c r="C395" i="1" l="1"/>
  <c r="B396" i="1"/>
  <c r="E395" i="1"/>
  <c r="F395" i="1"/>
  <c r="D395" i="1"/>
  <c r="F396" i="1" l="1"/>
  <c r="D396" i="1"/>
  <c r="B397" i="1"/>
  <c r="E396" i="1"/>
  <c r="C396" i="1"/>
  <c r="B398" i="1" l="1"/>
  <c r="E397" i="1"/>
  <c r="C397" i="1"/>
  <c r="F397" i="1"/>
  <c r="D397" i="1"/>
  <c r="D398" i="1" l="1"/>
  <c r="F398" i="1"/>
  <c r="B399" i="1"/>
  <c r="E398" i="1"/>
  <c r="C398" i="1"/>
  <c r="B400" i="1" l="1"/>
  <c r="E399" i="1"/>
  <c r="D399" i="1"/>
  <c r="C399" i="1"/>
  <c r="F399" i="1"/>
  <c r="B401" i="1" l="1"/>
  <c r="F400" i="1"/>
  <c r="D400" i="1"/>
  <c r="E400" i="1"/>
  <c r="C400" i="1"/>
  <c r="E401" i="1" l="1"/>
  <c r="C401" i="1"/>
  <c r="B402" i="1"/>
  <c r="F401" i="1"/>
  <c r="D401" i="1"/>
  <c r="F402" i="1" l="1"/>
  <c r="E402" i="1"/>
  <c r="D402" i="1"/>
  <c r="B403" i="1"/>
  <c r="C402" i="1"/>
  <c r="C403" i="1" l="1"/>
  <c r="B404" i="1"/>
  <c r="E403" i="1"/>
  <c r="D403" i="1"/>
  <c r="F403" i="1"/>
  <c r="F404" i="1" l="1"/>
  <c r="D404" i="1"/>
  <c r="C404" i="1"/>
  <c r="B405" i="1"/>
  <c r="E404" i="1"/>
  <c r="B406" i="1" l="1"/>
  <c r="F405" i="1"/>
  <c r="E405" i="1"/>
  <c r="C405" i="1"/>
  <c r="D405" i="1"/>
  <c r="D406" i="1" l="1"/>
  <c r="F406" i="1"/>
  <c r="B407" i="1"/>
  <c r="E406" i="1"/>
  <c r="C406" i="1"/>
  <c r="B408" i="1" l="1"/>
  <c r="E407" i="1"/>
  <c r="D407" i="1"/>
  <c r="C407" i="1"/>
  <c r="F407" i="1"/>
  <c r="B409" i="1" l="1"/>
  <c r="F408" i="1"/>
  <c r="D408" i="1"/>
  <c r="E408" i="1"/>
  <c r="C408" i="1"/>
  <c r="E409" i="1" l="1"/>
  <c r="C409" i="1"/>
  <c r="B410" i="1"/>
  <c r="F409" i="1"/>
  <c r="D409" i="1"/>
  <c r="F410" i="1" l="1"/>
  <c r="E410" i="1"/>
  <c r="D410" i="1"/>
  <c r="B411" i="1"/>
  <c r="C410" i="1"/>
  <c r="C411" i="1" l="1"/>
  <c r="B412" i="1"/>
  <c r="E411" i="1"/>
  <c r="F411" i="1"/>
  <c r="D411" i="1"/>
  <c r="F412" i="1" l="1"/>
  <c r="D412" i="1"/>
  <c r="C412" i="1"/>
  <c r="B413" i="1"/>
  <c r="E412" i="1"/>
  <c r="B414" i="1" l="1"/>
  <c r="F413" i="1"/>
  <c r="E413" i="1"/>
  <c r="C413" i="1"/>
  <c r="D413" i="1"/>
  <c r="D414" i="1" l="1"/>
  <c r="F414" i="1"/>
  <c r="B415" i="1"/>
  <c r="E414" i="1"/>
  <c r="C414" i="1"/>
  <c r="B416" i="1" l="1"/>
  <c r="E415" i="1"/>
  <c r="D415" i="1"/>
  <c r="C415" i="1"/>
  <c r="F415" i="1"/>
  <c r="B417" i="1" l="1"/>
  <c r="F416" i="1"/>
  <c r="D416" i="1"/>
  <c r="C416" i="1"/>
  <c r="E416" i="1"/>
  <c r="E417" i="1" l="1"/>
  <c r="C417" i="1"/>
  <c r="B418" i="1"/>
  <c r="F417" i="1"/>
  <c r="D417" i="1"/>
  <c r="F418" i="1" l="1"/>
  <c r="E418" i="1"/>
  <c r="D418" i="1"/>
  <c r="B419" i="1"/>
  <c r="C418" i="1"/>
  <c r="C419" i="1" l="1"/>
  <c r="B420" i="1"/>
  <c r="E419" i="1"/>
  <c r="F419" i="1"/>
  <c r="D419" i="1"/>
  <c r="F420" i="1" l="1"/>
  <c r="D420" i="1"/>
  <c r="C420" i="1"/>
  <c r="E420" i="1"/>
  <c r="B421" i="1"/>
  <c r="B422" i="1" l="1"/>
  <c r="F421" i="1"/>
  <c r="E421" i="1"/>
  <c r="C421" i="1"/>
  <c r="D421" i="1"/>
  <c r="D422" i="1" l="1"/>
  <c r="F422" i="1"/>
  <c r="B423" i="1"/>
  <c r="E422" i="1"/>
  <c r="C422" i="1"/>
  <c r="B424" i="1" l="1"/>
  <c r="E423" i="1"/>
  <c r="D423" i="1"/>
  <c r="C423" i="1"/>
  <c r="F423" i="1"/>
  <c r="B425" i="1" l="1"/>
  <c r="F424" i="1"/>
  <c r="D424" i="1"/>
  <c r="E424" i="1"/>
  <c r="C424" i="1"/>
  <c r="E425" i="1" l="1"/>
  <c r="C425" i="1"/>
  <c r="B426" i="1"/>
  <c r="F425" i="1"/>
  <c r="D425" i="1"/>
  <c r="F426" i="1" l="1"/>
  <c r="E426" i="1"/>
  <c r="D426" i="1"/>
  <c r="B427" i="1"/>
  <c r="C426" i="1"/>
  <c r="C427" i="1" l="1"/>
  <c r="B428" i="1"/>
  <c r="E427" i="1"/>
  <c r="F427" i="1"/>
  <c r="D427" i="1"/>
  <c r="F428" i="1" l="1"/>
  <c r="D428" i="1"/>
  <c r="C428" i="1"/>
  <c r="B429" i="1"/>
  <c r="E428" i="1"/>
  <c r="B430" i="1" l="1"/>
  <c r="F429" i="1"/>
  <c r="E429" i="1"/>
  <c r="C429" i="1"/>
  <c r="D429" i="1"/>
  <c r="D430" i="1" l="1"/>
  <c r="F430" i="1"/>
  <c r="B431" i="1"/>
  <c r="E430" i="1"/>
  <c r="C430" i="1"/>
  <c r="B432" i="1" l="1"/>
  <c r="E431" i="1"/>
  <c r="D431" i="1"/>
  <c r="C431" i="1"/>
  <c r="F431" i="1"/>
  <c r="B433" i="1" l="1"/>
  <c r="F432" i="1"/>
  <c r="D432" i="1"/>
  <c r="E432" i="1"/>
  <c r="C432" i="1"/>
  <c r="E433" i="1" l="1"/>
  <c r="C433" i="1"/>
  <c r="B434" i="1"/>
  <c r="D433" i="1"/>
  <c r="F433" i="1"/>
  <c r="F434" i="1" l="1"/>
  <c r="E434" i="1"/>
  <c r="D434" i="1"/>
  <c r="B435" i="1"/>
  <c r="C434" i="1"/>
  <c r="C435" i="1" l="1"/>
  <c r="B436" i="1"/>
  <c r="E435" i="1"/>
  <c r="F435" i="1"/>
  <c r="D435" i="1"/>
  <c r="F436" i="1" l="1"/>
  <c r="D436" i="1"/>
  <c r="C436" i="1"/>
  <c r="B437" i="1"/>
  <c r="E436" i="1"/>
  <c r="B438" i="1" l="1"/>
  <c r="F437" i="1"/>
  <c r="E437" i="1"/>
  <c r="C437" i="1"/>
  <c r="D437" i="1"/>
  <c r="D438" i="1" l="1"/>
  <c r="F438" i="1"/>
  <c r="B439" i="1"/>
  <c r="E438" i="1"/>
  <c r="C438" i="1"/>
  <c r="B440" i="1" l="1"/>
  <c r="E439" i="1"/>
  <c r="D439" i="1"/>
  <c r="C439" i="1"/>
  <c r="F439" i="1"/>
  <c r="B441" i="1" l="1"/>
  <c r="F440" i="1"/>
  <c r="D440" i="1"/>
  <c r="E440" i="1"/>
  <c r="C440" i="1"/>
  <c r="E441" i="1" l="1"/>
  <c r="C441" i="1"/>
  <c r="B442" i="1"/>
  <c r="F441" i="1"/>
  <c r="D441" i="1"/>
  <c r="F442" i="1" l="1"/>
  <c r="E442" i="1"/>
  <c r="D442" i="1"/>
  <c r="B443" i="1"/>
  <c r="C442" i="1"/>
  <c r="C443" i="1" l="1"/>
  <c r="B444" i="1"/>
  <c r="E443" i="1"/>
  <c r="F443" i="1"/>
  <c r="D443" i="1"/>
  <c r="F444" i="1" l="1"/>
  <c r="D444" i="1"/>
  <c r="C444" i="1"/>
  <c r="B445" i="1"/>
  <c r="E444" i="1"/>
  <c r="B446" i="1" l="1"/>
  <c r="F445" i="1"/>
  <c r="E445" i="1"/>
  <c r="C445" i="1"/>
  <c r="D445" i="1"/>
  <c r="D446" i="1" l="1"/>
  <c r="F446" i="1"/>
  <c r="C446" i="1"/>
  <c r="B447" i="1"/>
  <c r="E446" i="1"/>
  <c r="B448" i="1" l="1"/>
  <c r="E447" i="1"/>
  <c r="D447" i="1"/>
  <c r="C447" i="1"/>
  <c r="F447" i="1"/>
  <c r="B449" i="1" l="1"/>
  <c r="F448" i="1"/>
  <c r="D448" i="1"/>
  <c r="E448" i="1"/>
  <c r="C448" i="1"/>
  <c r="E449" i="1" l="1"/>
  <c r="C449" i="1"/>
  <c r="B450" i="1"/>
  <c r="F449" i="1"/>
  <c r="D449" i="1"/>
  <c r="F450" i="1" l="1"/>
  <c r="E450" i="1"/>
  <c r="D450" i="1"/>
  <c r="C450" i="1"/>
  <c r="B451" i="1"/>
  <c r="C451" i="1" l="1"/>
  <c r="B452" i="1"/>
  <c r="E451" i="1"/>
  <c r="F451" i="1"/>
  <c r="D451" i="1"/>
  <c r="F452" i="1" l="1"/>
  <c r="D452" i="1"/>
  <c r="C452" i="1"/>
  <c r="B453" i="1"/>
  <c r="E452" i="1"/>
  <c r="B454" i="1" l="1"/>
  <c r="F453" i="1"/>
  <c r="E453" i="1"/>
  <c r="C453" i="1"/>
  <c r="D453" i="1"/>
  <c r="D454" i="1" l="1"/>
  <c r="F454" i="1"/>
  <c r="E454" i="1"/>
  <c r="C454" i="1"/>
  <c r="B455" i="1"/>
  <c r="B456" i="1" l="1"/>
  <c r="E455" i="1"/>
  <c r="D455" i="1"/>
  <c r="C455" i="1"/>
  <c r="F455" i="1"/>
  <c r="B457" i="1" l="1"/>
  <c r="F456" i="1"/>
  <c r="D456" i="1"/>
  <c r="E456" i="1"/>
  <c r="C456" i="1"/>
  <c r="E457" i="1" l="1"/>
  <c r="C457" i="1"/>
  <c r="B458" i="1"/>
  <c r="F457" i="1"/>
  <c r="D457" i="1"/>
  <c r="F458" i="1" l="1"/>
  <c r="E458" i="1"/>
  <c r="D458" i="1"/>
  <c r="B459" i="1"/>
  <c r="C458" i="1"/>
  <c r="C459" i="1" l="1"/>
  <c r="B460" i="1"/>
  <c r="E459" i="1"/>
  <c r="F459" i="1"/>
  <c r="D459" i="1"/>
  <c r="F460" i="1" l="1"/>
  <c r="D460" i="1"/>
  <c r="C460" i="1"/>
  <c r="B461" i="1"/>
  <c r="E460" i="1"/>
  <c r="B462" i="1" l="1"/>
  <c r="F461" i="1"/>
  <c r="E461" i="1"/>
  <c r="C461" i="1"/>
  <c r="D461" i="1"/>
  <c r="D462" i="1" l="1"/>
  <c r="F462" i="1"/>
  <c r="B463" i="1"/>
  <c r="E462" i="1"/>
  <c r="C462" i="1"/>
  <c r="B464" i="1" l="1"/>
  <c r="E463" i="1"/>
  <c r="D463" i="1"/>
  <c r="C463" i="1"/>
  <c r="F463" i="1"/>
  <c r="B465" i="1" l="1"/>
  <c r="F464" i="1"/>
  <c r="D464" i="1"/>
  <c r="E464" i="1"/>
  <c r="C464" i="1"/>
  <c r="E465" i="1" l="1"/>
  <c r="C465" i="1"/>
  <c r="B466" i="1"/>
  <c r="F465" i="1"/>
  <c r="D465" i="1"/>
  <c r="F466" i="1" l="1"/>
  <c r="E466" i="1"/>
  <c r="D466" i="1"/>
  <c r="B467" i="1"/>
  <c r="C466" i="1"/>
  <c r="C467" i="1" l="1"/>
  <c r="B468" i="1"/>
  <c r="E467" i="1"/>
  <c r="D467" i="1"/>
  <c r="F467" i="1"/>
  <c r="F468" i="1" l="1"/>
  <c r="D468" i="1"/>
  <c r="C468" i="1"/>
  <c r="B469" i="1"/>
  <c r="E468" i="1"/>
  <c r="B470" i="1" l="1"/>
  <c r="F469" i="1"/>
  <c r="E469" i="1"/>
  <c r="C469" i="1"/>
  <c r="D469" i="1"/>
  <c r="D470" i="1" l="1"/>
  <c r="F470" i="1"/>
  <c r="B471" i="1"/>
  <c r="E470" i="1"/>
  <c r="C470" i="1"/>
  <c r="B472" i="1" l="1"/>
  <c r="E471" i="1"/>
  <c r="D471" i="1"/>
  <c r="C471" i="1"/>
  <c r="F471" i="1"/>
  <c r="B473" i="1" l="1"/>
  <c r="F472" i="1"/>
  <c r="D472" i="1"/>
  <c r="E472" i="1"/>
  <c r="C472" i="1"/>
  <c r="E473" i="1" l="1"/>
  <c r="C473" i="1"/>
  <c r="B474" i="1"/>
  <c r="F473" i="1"/>
  <c r="D473" i="1"/>
  <c r="F474" i="1" l="1"/>
  <c r="E474" i="1"/>
  <c r="D474" i="1"/>
  <c r="B475" i="1"/>
  <c r="C474" i="1"/>
  <c r="C475" i="1" l="1"/>
  <c r="B476" i="1"/>
  <c r="E475" i="1"/>
  <c r="F475" i="1"/>
  <c r="D475" i="1"/>
  <c r="F476" i="1" l="1"/>
  <c r="D476" i="1"/>
  <c r="C476" i="1"/>
  <c r="B477" i="1"/>
  <c r="E476" i="1"/>
  <c r="B478" i="1" l="1"/>
  <c r="F477" i="1"/>
  <c r="E477" i="1"/>
  <c r="C477" i="1"/>
  <c r="D477" i="1"/>
  <c r="D478" i="1" l="1"/>
  <c r="F478" i="1"/>
  <c r="B479" i="1"/>
  <c r="E478" i="1"/>
  <c r="C478" i="1"/>
  <c r="B480" i="1" l="1"/>
  <c r="E479" i="1"/>
  <c r="D479" i="1"/>
  <c r="C479" i="1"/>
  <c r="F479" i="1"/>
  <c r="B481" i="1" l="1"/>
  <c r="F480" i="1"/>
  <c r="D480" i="1"/>
  <c r="C480" i="1"/>
  <c r="E480" i="1"/>
  <c r="E481" i="1" l="1"/>
  <c r="C481" i="1"/>
  <c r="B482" i="1"/>
  <c r="F481" i="1"/>
  <c r="D481" i="1"/>
  <c r="F482" i="1" l="1"/>
  <c r="E482" i="1"/>
  <c r="D482" i="1"/>
  <c r="B483" i="1"/>
  <c r="C482" i="1"/>
  <c r="C483" i="1" l="1"/>
  <c r="B484" i="1"/>
  <c r="E483" i="1"/>
  <c r="F483" i="1"/>
  <c r="D483" i="1"/>
  <c r="F484" i="1" l="1"/>
  <c r="D484" i="1"/>
  <c r="C484" i="1"/>
  <c r="E484" i="1"/>
  <c r="B485" i="1"/>
  <c r="B486" i="1" l="1"/>
  <c r="F485" i="1"/>
  <c r="E485" i="1"/>
  <c r="C485" i="1"/>
  <c r="D485" i="1"/>
  <c r="D486" i="1" l="1"/>
  <c r="F486" i="1"/>
  <c r="B487" i="1"/>
  <c r="E486" i="1"/>
  <c r="C486" i="1"/>
  <c r="B488" i="1" l="1"/>
  <c r="E487" i="1"/>
  <c r="D487" i="1"/>
  <c r="C487" i="1"/>
  <c r="F487" i="1"/>
  <c r="B489" i="1" l="1"/>
  <c r="F488" i="1"/>
  <c r="D488" i="1"/>
  <c r="E488" i="1"/>
  <c r="C488" i="1"/>
  <c r="E489" i="1" l="1"/>
  <c r="C489" i="1"/>
  <c r="B490" i="1"/>
  <c r="F489" i="1"/>
  <c r="D489" i="1"/>
  <c r="F490" i="1" l="1"/>
  <c r="E490" i="1"/>
  <c r="D490" i="1"/>
  <c r="B491" i="1"/>
  <c r="C490" i="1"/>
  <c r="C491" i="1" l="1"/>
  <c r="B492" i="1"/>
  <c r="E491" i="1"/>
  <c r="F491" i="1"/>
  <c r="D491" i="1"/>
  <c r="F492" i="1" l="1"/>
  <c r="D492" i="1"/>
  <c r="C492" i="1"/>
  <c r="B493" i="1"/>
  <c r="E492" i="1"/>
  <c r="B494" i="1" l="1"/>
  <c r="F493" i="1"/>
  <c r="E493" i="1"/>
  <c r="C493" i="1"/>
  <c r="D493" i="1"/>
  <c r="D494" i="1" l="1"/>
  <c r="F494" i="1"/>
  <c r="B495" i="1"/>
  <c r="E494" i="1"/>
  <c r="C494" i="1"/>
  <c r="B496" i="1" l="1"/>
  <c r="E495" i="1"/>
  <c r="D495" i="1"/>
  <c r="C495" i="1"/>
  <c r="F495" i="1"/>
  <c r="B497" i="1" l="1"/>
  <c r="F496" i="1"/>
  <c r="D496" i="1"/>
  <c r="E496" i="1"/>
  <c r="C496" i="1"/>
  <c r="E497" i="1" l="1"/>
  <c r="C497" i="1"/>
  <c r="B498" i="1"/>
  <c r="D497" i="1"/>
  <c r="F497" i="1"/>
  <c r="F498" i="1" l="1"/>
  <c r="E498" i="1"/>
  <c r="D498" i="1"/>
  <c r="B499" i="1"/>
  <c r="C498" i="1"/>
  <c r="C499" i="1" l="1"/>
  <c r="B500" i="1"/>
  <c r="E499" i="1"/>
  <c r="F499" i="1"/>
  <c r="D499" i="1"/>
  <c r="F500" i="1" l="1"/>
  <c r="D500" i="1"/>
  <c r="C500" i="1"/>
  <c r="B501" i="1"/>
  <c r="E500" i="1"/>
  <c r="B502" i="1" l="1"/>
  <c r="F501" i="1"/>
  <c r="E501" i="1"/>
  <c r="C501" i="1"/>
  <c r="D501" i="1"/>
  <c r="D502" i="1" l="1"/>
  <c r="F502" i="1"/>
  <c r="B503" i="1"/>
  <c r="E502" i="1"/>
  <c r="C502" i="1"/>
  <c r="B504" i="1" l="1"/>
  <c r="E503" i="1"/>
  <c r="D503" i="1"/>
  <c r="C503" i="1"/>
  <c r="F503" i="1"/>
  <c r="B505" i="1" l="1"/>
  <c r="F504" i="1"/>
  <c r="D504" i="1"/>
  <c r="E504" i="1"/>
  <c r="C504" i="1"/>
  <c r="E505" i="1" l="1"/>
  <c r="C505" i="1"/>
  <c r="B506" i="1"/>
  <c r="F505" i="1"/>
  <c r="D505" i="1"/>
  <c r="F506" i="1" l="1"/>
  <c r="E506" i="1"/>
  <c r="D506" i="1"/>
  <c r="B507" i="1"/>
  <c r="C506" i="1"/>
  <c r="C507" i="1" l="1"/>
  <c r="B508" i="1"/>
  <c r="E507" i="1"/>
  <c r="F507" i="1"/>
  <c r="D507" i="1"/>
  <c r="F508" i="1" l="1"/>
  <c r="D508" i="1"/>
  <c r="C508" i="1"/>
  <c r="B509" i="1"/>
  <c r="E508" i="1"/>
  <c r="B510" i="1" l="1"/>
  <c r="F509" i="1"/>
  <c r="E509" i="1"/>
  <c r="C509" i="1"/>
  <c r="D509" i="1"/>
  <c r="D510" i="1" l="1"/>
  <c r="F510" i="1"/>
  <c r="C510" i="1"/>
  <c r="B511" i="1"/>
  <c r="E510" i="1"/>
  <c r="B512" i="1" l="1"/>
  <c r="E511" i="1"/>
  <c r="D511" i="1"/>
  <c r="C511" i="1"/>
  <c r="F511" i="1"/>
  <c r="B513" i="1" l="1"/>
  <c r="F512" i="1"/>
  <c r="D512" i="1"/>
  <c r="E512" i="1"/>
  <c r="C512" i="1"/>
  <c r="E513" i="1" l="1"/>
  <c r="C513" i="1"/>
  <c r="B514" i="1"/>
  <c r="F513" i="1"/>
  <c r="D513" i="1"/>
  <c r="F514" i="1" l="1"/>
  <c r="E514" i="1"/>
  <c r="D514" i="1"/>
  <c r="C514" i="1"/>
  <c r="B515" i="1"/>
  <c r="C515" i="1" l="1"/>
  <c r="B516" i="1"/>
  <c r="E515" i="1"/>
  <c r="F515" i="1"/>
  <c r="D515" i="1"/>
  <c r="F516" i="1" l="1"/>
  <c r="D516" i="1"/>
  <c r="C516" i="1"/>
  <c r="B517" i="1"/>
  <c r="E516" i="1"/>
  <c r="B518" i="1" l="1"/>
  <c r="F517" i="1"/>
  <c r="E517" i="1"/>
  <c r="C517" i="1"/>
  <c r="D517" i="1"/>
  <c r="D518" i="1" l="1"/>
  <c r="F518" i="1"/>
  <c r="E518" i="1"/>
  <c r="C518" i="1"/>
  <c r="B519" i="1"/>
  <c r="B520" i="1" l="1"/>
  <c r="F519" i="1"/>
  <c r="E519" i="1"/>
  <c r="D519" i="1"/>
  <c r="C519" i="1"/>
  <c r="B521" i="1" l="1"/>
  <c r="F520" i="1"/>
  <c r="E520" i="1"/>
  <c r="D520" i="1"/>
  <c r="C520" i="1"/>
  <c r="E521" i="1" l="1"/>
  <c r="D521" i="1"/>
  <c r="C521" i="1"/>
  <c r="B522" i="1"/>
  <c r="F521" i="1"/>
  <c r="B523" i="1" l="1"/>
  <c r="F522" i="1"/>
  <c r="E522" i="1"/>
  <c r="D522" i="1"/>
  <c r="C522" i="1"/>
  <c r="C523" i="1" l="1"/>
  <c r="B524" i="1"/>
  <c r="F523" i="1"/>
  <c r="E523" i="1"/>
  <c r="D523" i="1"/>
  <c r="F524" i="1" l="1"/>
  <c r="E524" i="1"/>
  <c r="D524" i="1"/>
  <c r="C524" i="1"/>
  <c r="B525" i="1"/>
  <c r="B526" i="1" l="1"/>
  <c r="F525" i="1"/>
  <c r="E525" i="1"/>
  <c r="D525" i="1"/>
  <c r="C525" i="1"/>
  <c r="D526" i="1" l="1"/>
  <c r="C526" i="1"/>
  <c r="B527" i="1"/>
  <c r="F526" i="1"/>
  <c r="E526" i="1"/>
  <c r="B528" i="1" l="1"/>
  <c r="F527" i="1"/>
  <c r="E527" i="1"/>
  <c r="D527" i="1"/>
  <c r="C527" i="1"/>
  <c r="B529" i="1" l="1"/>
  <c r="F528" i="1"/>
  <c r="E528" i="1"/>
  <c r="D528" i="1"/>
  <c r="C528" i="1"/>
  <c r="E529" i="1" l="1"/>
  <c r="D529" i="1"/>
  <c r="C529" i="1"/>
  <c r="B530" i="1"/>
  <c r="F529" i="1"/>
  <c r="B531" i="1" l="1"/>
  <c r="F530" i="1"/>
  <c r="E530" i="1"/>
  <c r="D530" i="1"/>
  <c r="C530" i="1"/>
  <c r="C531" i="1" l="1"/>
  <c r="B532" i="1"/>
  <c r="F531" i="1"/>
  <c r="E531" i="1"/>
  <c r="D531" i="1"/>
  <c r="F532" i="1" l="1"/>
  <c r="E532" i="1"/>
  <c r="D532" i="1"/>
  <c r="C532" i="1"/>
  <c r="B533" i="1"/>
  <c r="B534" i="1" l="1"/>
  <c r="F533" i="1"/>
  <c r="E533" i="1"/>
  <c r="D533" i="1"/>
  <c r="C533" i="1"/>
  <c r="D534" i="1" l="1"/>
  <c r="C534" i="1"/>
  <c r="B535" i="1"/>
  <c r="F534" i="1"/>
  <c r="E534" i="1"/>
  <c r="B536" i="1" l="1"/>
  <c r="F535" i="1"/>
  <c r="E535" i="1"/>
  <c r="D535" i="1"/>
  <c r="C535" i="1"/>
  <c r="B537" i="1" l="1"/>
  <c r="F536" i="1"/>
  <c r="E536" i="1"/>
  <c r="D536" i="1"/>
  <c r="C536" i="1"/>
  <c r="E537" i="1" l="1"/>
  <c r="D537" i="1"/>
  <c r="C537" i="1"/>
  <c r="B538" i="1"/>
  <c r="F537" i="1"/>
  <c r="B539" i="1" l="1"/>
  <c r="F538" i="1"/>
  <c r="E538" i="1"/>
  <c r="D538" i="1"/>
  <c r="C538" i="1"/>
  <c r="C539" i="1" l="1"/>
  <c r="B540" i="1"/>
  <c r="F539" i="1"/>
  <c r="E539" i="1"/>
  <c r="D539" i="1"/>
  <c r="F540" i="1" l="1"/>
  <c r="E540" i="1"/>
  <c r="D540" i="1"/>
  <c r="C540" i="1"/>
  <c r="B541" i="1"/>
  <c r="B542" i="1" l="1"/>
  <c r="F541" i="1"/>
  <c r="E541" i="1"/>
  <c r="D541" i="1"/>
  <c r="C541" i="1"/>
  <c r="D542" i="1" l="1"/>
  <c r="C542" i="1"/>
  <c r="B543" i="1"/>
  <c r="F542" i="1"/>
  <c r="E542" i="1"/>
  <c r="B544" i="1" l="1"/>
  <c r="F543" i="1"/>
  <c r="E543" i="1"/>
  <c r="D543" i="1"/>
  <c r="C543" i="1"/>
  <c r="B545" i="1" l="1"/>
  <c r="F544" i="1"/>
  <c r="E544" i="1"/>
  <c r="D544" i="1"/>
  <c r="C544" i="1"/>
  <c r="E545" i="1" l="1"/>
  <c r="D545" i="1"/>
  <c r="C545" i="1"/>
  <c r="B546" i="1"/>
  <c r="F545" i="1"/>
  <c r="B547" i="1" l="1"/>
  <c r="F546" i="1"/>
  <c r="E546" i="1"/>
  <c r="D546" i="1"/>
  <c r="C546" i="1"/>
  <c r="C547" i="1" l="1"/>
  <c r="B548" i="1"/>
  <c r="F547" i="1"/>
  <c r="E547" i="1"/>
  <c r="D547" i="1"/>
  <c r="F548" i="1" l="1"/>
  <c r="E548" i="1"/>
  <c r="D548" i="1"/>
  <c r="C548" i="1"/>
  <c r="B549" i="1"/>
  <c r="B550" i="1" l="1"/>
  <c r="F549" i="1"/>
  <c r="E549" i="1"/>
  <c r="D549" i="1"/>
  <c r="C549" i="1"/>
  <c r="D550" i="1" l="1"/>
  <c r="C550" i="1"/>
  <c r="B551" i="1"/>
  <c r="F550" i="1"/>
  <c r="E550" i="1"/>
  <c r="B552" i="1" l="1"/>
  <c r="F551" i="1"/>
  <c r="E551" i="1"/>
  <c r="D551" i="1"/>
  <c r="C551" i="1"/>
  <c r="B553" i="1" l="1"/>
  <c r="F552" i="1"/>
  <c r="E552" i="1"/>
  <c r="D552" i="1"/>
  <c r="C552" i="1"/>
  <c r="E553" i="1" l="1"/>
  <c r="D553" i="1"/>
  <c r="C553" i="1"/>
  <c r="B554" i="1"/>
  <c r="F553" i="1"/>
  <c r="B555" i="1" l="1"/>
  <c r="F554" i="1"/>
  <c r="E554" i="1"/>
  <c r="D554" i="1"/>
  <c r="C554" i="1"/>
  <c r="C555" i="1" l="1"/>
  <c r="B556" i="1"/>
  <c r="F555" i="1"/>
  <c r="E555" i="1"/>
  <c r="D555" i="1"/>
  <c r="F556" i="1" l="1"/>
  <c r="E556" i="1"/>
  <c r="D556" i="1"/>
  <c r="C556" i="1"/>
  <c r="B557" i="1"/>
  <c r="B558" i="1" l="1"/>
  <c r="F557" i="1"/>
  <c r="E557" i="1"/>
  <c r="D557" i="1"/>
  <c r="C557" i="1"/>
  <c r="D558" i="1" l="1"/>
  <c r="C558" i="1"/>
  <c r="B559" i="1"/>
  <c r="F558" i="1"/>
  <c r="E558" i="1"/>
  <c r="B560" i="1" l="1"/>
  <c r="F559" i="1"/>
  <c r="E559" i="1"/>
  <c r="D559" i="1"/>
  <c r="C559" i="1"/>
  <c r="B561" i="1" l="1"/>
  <c r="F560" i="1"/>
  <c r="E560" i="1"/>
  <c r="D560" i="1"/>
  <c r="C560" i="1"/>
  <c r="E561" i="1" l="1"/>
  <c r="D561" i="1"/>
  <c r="C561" i="1"/>
  <c r="B562" i="1"/>
  <c r="F561" i="1"/>
  <c r="B563" i="1" l="1"/>
  <c r="F562" i="1"/>
  <c r="E562" i="1"/>
  <c r="D562" i="1"/>
  <c r="C562" i="1"/>
  <c r="C563" i="1" l="1"/>
  <c r="B564" i="1"/>
  <c r="F563" i="1"/>
  <c r="E563" i="1"/>
  <c r="D563" i="1"/>
  <c r="F564" i="1" l="1"/>
  <c r="E564" i="1"/>
  <c r="D564" i="1"/>
  <c r="C564" i="1"/>
  <c r="B565" i="1"/>
  <c r="B566" i="1" l="1"/>
  <c r="F565" i="1"/>
  <c r="E565" i="1"/>
  <c r="D565" i="1"/>
  <c r="C565" i="1"/>
  <c r="D566" i="1" l="1"/>
  <c r="C566" i="1"/>
  <c r="B567" i="1"/>
  <c r="F566" i="1"/>
  <c r="E566" i="1"/>
  <c r="B568" i="1" l="1"/>
  <c r="F567" i="1"/>
  <c r="E567" i="1"/>
  <c r="D567" i="1"/>
  <c r="C567" i="1"/>
  <c r="B569" i="1" l="1"/>
  <c r="F568" i="1"/>
  <c r="E568" i="1"/>
  <c r="D568" i="1"/>
  <c r="C568" i="1"/>
  <c r="E569" i="1" l="1"/>
  <c r="D569" i="1"/>
  <c r="C569" i="1"/>
  <c r="B570" i="1"/>
  <c r="F569" i="1"/>
  <c r="B571" i="1" l="1"/>
  <c r="F570" i="1"/>
  <c r="E570" i="1"/>
  <c r="D570" i="1"/>
  <c r="C570" i="1"/>
  <c r="C571" i="1" l="1"/>
  <c r="B572" i="1"/>
  <c r="F571" i="1"/>
  <c r="E571" i="1"/>
  <c r="D571" i="1"/>
  <c r="F572" i="1" l="1"/>
  <c r="E572" i="1"/>
  <c r="D572" i="1"/>
  <c r="C572" i="1"/>
  <c r="B573" i="1"/>
  <c r="B574" i="1" l="1"/>
  <c r="F573" i="1"/>
  <c r="E573" i="1"/>
  <c r="D573" i="1"/>
  <c r="C573" i="1"/>
  <c r="D574" i="1" l="1"/>
  <c r="C574" i="1"/>
  <c r="B575" i="1"/>
  <c r="F574" i="1"/>
  <c r="E574" i="1"/>
  <c r="B576" i="1" l="1"/>
  <c r="F575" i="1"/>
  <c r="E575" i="1"/>
  <c r="D575" i="1"/>
  <c r="C575" i="1"/>
  <c r="B577" i="1" l="1"/>
  <c r="F576" i="1"/>
  <c r="E576" i="1"/>
  <c r="D576" i="1"/>
  <c r="C576" i="1"/>
  <c r="E577" i="1" l="1"/>
  <c r="D577" i="1"/>
  <c r="C577" i="1"/>
  <c r="B578" i="1"/>
  <c r="F577" i="1"/>
  <c r="B579" i="1" l="1"/>
  <c r="F578" i="1"/>
  <c r="E578" i="1"/>
  <c r="D578" i="1"/>
  <c r="C578" i="1"/>
  <c r="C579" i="1" l="1"/>
  <c r="B580" i="1"/>
  <c r="F579" i="1"/>
  <c r="E579" i="1"/>
  <c r="D579" i="1"/>
  <c r="F580" i="1" l="1"/>
  <c r="E580" i="1"/>
  <c r="D580" i="1"/>
  <c r="C580" i="1"/>
  <c r="B581" i="1"/>
  <c r="B582" i="1" l="1"/>
  <c r="F581" i="1"/>
  <c r="E581" i="1"/>
  <c r="D581" i="1"/>
  <c r="C581" i="1"/>
  <c r="D582" i="1" l="1"/>
  <c r="C582" i="1"/>
  <c r="B583" i="1"/>
  <c r="F582" i="1"/>
  <c r="E582" i="1"/>
  <c r="B584" i="1" l="1"/>
  <c r="F583" i="1"/>
  <c r="E583" i="1"/>
  <c r="D583" i="1"/>
  <c r="C583" i="1"/>
  <c r="B585" i="1" l="1"/>
  <c r="F584" i="1"/>
  <c r="E584" i="1"/>
  <c r="D584" i="1"/>
  <c r="C584" i="1"/>
  <c r="E585" i="1" l="1"/>
  <c r="D585" i="1"/>
  <c r="C585" i="1"/>
  <c r="B586" i="1"/>
  <c r="F585" i="1"/>
  <c r="B587" i="1" l="1"/>
  <c r="F586" i="1"/>
  <c r="E586" i="1"/>
  <c r="D586" i="1"/>
  <c r="C586" i="1"/>
  <c r="C587" i="1" l="1"/>
  <c r="B588" i="1"/>
  <c r="F587" i="1"/>
  <c r="E587" i="1"/>
  <c r="D587" i="1"/>
  <c r="F588" i="1" l="1"/>
  <c r="E588" i="1"/>
  <c r="D588" i="1"/>
  <c r="C588" i="1"/>
  <c r="B589" i="1"/>
  <c r="B590" i="1" l="1"/>
  <c r="F589" i="1"/>
  <c r="E589" i="1"/>
  <c r="D589" i="1"/>
  <c r="C589" i="1"/>
  <c r="D590" i="1" l="1"/>
  <c r="C590" i="1"/>
  <c r="B591" i="1"/>
  <c r="F590" i="1"/>
  <c r="E590" i="1"/>
  <c r="F591" i="1" l="1"/>
  <c r="B592" i="1"/>
  <c r="E591" i="1"/>
  <c r="D591" i="1"/>
  <c r="C591" i="1"/>
  <c r="C592" i="1" l="1"/>
  <c r="B593" i="1"/>
  <c r="F592" i="1"/>
  <c r="E592" i="1"/>
  <c r="D592" i="1"/>
  <c r="F593" i="1" l="1"/>
  <c r="D593" i="1"/>
  <c r="B594" i="1"/>
  <c r="E593" i="1"/>
  <c r="C593" i="1"/>
  <c r="C594" i="1" l="1"/>
  <c r="B595" i="1"/>
  <c r="D594" i="1"/>
  <c r="F594" i="1"/>
  <c r="E594" i="1"/>
  <c r="F595" i="1" l="1"/>
  <c r="D595" i="1"/>
  <c r="B596" i="1"/>
  <c r="E595" i="1"/>
  <c r="C595" i="1"/>
  <c r="B597" i="1" l="1"/>
  <c r="E596" i="1"/>
  <c r="F596" i="1"/>
  <c r="D596" i="1"/>
  <c r="C596" i="1"/>
  <c r="D597" i="1" l="1"/>
  <c r="B598" i="1"/>
  <c r="F597" i="1"/>
  <c r="E597" i="1"/>
  <c r="C597" i="1"/>
  <c r="B599" i="1" l="1"/>
  <c r="E598" i="1"/>
  <c r="C598" i="1"/>
  <c r="F598" i="1"/>
  <c r="D598" i="1"/>
  <c r="F599" i="1" l="1"/>
  <c r="D599" i="1"/>
  <c r="C599" i="1"/>
  <c r="B600" i="1"/>
  <c r="E599" i="1"/>
  <c r="B601" i="1" l="1"/>
  <c r="E600" i="1"/>
  <c r="C600" i="1"/>
  <c r="F600" i="1"/>
  <c r="D600" i="1"/>
  <c r="F601" i="1" l="1"/>
  <c r="D601" i="1"/>
  <c r="B602" i="1"/>
  <c r="E601" i="1"/>
  <c r="C601" i="1"/>
  <c r="E602" i="1" l="1"/>
  <c r="C602" i="1"/>
  <c r="B603" i="1"/>
  <c r="D602" i="1"/>
  <c r="F602" i="1"/>
  <c r="F603" i="1" l="1"/>
  <c r="D603" i="1"/>
  <c r="B604" i="1"/>
  <c r="E603" i="1"/>
  <c r="C603" i="1"/>
  <c r="C604" i="1" l="1"/>
  <c r="B605" i="1"/>
  <c r="E604" i="1"/>
  <c r="F604" i="1"/>
  <c r="D604" i="1"/>
  <c r="F605" i="1" l="1"/>
  <c r="D605" i="1"/>
  <c r="E605" i="1"/>
  <c r="C605" i="1"/>
  <c r="B606" i="1"/>
  <c r="B607" i="1" l="1"/>
  <c r="E606" i="1"/>
  <c r="C606" i="1"/>
  <c r="F606" i="1"/>
  <c r="D606" i="1"/>
  <c r="D607" i="1" l="1"/>
  <c r="F607" i="1"/>
  <c r="B608" i="1"/>
  <c r="E607" i="1"/>
  <c r="C607" i="1"/>
  <c r="B609" i="1" l="1"/>
  <c r="E608" i="1"/>
  <c r="D608" i="1"/>
  <c r="C608" i="1"/>
  <c r="F608" i="1"/>
  <c r="B610" i="1" l="1"/>
  <c r="F609" i="1"/>
  <c r="D609" i="1"/>
  <c r="C609" i="1"/>
  <c r="E609" i="1"/>
  <c r="E610" i="1" l="1"/>
  <c r="C610" i="1"/>
  <c r="B611" i="1"/>
  <c r="F610" i="1"/>
  <c r="D610" i="1"/>
  <c r="F611" i="1" l="1"/>
  <c r="E611" i="1"/>
  <c r="D611" i="1"/>
  <c r="B612" i="1"/>
  <c r="C611" i="1"/>
  <c r="C612" i="1" l="1"/>
  <c r="B613" i="1"/>
  <c r="E612" i="1"/>
  <c r="F612" i="1"/>
  <c r="D612" i="1"/>
  <c r="F613" i="1" l="1"/>
  <c r="D613" i="1"/>
  <c r="C613" i="1"/>
  <c r="E613" i="1"/>
  <c r="B614" i="1"/>
  <c r="B615" i="1" l="1"/>
  <c r="F614" i="1"/>
  <c r="E614" i="1"/>
  <c r="C614" i="1"/>
  <c r="D614" i="1"/>
  <c r="D615" i="1" l="1"/>
  <c r="F615" i="1"/>
  <c r="B616" i="1"/>
  <c r="E615" i="1"/>
  <c r="C615" i="1"/>
  <c r="B617" i="1" l="1"/>
  <c r="E616" i="1"/>
  <c r="D616" i="1"/>
  <c r="C616" i="1"/>
  <c r="F616" i="1"/>
  <c r="B618" i="1" l="1"/>
  <c r="F617" i="1"/>
  <c r="D617" i="1"/>
  <c r="E617" i="1"/>
  <c r="C617" i="1"/>
  <c r="E618" i="1" l="1"/>
  <c r="C618" i="1"/>
  <c r="B619" i="1"/>
  <c r="F618" i="1"/>
  <c r="D618" i="1"/>
  <c r="F619" i="1" l="1"/>
  <c r="E619" i="1"/>
  <c r="D619" i="1"/>
  <c r="B620" i="1"/>
  <c r="C619" i="1"/>
  <c r="C620" i="1" l="1"/>
  <c r="B621" i="1"/>
  <c r="E620" i="1"/>
  <c r="F620" i="1"/>
  <c r="D620" i="1"/>
  <c r="F621" i="1" l="1"/>
  <c r="D621" i="1"/>
  <c r="C621" i="1"/>
  <c r="B622" i="1"/>
  <c r="E621" i="1"/>
  <c r="B623" i="1" l="1"/>
  <c r="F622" i="1"/>
  <c r="E622" i="1"/>
  <c r="C622" i="1"/>
  <c r="D622" i="1"/>
  <c r="D623" i="1" l="1"/>
  <c r="F623" i="1"/>
  <c r="B624" i="1"/>
  <c r="E623" i="1"/>
  <c r="C623" i="1"/>
  <c r="B625" i="1" l="1"/>
  <c r="E624" i="1"/>
  <c r="D624" i="1"/>
  <c r="C624" i="1"/>
  <c r="F624" i="1"/>
  <c r="B626" i="1" l="1"/>
  <c r="F625" i="1"/>
  <c r="D625" i="1"/>
  <c r="E625" i="1"/>
  <c r="C625" i="1"/>
  <c r="E626" i="1" l="1"/>
  <c r="C626" i="1"/>
  <c r="B627" i="1"/>
  <c r="D626" i="1"/>
  <c r="F626" i="1"/>
  <c r="F627" i="1" l="1"/>
  <c r="E627" i="1"/>
  <c r="D627" i="1"/>
  <c r="B628" i="1"/>
  <c r="C627" i="1"/>
  <c r="C628" i="1" l="1"/>
  <c r="B629" i="1"/>
  <c r="E628" i="1"/>
  <c r="F628" i="1"/>
  <c r="D628" i="1"/>
  <c r="F629" i="1" l="1"/>
  <c r="D629" i="1"/>
  <c r="C629" i="1"/>
  <c r="B630" i="1"/>
  <c r="E629" i="1"/>
  <c r="B631" i="1" l="1"/>
  <c r="F630" i="1"/>
  <c r="E630" i="1"/>
  <c r="C630" i="1"/>
  <c r="D630" i="1"/>
  <c r="D631" i="1" l="1"/>
  <c r="F631" i="1"/>
  <c r="B632" i="1"/>
  <c r="E631" i="1"/>
  <c r="C631" i="1"/>
  <c r="B633" i="1" l="1"/>
  <c r="E632" i="1"/>
  <c r="D632" i="1"/>
  <c r="C632" i="1"/>
  <c r="F632" i="1"/>
  <c r="B634" i="1" l="1"/>
  <c r="F633" i="1"/>
  <c r="D633" i="1"/>
  <c r="E633" i="1"/>
  <c r="C633" i="1"/>
  <c r="E634" i="1" l="1"/>
  <c r="C634" i="1"/>
  <c r="B635" i="1"/>
  <c r="F634" i="1"/>
  <c r="D634" i="1"/>
  <c r="F635" i="1" l="1"/>
  <c r="E635" i="1"/>
  <c r="D635" i="1"/>
  <c r="B636" i="1"/>
  <c r="C635" i="1"/>
  <c r="C636" i="1" l="1"/>
  <c r="B637" i="1"/>
  <c r="E636" i="1"/>
  <c r="F636" i="1"/>
  <c r="D636" i="1"/>
  <c r="F637" i="1" l="1"/>
  <c r="D637" i="1"/>
  <c r="C637" i="1"/>
  <c r="B638" i="1"/>
  <c r="E637" i="1"/>
  <c r="B639" i="1" l="1"/>
  <c r="F638" i="1"/>
  <c r="E638" i="1"/>
  <c r="C638" i="1"/>
  <c r="D638" i="1"/>
  <c r="D639" i="1" l="1"/>
  <c r="F639" i="1"/>
  <c r="C639" i="1"/>
  <c r="B640" i="1"/>
  <c r="E639" i="1"/>
  <c r="B641" i="1" l="1"/>
  <c r="E640" i="1"/>
  <c r="D640" i="1"/>
  <c r="C640" i="1"/>
  <c r="F640" i="1"/>
  <c r="B642" i="1" l="1"/>
  <c r="F641" i="1"/>
  <c r="D641" i="1"/>
  <c r="E641" i="1"/>
  <c r="C641" i="1"/>
  <c r="E642" i="1" l="1"/>
  <c r="C642" i="1"/>
  <c r="B643" i="1"/>
  <c r="F642" i="1"/>
  <c r="D642" i="1"/>
  <c r="F643" i="1" l="1"/>
  <c r="E643" i="1"/>
  <c r="D643" i="1"/>
  <c r="C643" i="1"/>
  <c r="B644" i="1"/>
  <c r="C644" i="1" l="1"/>
  <c r="B645" i="1"/>
  <c r="E644" i="1"/>
  <c r="F644" i="1"/>
  <c r="D644" i="1"/>
  <c r="F645" i="1" l="1"/>
  <c r="D645" i="1"/>
  <c r="C645" i="1"/>
  <c r="B646" i="1"/>
  <c r="E645" i="1"/>
  <c r="B647" i="1" l="1"/>
  <c r="F646" i="1"/>
  <c r="E646" i="1"/>
  <c r="C646" i="1"/>
  <c r="D646" i="1"/>
  <c r="D647" i="1" l="1"/>
  <c r="F647" i="1"/>
  <c r="E647" i="1"/>
  <c r="C647" i="1"/>
  <c r="B648" i="1"/>
  <c r="B649" i="1" l="1"/>
  <c r="E648" i="1"/>
  <c r="D648" i="1"/>
  <c r="C648" i="1"/>
  <c r="F648" i="1"/>
  <c r="B650" i="1" l="1"/>
  <c r="F649" i="1"/>
  <c r="D649" i="1"/>
  <c r="E649" i="1"/>
  <c r="C649" i="1"/>
  <c r="E650" i="1" l="1"/>
  <c r="C650" i="1"/>
  <c r="B651" i="1"/>
  <c r="F650" i="1"/>
  <c r="D650" i="1"/>
  <c r="F651" i="1" l="1"/>
  <c r="E651" i="1"/>
  <c r="D651" i="1"/>
  <c r="B652" i="1"/>
  <c r="C651" i="1"/>
  <c r="C652" i="1" l="1"/>
  <c r="B653" i="1"/>
  <c r="E652" i="1"/>
  <c r="F652" i="1"/>
  <c r="D652" i="1"/>
  <c r="F653" i="1" l="1"/>
  <c r="D653" i="1"/>
  <c r="C653" i="1"/>
  <c r="B654" i="1"/>
  <c r="E653" i="1"/>
  <c r="B655" i="1" l="1"/>
  <c r="F654" i="1"/>
  <c r="E654" i="1"/>
  <c r="C654" i="1"/>
  <c r="D654" i="1"/>
  <c r="D655" i="1" l="1"/>
  <c r="F655" i="1"/>
  <c r="B656" i="1"/>
  <c r="E655" i="1"/>
  <c r="C655" i="1"/>
  <c r="B657" i="1" l="1"/>
  <c r="E656" i="1"/>
  <c r="D656" i="1"/>
  <c r="C656" i="1"/>
  <c r="F656" i="1"/>
  <c r="B658" i="1" l="1"/>
  <c r="F657" i="1"/>
  <c r="D657" i="1"/>
  <c r="E657" i="1"/>
  <c r="C657" i="1"/>
  <c r="E658" i="1" l="1"/>
  <c r="C658" i="1"/>
  <c r="B659" i="1"/>
  <c r="F658" i="1"/>
  <c r="D658" i="1"/>
  <c r="F659" i="1" l="1"/>
  <c r="E659" i="1"/>
  <c r="D659" i="1"/>
  <c r="B660" i="1"/>
  <c r="C659" i="1"/>
  <c r="C660" i="1" l="1"/>
  <c r="B661" i="1"/>
  <c r="E660" i="1"/>
  <c r="D660" i="1"/>
  <c r="F660" i="1"/>
  <c r="F661" i="1" l="1"/>
  <c r="D661" i="1"/>
  <c r="C661" i="1"/>
  <c r="B662" i="1"/>
  <c r="E661" i="1"/>
  <c r="B663" i="1" l="1"/>
  <c r="F662" i="1"/>
  <c r="E662" i="1"/>
  <c r="C662" i="1"/>
  <c r="D662" i="1"/>
  <c r="D663" i="1" l="1"/>
  <c r="F663" i="1"/>
  <c r="B664" i="1"/>
  <c r="E663" i="1"/>
  <c r="C663" i="1"/>
  <c r="B665" i="1" l="1"/>
  <c r="E664" i="1"/>
  <c r="D664" i="1"/>
  <c r="C664" i="1"/>
  <c r="F664" i="1"/>
  <c r="B666" i="1" l="1"/>
  <c r="F665" i="1"/>
  <c r="D665" i="1"/>
  <c r="E665" i="1"/>
  <c r="C665" i="1"/>
  <c r="E666" i="1" l="1"/>
  <c r="C666" i="1"/>
  <c r="B667" i="1"/>
  <c r="F666" i="1"/>
  <c r="D666" i="1"/>
  <c r="F667" i="1" l="1"/>
  <c r="E667" i="1"/>
  <c r="D667" i="1"/>
  <c r="B668" i="1"/>
  <c r="C667" i="1"/>
  <c r="C668" i="1" l="1"/>
  <c r="B669" i="1"/>
  <c r="E668" i="1"/>
  <c r="F668" i="1"/>
  <c r="D668" i="1"/>
  <c r="F669" i="1" l="1"/>
  <c r="D669" i="1"/>
  <c r="C669" i="1"/>
  <c r="B670" i="1"/>
  <c r="E669" i="1"/>
  <c r="B671" i="1" l="1"/>
  <c r="F670" i="1"/>
  <c r="E670" i="1"/>
  <c r="C670" i="1"/>
  <c r="D670" i="1"/>
  <c r="D671" i="1" l="1"/>
  <c r="F671" i="1"/>
  <c r="B672" i="1"/>
  <c r="E671" i="1"/>
  <c r="C671" i="1"/>
  <c r="B673" i="1" l="1"/>
  <c r="E672" i="1"/>
  <c r="D672" i="1"/>
  <c r="C672" i="1"/>
  <c r="F672" i="1"/>
  <c r="B674" i="1" l="1"/>
  <c r="F673" i="1"/>
  <c r="D673" i="1"/>
  <c r="C673" i="1"/>
  <c r="E673" i="1"/>
  <c r="E674" i="1" l="1"/>
  <c r="C674" i="1"/>
  <c r="B675" i="1"/>
  <c r="F674" i="1"/>
  <c r="D674" i="1"/>
  <c r="F675" i="1" l="1"/>
  <c r="E675" i="1"/>
  <c r="D675" i="1"/>
  <c r="B676" i="1"/>
  <c r="C675" i="1"/>
  <c r="F676" i="1" l="1"/>
  <c r="C676" i="1"/>
  <c r="E676" i="1"/>
  <c r="B677" i="1"/>
  <c r="D676" i="1"/>
  <c r="B678" i="1" l="1"/>
  <c r="E677" i="1"/>
  <c r="F677" i="1"/>
  <c r="D677" i="1"/>
  <c r="C677" i="1"/>
  <c r="F678" i="1" l="1"/>
  <c r="D678" i="1"/>
  <c r="E678" i="1"/>
  <c r="C678" i="1"/>
  <c r="B679" i="1"/>
  <c r="B680" i="1" l="1"/>
  <c r="E679" i="1"/>
  <c r="C679" i="1"/>
  <c r="D679" i="1"/>
  <c r="F679" i="1"/>
  <c r="D680" i="1" l="1"/>
  <c r="F680" i="1"/>
  <c r="B681" i="1"/>
  <c r="E680" i="1"/>
  <c r="C680" i="1"/>
  <c r="B682" i="1" l="1"/>
  <c r="E681" i="1"/>
  <c r="C681" i="1"/>
  <c r="F681" i="1"/>
  <c r="D681" i="1"/>
  <c r="F682" i="1" l="1"/>
  <c r="D682" i="1"/>
  <c r="E682" i="1"/>
  <c r="B683" i="1"/>
  <c r="C682" i="1"/>
  <c r="E683" i="1" l="1"/>
  <c r="C683" i="1"/>
  <c r="B684" i="1"/>
  <c r="F683" i="1"/>
  <c r="D683" i="1"/>
  <c r="F684" i="1" l="1"/>
  <c r="D684" i="1"/>
  <c r="B685" i="1"/>
  <c r="C684" i="1"/>
  <c r="E684" i="1"/>
  <c r="C685" i="1" l="1"/>
  <c r="B686" i="1"/>
  <c r="E685" i="1"/>
  <c r="F685" i="1"/>
  <c r="D685" i="1"/>
  <c r="F686" i="1" l="1"/>
  <c r="D686" i="1"/>
  <c r="C686" i="1"/>
  <c r="B687" i="1"/>
  <c r="E686" i="1"/>
  <c r="B688" i="1" l="1"/>
  <c r="F687" i="1"/>
  <c r="E687" i="1"/>
  <c r="C687" i="1"/>
  <c r="D687" i="1"/>
  <c r="D688" i="1" l="1"/>
  <c r="F688" i="1"/>
  <c r="B689" i="1"/>
  <c r="C688" i="1"/>
  <c r="E688" i="1"/>
  <c r="B690" i="1" l="1"/>
  <c r="E689" i="1"/>
  <c r="D689" i="1"/>
  <c r="C689" i="1"/>
  <c r="F689" i="1"/>
  <c r="B691" i="1" l="1"/>
  <c r="F690" i="1"/>
  <c r="D690" i="1"/>
  <c r="C690" i="1"/>
  <c r="E690" i="1"/>
  <c r="E691" i="1" l="1"/>
  <c r="C691" i="1"/>
  <c r="B692" i="1"/>
  <c r="F691" i="1"/>
  <c r="D691" i="1"/>
  <c r="F692" i="1" l="1"/>
  <c r="E692" i="1"/>
  <c r="D692" i="1"/>
  <c r="C692" i="1"/>
  <c r="B693" i="1"/>
  <c r="C693" i="1" l="1"/>
  <c r="B694" i="1"/>
  <c r="E693" i="1"/>
  <c r="D693" i="1"/>
  <c r="F693" i="1"/>
  <c r="F694" i="1" l="1"/>
  <c r="D694" i="1"/>
  <c r="C694" i="1"/>
  <c r="E694" i="1"/>
  <c r="B695" i="1"/>
  <c r="B696" i="1" l="1"/>
  <c r="F695" i="1"/>
  <c r="E695" i="1"/>
  <c r="C695" i="1"/>
  <c r="D695" i="1"/>
  <c r="D696" i="1" l="1"/>
  <c r="F696" i="1"/>
  <c r="E696" i="1"/>
  <c r="C696" i="1"/>
  <c r="B697" i="1"/>
  <c r="B698" i="1" l="1"/>
  <c r="E697" i="1"/>
  <c r="D697" i="1"/>
  <c r="C697" i="1"/>
  <c r="F697" i="1"/>
  <c r="B699" i="1" l="1"/>
  <c r="F698" i="1"/>
  <c r="D698" i="1"/>
  <c r="E698" i="1"/>
  <c r="C698" i="1"/>
  <c r="E699" i="1" l="1"/>
  <c r="C699" i="1"/>
  <c r="B700" i="1"/>
  <c r="F699" i="1"/>
  <c r="D699" i="1"/>
  <c r="F700" i="1" l="1"/>
  <c r="E700" i="1"/>
  <c r="D700" i="1"/>
  <c r="B701" i="1"/>
  <c r="C700" i="1"/>
  <c r="C701" i="1" l="1"/>
  <c r="B702" i="1"/>
  <c r="E701" i="1"/>
  <c r="F701" i="1"/>
  <c r="D701" i="1"/>
  <c r="F702" i="1" l="1"/>
  <c r="D702" i="1"/>
  <c r="C702" i="1"/>
  <c r="B703" i="1"/>
  <c r="E702" i="1"/>
  <c r="B704" i="1" l="1"/>
  <c r="F703" i="1"/>
  <c r="E703" i="1"/>
  <c r="C703" i="1"/>
  <c r="D703" i="1"/>
  <c r="D704" i="1" l="1"/>
  <c r="F704" i="1"/>
  <c r="B705" i="1"/>
  <c r="E704" i="1"/>
  <c r="C704" i="1"/>
  <c r="B706" i="1" l="1"/>
  <c r="E705" i="1"/>
  <c r="D705" i="1"/>
  <c r="C705" i="1"/>
  <c r="F705" i="1"/>
  <c r="B707" i="1" l="1"/>
  <c r="F706" i="1"/>
  <c r="D706" i="1"/>
  <c r="C706" i="1"/>
  <c r="E706" i="1"/>
  <c r="E707" i="1" l="1"/>
  <c r="C707" i="1"/>
  <c r="B708" i="1"/>
  <c r="D707" i="1"/>
  <c r="F707" i="1"/>
  <c r="F708" i="1" l="1"/>
  <c r="E708" i="1"/>
  <c r="D708" i="1"/>
  <c r="B709" i="1"/>
  <c r="C708" i="1"/>
  <c r="C709" i="1" l="1"/>
  <c r="B710" i="1"/>
  <c r="E709" i="1"/>
  <c r="D709" i="1"/>
  <c r="F709" i="1"/>
  <c r="F710" i="1" l="1"/>
  <c r="D710" i="1"/>
  <c r="C710" i="1"/>
  <c r="E710" i="1"/>
  <c r="B711" i="1"/>
  <c r="B712" i="1" l="1"/>
  <c r="F711" i="1"/>
  <c r="E711" i="1"/>
  <c r="C711" i="1"/>
  <c r="D711" i="1"/>
  <c r="D712" i="1" l="1"/>
  <c r="F712" i="1"/>
  <c r="B713" i="1"/>
  <c r="E712" i="1"/>
  <c r="C712" i="1"/>
  <c r="B714" i="1" l="1"/>
  <c r="E713" i="1"/>
  <c r="D713" i="1"/>
  <c r="C713" i="1"/>
  <c r="F713" i="1"/>
  <c r="B715" i="1" l="1"/>
  <c r="F714" i="1"/>
  <c r="D714" i="1"/>
  <c r="E714" i="1"/>
  <c r="C714" i="1"/>
  <c r="E715" i="1" l="1"/>
  <c r="C715" i="1"/>
  <c r="B716" i="1"/>
  <c r="F715" i="1"/>
  <c r="D715" i="1"/>
  <c r="F716" i="1" l="1"/>
  <c r="E716" i="1"/>
  <c r="D716" i="1"/>
  <c r="B717" i="1"/>
  <c r="C716" i="1"/>
  <c r="C717" i="1" l="1"/>
  <c r="B718" i="1"/>
  <c r="E717" i="1"/>
  <c r="F717" i="1"/>
  <c r="D717" i="1"/>
  <c r="F718" i="1" l="1"/>
  <c r="D718" i="1"/>
  <c r="C718" i="1"/>
  <c r="B719" i="1"/>
  <c r="E718" i="1"/>
  <c r="B720" i="1" l="1"/>
  <c r="F719" i="1"/>
  <c r="E719" i="1"/>
  <c r="C719" i="1"/>
  <c r="D719" i="1"/>
  <c r="D720" i="1" l="1"/>
  <c r="F720" i="1"/>
  <c r="B721" i="1"/>
  <c r="C720" i="1"/>
  <c r="E720" i="1"/>
  <c r="B722" i="1" l="1"/>
  <c r="E721" i="1"/>
  <c r="D721" i="1"/>
  <c r="C721" i="1"/>
  <c r="F721" i="1"/>
  <c r="B723" i="1" l="1"/>
  <c r="F722" i="1"/>
  <c r="D722" i="1"/>
  <c r="C722" i="1"/>
  <c r="E722" i="1"/>
  <c r="E723" i="1" l="1"/>
  <c r="C723" i="1"/>
  <c r="B724" i="1"/>
  <c r="D723" i="1"/>
  <c r="F723" i="1"/>
  <c r="F724" i="1" l="1"/>
  <c r="E724" i="1"/>
  <c r="D724" i="1"/>
  <c r="C724" i="1"/>
  <c r="B725" i="1"/>
  <c r="C725" i="1" l="1"/>
  <c r="B726" i="1"/>
  <c r="E725" i="1"/>
  <c r="F725" i="1"/>
  <c r="D725" i="1"/>
  <c r="F726" i="1" l="1"/>
  <c r="D726" i="1"/>
  <c r="C726" i="1"/>
  <c r="E726" i="1"/>
  <c r="B727" i="1"/>
  <c r="B728" i="1" l="1"/>
  <c r="F727" i="1"/>
  <c r="E727" i="1"/>
  <c r="C727" i="1"/>
  <c r="D727" i="1"/>
  <c r="D728" i="1" l="1"/>
  <c r="F728" i="1"/>
  <c r="E728" i="1"/>
  <c r="B729" i="1"/>
  <c r="C728" i="1"/>
  <c r="B730" i="1" l="1"/>
  <c r="E729" i="1"/>
  <c r="D729" i="1"/>
  <c r="C729" i="1"/>
  <c r="F729" i="1"/>
  <c r="B731" i="1" l="1"/>
  <c r="F730" i="1"/>
  <c r="D730" i="1"/>
  <c r="E730" i="1"/>
  <c r="C730" i="1"/>
  <c r="E731" i="1" l="1"/>
  <c r="C731" i="1"/>
  <c r="B732" i="1"/>
  <c r="F731" i="1"/>
  <c r="D731" i="1"/>
  <c r="F732" i="1" l="1"/>
  <c r="E732" i="1"/>
  <c r="D732" i="1"/>
  <c r="B733" i="1"/>
  <c r="C732" i="1"/>
  <c r="C733" i="1" l="1"/>
  <c r="B734" i="1"/>
  <c r="E733" i="1"/>
  <c r="F733" i="1"/>
  <c r="D733" i="1"/>
  <c r="F734" i="1" l="1"/>
  <c r="D734" i="1"/>
  <c r="C734" i="1"/>
  <c r="B735" i="1"/>
  <c r="E734" i="1"/>
  <c r="B736" i="1" l="1"/>
  <c r="F735" i="1"/>
  <c r="E735" i="1"/>
  <c r="C735" i="1"/>
  <c r="D735" i="1"/>
  <c r="D736" i="1" l="1"/>
  <c r="F736" i="1"/>
  <c r="C736" i="1"/>
  <c r="B737" i="1"/>
  <c r="E736" i="1"/>
  <c r="B738" i="1" l="1"/>
  <c r="E737" i="1"/>
  <c r="D737" i="1"/>
  <c r="C737" i="1"/>
  <c r="F737" i="1"/>
  <c r="B739" i="1" l="1"/>
  <c r="F738" i="1"/>
  <c r="D738" i="1"/>
  <c r="E738" i="1"/>
  <c r="C738" i="1"/>
  <c r="E739" i="1" l="1"/>
  <c r="C739" i="1"/>
  <c r="B740" i="1"/>
  <c r="D739" i="1"/>
  <c r="F739" i="1"/>
  <c r="F740" i="1" l="1"/>
  <c r="E740" i="1"/>
  <c r="D740" i="1"/>
  <c r="C740" i="1"/>
  <c r="B741" i="1"/>
  <c r="C741" i="1" l="1"/>
  <c r="B742" i="1"/>
  <c r="E741" i="1"/>
  <c r="D741" i="1"/>
  <c r="F741" i="1"/>
  <c r="F742" i="1" l="1"/>
  <c r="D742" i="1"/>
  <c r="C742" i="1"/>
  <c r="B743" i="1"/>
  <c r="E742" i="1"/>
  <c r="B744" i="1" l="1"/>
  <c r="F743" i="1"/>
  <c r="E743" i="1"/>
  <c r="C743" i="1"/>
  <c r="D743" i="1"/>
  <c r="D744" i="1" l="1"/>
  <c r="F744" i="1"/>
  <c r="E744" i="1"/>
  <c r="C744" i="1"/>
  <c r="B745" i="1"/>
  <c r="B746" i="1" l="1"/>
  <c r="E745" i="1"/>
  <c r="D745" i="1"/>
  <c r="C745" i="1"/>
  <c r="F745" i="1"/>
  <c r="B747" i="1" l="1"/>
  <c r="F746" i="1"/>
  <c r="D746" i="1"/>
  <c r="E746" i="1"/>
  <c r="C746" i="1"/>
  <c r="E747" i="1" l="1"/>
  <c r="C747" i="1"/>
  <c r="B748" i="1"/>
  <c r="F747" i="1"/>
  <c r="D747" i="1"/>
  <c r="F748" i="1" l="1"/>
  <c r="E748" i="1"/>
  <c r="D748" i="1"/>
  <c r="B749" i="1"/>
  <c r="C748" i="1"/>
  <c r="C749" i="1" l="1"/>
  <c r="B750" i="1"/>
  <c r="E749" i="1"/>
  <c r="F749" i="1"/>
  <c r="D749" i="1"/>
  <c r="F750" i="1" l="1"/>
  <c r="D750" i="1"/>
  <c r="C750" i="1"/>
  <c r="B751" i="1"/>
  <c r="E750" i="1"/>
  <c r="B752" i="1" l="1"/>
  <c r="F751" i="1"/>
  <c r="E751" i="1"/>
  <c r="C751" i="1"/>
  <c r="D751" i="1"/>
  <c r="D752" i="1" l="1"/>
  <c r="F752" i="1"/>
  <c r="B753" i="1"/>
  <c r="C752" i="1"/>
  <c r="E752" i="1"/>
  <c r="B754" i="1" l="1"/>
  <c r="E753" i="1"/>
  <c r="D753" i="1"/>
  <c r="C753" i="1"/>
  <c r="F753" i="1"/>
  <c r="B755" i="1" l="1"/>
  <c r="F754" i="1"/>
  <c r="D754" i="1"/>
  <c r="C754" i="1"/>
  <c r="E754" i="1"/>
  <c r="E755" i="1" l="1"/>
  <c r="C755" i="1"/>
  <c r="B756" i="1"/>
  <c r="F755" i="1"/>
  <c r="D755" i="1"/>
  <c r="F756" i="1" l="1"/>
  <c r="E756" i="1"/>
  <c r="D756" i="1"/>
  <c r="C756" i="1"/>
  <c r="B757" i="1"/>
  <c r="C757" i="1" l="1"/>
  <c r="B758" i="1"/>
  <c r="E757" i="1"/>
  <c r="D757" i="1"/>
  <c r="F757" i="1"/>
  <c r="F758" i="1" l="1"/>
  <c r="D758" i="1"/>
  <c r="C758" i="1"/>
  <c r="E758" i="1"/>
  <c r="B759" i="1"/>
  <c r="B760" i="1" l="1"/>
  <c r="F759" i="1"/>
  <c r="E759" i="1"/>
  <c r="C759" i="1"/>
  <c r="D759" i="1"/>
  <c r="D760" i="1" l="1"/>
  <c r="F760" i="1"/>
  <c r="E760" i="1"/>
  <c r="C760" i="1"/>
  <c r="B761" i="1"/>
  <c r="B762" i="1" l="1"/>
  <c r="E761" i="1"/>
  <c r="D761" i="1"/>
  <c r="C761" i="1"/>
  <c r="F761" i="1"/>
  <c r="B763" i="1" l="1"/>
  <c r="F762" i="1"/>
  <c r="D762" i="1"/>
  <c r="E762" i="1"/>
  <c r="C762" i="1"/>
  <c r="E763" i="1" l="1"/>
  <c r="C763" i="1"/>
  <c r="B764" i="1"/>
  <c r="F763" i="1"/>
  <c r="D763" i="1"/>
  <c r="F764" i="1" l="1"/>
  <c r="E764" i="1"/>
  <c r="D764" i="1"/>
  <c r="B765" i="1"/>
  <c r="C764" i="1"/>
  <c r="C765" i="1" l="1"/>
  <c r="B766" i="1"/>
  <c r="E765" i="1"/>
  <c r="F765" i="1"/>
  <c r="D765" i="1"/>
  <c r="F766" i="1" l="1"/>
  <c r="D766" i="1"/>
  <c r="C766" i="1"/>
  <c r="B767" i="1"/>
  <c r="E766" i="1"/>
  <c r="B768" i="1" l="1"/>
  <c r="F767" i="1"/>
  <c r="E767" i="1"/>
  <c r="C767" i="1"/>
  <c r="D767" i="1"/>
  <c r="D768" i="1" l="1"/>
  <c r="F768" i="1"/>
  <c r="B769" i="1"/>
  <c r="E768" i="1"/>
  <c r="C768" i="1"/>
  <c r="B770" i="1" l="1"/>
  <c r="E769" i="1"/>
  <c r="D769" i="1"/>
  <c r="C769" i="1"/>
  <c r="F769" i="1"/>
  <c r="B771" i="1" l="1"/>
  <c r="F770" i="1"/>
  <c r="D770" i="1"/>
  <c r="C770" i="1"/>
  <c r="E770" i="1"/>
  <c r="E771" i="1" l="1"/>
  <c r="C771" i="1"/>
  <c r="B772" i="1"/>
  <c r="D771" i="1"/>
  <c r="F771" i="1"/>
  <c r="F772" i="1" l="1"/>
  <c r="E772" i="1"/>
  <c r="D772" i="1"/>
  <c r="B773" i="1"/>
  <c r="C772" i="1"/>
  <c r="C773" i="1" l="1"/>
  <c r="B774" i="1"/>
  <c r="E773" i="1"/>
  <c r="D773" i="1"/>
  <c r="F773" i="1"/>
  <c r="F774" i="1" l="1"/>
  <c r="D774" i="1"/>
  <c r="C774" i="1"/>
  <c r="E774" i="1"/>
  <c r="B775" i="1"/>
  <c r="B776" i="1" l="1"/>
  <c r="F775" i="1"/>
  <c r="E775" i="1"/>
  <c r="C775" i="1"/>
  <c r="D775" i="1"/>
  <c r="D776" i="1" l="1"/>
  <c r="F776" i="1"/>
  <c r="B777" i="1"/>
  <c r="E776" i="1"/>
  <c r="C776" i="1"/>
  <c r="B778" i="1" l="1"/>
  <c r="E777" i="1"/>
  <c r="D777" i="1"/>
  <c r="C777" i="1"/>
  <c r="F777" i="1"/>
  <c r="B779" i="1" l="1"/>
  <c r="F778" i="1"/>
  <c r="D778" i="1"/>
  <c r="E778" i="1"/>
  <c r="C778" i="1"/>
  <c r="E779" i="1" l="1"/>
  <c r="C779" i="1"/>
  <c r="B780" i="1"/>
  <c r="F779" i="1"/>
  <c r="D779" i="1"/>
  <c r="F780" i="1" l="1"/>
  <c r="E780" i="1"/>
  <c r="D780" i="1"/>
  <c r="B781" i="1"/>
  <c r="C780" i="1"/>
  <c r="C781" i="1" l="1"/>
  <c r="B782" i="1"/>
  <c r="E781" i="1"/>
  <c r="F781" i="1"/>
  <c r="D781" i="1"/>
  <c r="F782" i="1" l="1"/>
  <c r="D782" i="1"/>
  <c r="C782" i="1"/>
  <c r="B783" i="1"/>
  <c r="E782" i="1"/>
  <c r="B784" i="1" l="1"/>
  <c r="F783" i="1"/>
  <c r="E783" i="1"/>
  <c r="C783" i="1"/>
  <c r="D783" i="1"/>
  <c r="D784" i="1" l="1"/>
  <c r="F784" i="1"/>
  <c r="B785" i="1"/>
  <c r="C784" i="1"/>
  <c r="E784" i="1"/>
  <c r="B786" i="1" l="1"/>
  <c r="E785" i="1"/>
  <c r="D785" i="1"/>
  <c r="C785" i="1"/>
  <c r="F785" i="1"/>
  <c r="B787" i="1" l="1"/>
  <c r="F786" i="1"/>
  <c r="D786" i="1"/>
  <c r="C786" i="1"/>
  <c r="E786" i="1"/>
  <c r="E787" i="1" l="1"/>
  <c r="C787" i="1"/>
  <c r="B788" i="1"/>
  <c r="D787" i="1"/>
  <c r="F787" i="1"/>
  <c r="F788" i="1" l="1"/>
  <c r="E788" i="1"/>
  <c r="D788" i="1"/>
  <c r="C788" i="1"/>
  <c r="B789" i="1"/>
  <c r="C789" i="1" l="1"/>
  <c r="B790" i="1"/>
  <c r="E789" i="1"/>
  <c r="F789" i="1"/>
  <c r="D789" i="1"/>
  <c r="F790" i="1" l="1"/>
  <c r="D790" i="1"/>
  <c r="C790" i="1"/>
  <c r="E790" i="1"/>
  <c r="B791" i="1"/>
  <c r="B792" i="1" l="1"/>
  <c r="F791" i="1"/>
  <c r="E791" i="1"/>
  <c r="C791" i="1"/>
  <c r="D791" i="1"/>
  <c r="D792" i="1" l="1"/>
  <c r="F792" i="1"/>
  <c r="E792" i="1"/>
  <c r="B793" i="1"/>
  <c r="C792" i="1"/>
  <c r="B794" i="1" l="1"/>
  <c r="E793" i="1"/>
  <c r="D793" i="1"/>
  <c r="C793" i="1"/>
  <c r="F793" i="1"/>
  <c r="C794" i="1" l="1"/>
  <c r="B795" i="1"/>
  <c r="F794" i="1"/>
  <c r="E794" i="1"/>
  <c r="D794" i="1"/>
  <c r="F795" i="1" l="1"/>
  <c r="E795" i="1"/>
  <c r="C795" i="1"/>
  <c r="B796" i="1"/>
  <c r="D795" i="1"/>
  <c r="F796" i="1" l="1"/>
  <c r="E796" i="1"/>
  <c r="D796" i="1"/>
  <c r="B797" i="1"/>
  <c r="C796" i="1"/>
  <c r="D797" i="1" l="1"/>
  <c r="C797" i="1"/>
  <c r="B798" i="1"/>
  <c r="F797" i="1"/>
  <c r="E797" i="1"/>
  <c r="B799" i="1" l="1"/>
  <c r="F798" i="1"/>
  <c r="D798" i="1"/>
  <c r="C798" i="1"/>
  <c r="E798" i="1"/>
  <c r="B800" i="1" l="1"/>
  <c r="F799" i="1"/>
  <c r="E799" i="1"/>
  <c r="C799" i="1"/>
  <c r="D799" i="1"/>
  <c r="E800" i="1" l="1"/>
  <c r="D800" i="1"/>
  <c r="C800" i="1"/>
  <c r="B801" i="1"/>
  <c r="F800" i="1"/>
  <c r="B802" i="1" l="1"/>
  <c r="E801" i="1"/>
  <c r="D801" i="1"/>
  <c r="C801" i="1"/>
  <c r="F801" i="1"/>
  <c r="C802" i="1" l="1"/>
  <c r="B803" i="1"/>
  <c r="F802" i="1"/>
  <c r="E802" i="1"/>
  <c r="D802" i="1"/>
  <c r="F803" i="1" l="1"/>
  <c r="E803" i="1"/>
  <c r="C803" i="1"/>
  <c r="D803" i="1"/>
  <c r="B804" i="1"/>
  <c r="F804" i="1" l="1"/>
  <c r="E804" i="1"/>
  <c r="D804" i="1"/>
  <c r="C804" i="1"/>
  <c r="B805" i="1"/>
  <c r="D805" i="1" l="1"/>
  <c r="C805" i="1"/>
  <c r="B806" i="1"/>
  <c r="E805" i="1"/>
  <c r="F805" i="1"/>
  <c r="B807" i="1" l="1"/>
  <c r="F806" i="1"/>
  <c r="D806" i="1"/>
  <c r="C806" i="1"/>
  <c r="E806" i="1"/>
  <c r="C807" i="1" l="1"/>
  <c r="B808" i="1"/>
  <c r="F807" i="1"/>
  <c r="E807" i="1"/>
  <c r="D807" i="1"/>
  <c r="F808" i="1" l="1"/>
  <c r="E808" i="1"/>
  <c r="D808" i="1"/>
  <c r="C808" i="1"/>
  <c r="B809" i="1"/>
  <c r="B810" i="1" l="1"/>
  <c r="F809" i="1"/>
  <c r="E809" i="1"/>
  <c r="D809" i="1"/>
  <c r="C809" i="1"/>
  <c r="D810" i="1" l="1"/>
  <c r="C810" i="1"/>
  <c r="B811" i="1"/>
  <c r="F810" i="1"/>
  <c r="E810" i="1"/>
  <c r="B812" i="1" l="1"/>
  <c r="F811" i="1"/>
  <c r="E811" i="1"/>
  <c r="D811" i="1"/>
  <c r="C811" i="1"/>
  <c r="B813" i="1" l="1"/>
  <c r="F812" i="1"/>
  <c r="E812" i="1"/>
  <c r="D812" i="1"/>
  <c r="C812" i="1"/>
  <c r="E813" i="1" l="1"/>
  <c r="D813" i="1"/>
  <c r="C813" i="1"/>
  <c r="B814" i="1"/>
  <c r="F813" i="1"/>
  <c r="B815" i="1" l="1"/>
  <c r="F814" i="1"/>
  <c r="E814" i="1"/>
  <c r="D814" i="1"/>
  <c r="C814" i="1"/>
  <c r="C815" i="1" l="1"/>
  <c r="B816" i="1"/>
  <c r="F815" i="1"/>
  <c r="E815" i="1"/>
  <c r="D815" i="1"/>
  <c r="F816" i="1" l="1"/>
  <c r="E816" i="1"/>
  <c r="D816" i="1"/>
  <c r="C816" i="1"/>
  <c r="B817" i="1"/>
  <c r="B818" i="1" l="1"/>
  <c r="F817" i="1"/>
  <c r="E817" i="1"/>
  <c r="D817" i="1"/>
  <c r="C817" i="1"/>
  <c r="D818" i="1" l="1"/>
  <c r="C818" i="1"/>
  <c r="B819" i="1"/>
  <c r="F818" i="1"/>
  <c r="E818" i="1"/>
  <c r="B820" i="1" l="1"/>
  <c r="F819" i="1"/>
  <c r="E819" i="1"/>
  <c r="D819" i="1"/>
  <c r="C819" i="1"/>
  <c r="B821" i="1" l="1"/>
  <c r="F820" i="1"/>
  <c r="E820" i="1"/>
  <c r="D820" i="1"/>
  <c r="C820" i="1"/>
  <c r="E821" i="1" l="1"/>
  <c r="D821" i="1"/>
  <c r="C821" i="1"/>
  <c r="B822" i="1"/>
  <c r="F821" i="1"/>
  <c r="B823" i="1" l="1"/>
  <c r="F822" i="1"/>
  <c r="E822" i="1"/>
  <c r="D822" i="1"/>
  <c r="C822" i="1"/>
  <c r="C823" i="1" l="1"/>
  <c r="B824" i="1"/>
  <c r="F823" i="1"/>
  <c r="E823" i="1"/>
  <c r="D823" i="1"/>
  <c r="F824" i="1" l="1"/>
  <c r="E824" i="1"/>
  <c r="D824" i="1"/>
  <c r="C824" i="1"/>
  <c r="B825" i="1"/>
  <c r="B826" i="1" l="1"/>
  <c r="F825" i="1"/>
  <c r="E825" i="1"/>
  <c r="D825" i="1"/>
  <c r="C825" i="1"/>
  <c r="D826" i="1" l="1"/>
  <c r="C826" i="1"/>
  <c r="B827" i="1"/>
  <c r="F826" i="1"/>
  <c r="E826" i="1"/>
  <c r="B828" i="1" l="1"/>
  <c r="F827" i="1"/>
  <c r="E827" i="1"/>
  <c r="D827" i="1"/>
  <c r="C827" i="1"/>
  <c r="B829" i="1" l="1"/>
  <c r="F828" i="1"/>
  <c r="E828" i="1"/>
  <c r="D828" i="1"/>
  <c r="C828" i="1"/>
  <c r="E829" i="1" l="1"/>
  <c r="D829" i="1"/>
  <c r="C829" i="1"/>
  <c r="B830" i="1"/>
  <c r="F829" i="1"/>
  <c r="B831" i="1" l="1"/>
  <c r="F830" i="1"/>
  <c r="E830" i="1"/>
  <c r="D830" i="1"/>
  <c r="C830" i="1"/>
  <c r="C831" i="1" l="1"/>
  <c r="B832" i="1"/>
  <c r="F831" i="1"/>
  <c r="E831" i="1"/>
  <c r="D831" i="1"/>
  <c r="F832" i="1" l="1"/>
  <c r="E832" i="1"/>
  <c r="D832" i="1"/>
  <c r="C832" i="1"/>
  <c r="B833" i="1"/>
  <c r="B834" i="1" l="1"/>
  <c r="F833" i="1"/>
  <c r="E833" i="1"/>
  <c r="D833" i="1"/>
  <c r="C833" i="1"/>
  <c r="D834" i="1" l="1"/>
  <c r="C834" i="1"/>
  <c r="B835" i="1"/>
  <c r="F834" i="1"/>
  <c r="E834" i="1"/>
  <c r="B836" i="1" l="1"/>
  <c r="F835" i="1"/>
  <c r="E835" i="1"/>
  <c r="D835" i="1"/>
  <c r="C835" i="1"/>
  <c r="B837" i="1" l="1"/>
  <c r="F836" i="1"/>
  <c r="E836" i="1"/>
  <c r="D836" i="1"/>
  <c r="C836" i="1"/>
  <c r="E837" i="1" l="1"/>
  <c r="D837" i="1"/>
  <c r="C837" i="1"/>
  <c r="B838" i="1"/>
  <c r="F837" i="1"/>
  <c r="B839" i="1" l="1"/>
  <c r="F838" i="1"/>
  <c r="E838" i="1"/>
  <c r="D838" i="1"/>
  <c r="C838" i="1"/>
  <c r="C839" i="1" l="1"/>
  <c r="B840" i="1"/>
  <c r="F839" i="1"/>
  <c r="E839" i="1"/>
  <c r="D839" i="1"/>
  <c r="F840" i="1" l="1"/>
  <c r="E840" i="1"/>
  <c r="D840" i="1"/>
  <c r="C840" i="1"/>
  <c r="B841" i="1"/>
  <c r="B842" i="1" l="1"/>
  <c r="F841" i="1"/>
  <c r="E841" i="1"/>
  <c r="D841" i="1"/>
  <c r="C841" i="1"/>
  <c r="D842" i="1" l="1"/>
  <c r="C842" i="1"/>
  <c r="B843" i="1"/>
  <c r="F842" i="1"/>
  <c r="E842" i="1"/>
  <c r="B844" i="1" l="1"/>
  <c r="F843" i="1"/>
  <c r="E843" i="1"/>
  <c r="D843" i="1"/>
  <c r="C843" i="1"/>
  <c r="B845" i="1" l="1"/>
  <c r="F844" i="1"/>
  <c r="E844" i="1"/>
  <c r="D844" i="1"/>
  <c r="C844" i="1"/>
  <c r="E845" i="1" l="1"/>
  <c r="D845" i="1"/>
  <c r="C845" i="1"/>
  <c r="B846" i="1"/>
  <c r="F845" i="1"/>
  <c r="B847" i="1" l="1"/>
  <c r="F846" i="1"/>
  <c r="E846" i="1"/>
  <c r="D846" i="1"/>
  <c r="C846" i="1"/>
  <c r="C847" i="1" l="1"/>
  <c r="B848" i="1"/>
  <c r="F847" i="1"/>
  <c r="E847" i="1"/>
  <c r="D847" i="1"/>
  <c r="F848" i="1" l="1"/>
  <c r="E848" i="1"/>
  <c r="D848" i="1"/>
  <c r="C848" i="1"/>
  <c r="B849" i="1"/>
  <c r="B850" i="1" l="1"/>
  <c r="F849" i="1"/>
  <c r="E849" i="1"/>
  <c r="D849" i="1"/>
  <c r="C849" i="1"/>
  <c r="D850" i="1" l="1"/>
  <c r="C850" i="1"/>
  <c r="B851" i="1"/>
  <c r="F850" i="1"/>
  <c r="E850" i="1"/>
  <c r="B852" i="1" l="1"/>
  <c r="F851" i="1"/>
  <c r="E851" i="1"/>
  <c r="D851" i="1"/>
  <c r="C851" i="1"/>
  <c r="B853" i="1" l="1"/>
  <c r="F852" i="1"/>
  <c r="E852" i="1"/>
  <c r="D852" i="1"/>
  <c r="C852" i="1"/>
  <c r="E853" i="1" l="1"/>
  <c r="D853" i="1"/>
  <c r="C853" i="1"/>
  <c r="B854" i="1"/>
  <c r="F853" i="1"/>
  <c r="B855" i="1" l="1"/>
  <c r="F854" i="1"/>
  <c r="E854" i="1"/>
  <c r="D854" i="1"/>
  <c r="C854" i="1"/>
  <c r="C855" i="1" l="1"/>
  <c r="B856" i="1"/>
  <c r="F855" i="1"/>
  <c r="E855" i="1"/>
  <c r="D855" i="1"/>
  <c r="F856" i="1" l="1"/>
  <c r="E856" i="1"/>
  <c r="D856" i="1"/>
  <c r="C856" i="1"/>
  <c r="B857" i="1"/>
  <c r="B858" i="1" l="1"/>
  <c r="F857" i="1"/>
  <c r="E857" i="1"/>
  <c r="D857" i="1"/>
  <c r="C857" i="1"/>
  <c r="D858" i="1" l="1"/>
  <c r="C858" i="1"/>
  <c r="B859" i="1"/>
  <c r="F858" i="1"/>
  <c r="E858" i="1"/>
  <c r="B860" i="1" l="1"/>
  <c r="F859" i="1"/>
  <c r="E859" i="1"/>
  <c r="D859" i="1"/>
  <c r="C859" i="1"/>
  <c r="B861" i="1" l="1"/>
  <c r="F860" i="1"/>
  <c r="E860" i="1"/>
  <c r="D860" i="1"/>
  <c r="C860" i="1"/>
  <c r="E861" i="1" l="1"/>
  <c r="D861" i="1"/>
  <c r="C861" i="1"/>
  <c r="B862" i="1"/>
  <c r="F861" i="1"/>
  <c r="B863" i="1" l="1"/>
  <c r="F862" i="1"/>
  <c r="E862" i="1"/>
  <c r="D862" i="1"/>
  <c r="C862" i="1"/>
  <c r="C863" i="1" l="1"/>
  <c r="B864" i="1"/>
  <c r="F863" i="1"/>
  <c r="E863" i="1"/>
  <c r="D863" i="1"/>
  <c r="F864" i="1" l="1"/>
  <c r="E864" i="1"/>
  <c r="D864" i="1"/>
  <c r="C864" i="1"/>
  <c r="B865" i="1"/>
  <c r="B866" i="1" l="1"/>
  <c r="F865" i="1"/>
  <c r="E865" i="1"/>
  <c r="D865" i="1"/>
  <c r="C865" i="1"/>
  <c r="D866" i="1" l="1"/>
  <c r="C866" i="1"/>
  <c r="B867" i="1"/>
  <c r="F866" i="1"/>
  <c r="E866" i="1"/>
  <c r="B868" i="1" l="1"/>
  <c r="F867" i="1"/>
  <c r="E867" i="1"/>
  <c r="D867" i="1"/>
  <c r="C867" i="1"/>
  <c r="B869" i="1" l="1"/>
  <c r="F868" i="1"/>
  <c r="E868" i="1"/>
  <c r="D868" i="1"/>
  <c r="C868" i="1"/>
  <c r="E869" i="1" l="1"/>
  <c r="D869" i="1"/>
  <c r="C869" i="1"/>
  <c r="B870" i="1"/>
  <c r="F869" i="1"/>
  <c r="B871" i="1" l="1"/>
  <c r="F870" i="1"/>
  <c r="E870" i="1"/>
  <c r="D870" i="1"/>
  <c r="C870" i="1"/>
  <c r="C871" i="1" l="1"/>
  <c r="B872" i="1"/>
  <c r="F871" i="1"/>
  <c r="E871" i="1"/>
  <c r="D871" i="1"/>
  <c r="F872" i="1" l="1"/>
  <c r="E872" i="1"/>
  <c r="D872" i="1"/>
  <c r="C872" i="1"/>
  <c r="B873" i="1"/>
  <c r="B874" i="1" l="1"/>
  <c r="F873" i="1"/>
  <c r="E873" i="1"/>
  <c r="D873" i="1"/>
  <c r="C873" i="1"/>
  <c r="D874" i="1" l="1"/>
  <c r="C874" i="1"/>
  <c r="B875" i="1"/>
  <c r="F874" i="1"/>
  <c r="E874" i="1"/>
  <c r="B876" i="1" l="1"/>
  <c r="F875" i="1"/>
  <c r="E875" i="1"/>
  <c r="D875" i="1"/>
  <c r="C875" i="1"/>
  <c r="B877" i="1" l="1"/>
  <c r="F876" i="1"/>
  <c r="E876" i="1"/>
  <c r="D876" i="1"/>
  <c r="C876" i="1"/>
  <c r="E877" i="1" l="1"/>
  <c r="D877" i="1"/>
  <c r="C877" i="1"/>
  <c r="B878" i="1"/>
  <c r="F877" i="1"/>
  <c r="B879" i="1" l="1"/>
  <c r="F878" i="1"/>
  <c r="E878" i="1"/>
  <c r="D878" i="1"/>
  <c r="C878" i="1"/>
  <c r="C879" i="1" l="1"/>
  <c r="B880" i="1"/>
  <c r="F879" i="1"/>
  <c r="E879" i="1"/>
  <c r="D879" i="1"/>
  <c r="F880" i="1" l="1"/>
  <c r="E880" i="1"/>
  <c r="D880" i="1"/>
  <c r="C880" i="1"/>
  <c r="B881" i="1"/>
  <c r="B882" i="1" l="1"/>
  <c r="F881" i="1"/>
  <c r="E881" i="1"/>
  <c r="D881" i="1"/>
  <c r="C881" i="1"/>
  <c r="B883" i="1" l="1"/>
  <c r="F882" i="1"/>
  <c r="C882" i="1"/>
  <c r="E882" i="1"/>
  <c r="D882" i="1"/>
  <c r="B884" i="1" l="1"/>
  <c r="F883" i="1"/>
  <c r="E883" i="1"/>
  <c r="D883" i="1"/>
  <c r="C883" i="1"/>
  <c r="E884" i="1" l="1"/>
  <c r="D884" i="1"/>
  <c r="B885" i="1"/>
  <c r="F884" i="1"/>
  <c r="C884" i="1"/>
  <c r="B886" i="1" l="1"/>
  <c r="E885" i="1"/>
  <c r="D885" i="1"/>
  <c r="F885" i="1"/>
  <c r="C885" i="1"/>
  <c r="C886" i="1" l="1"/>
  <c r="B887" i="1"/>
  <c r="F886" i="1"/>
  <c r="E886" i="1"/>
  <c r="D886" i="1"/>
  <c r="F887" i="1" l="1"/>
  <c r="E887" i="1"/>
  <c r="C887" i="1"/>
  <c r="B888" i="1"/>
  <c r="D887" i="1"/>
  <c r="F888" i="1" l="1"/>
  <c r="E888" i="1"/>
  <c r="B889" i="1"/>
  <c r="D888" i="1"/>
  <c r="C888" i="1"/>
  <c r="D889" i="1" l="1"/>
  <c r="C889" i="1"/>
  <c r="B890" i="1"/>
  <c r="F889" i="1"/>
  <c r="E889" i="1"/>
  <c r="B891" i="1" l="1"/>
  <c r="F890" i="1"/>
  <c r="D890" i="1"/>
  <c r="C890" i="1"/>
  <c r="E890" i="1"/>
  <c r="B892" i="1" l="1"/>
  <c r="F891" i="1"/>
  <c r="E891" i="1"/>
  <c r="D891" i="1"/>
  <c r="C891" i="1"/>
  <c r="E892" i="1" l="1"/>
  <c r="D892" i="1"/>
  <c r="C892" i="1"/>
  <c r="B893" i="1"/>
  <c r="F892" i="1"/>
  <c r="B894" i="1" l="1"/>
  <c r="E893" i="1"/>
  <c r="D893" i="1"/>
  <c r="F893" i="1"/>
  <c r="C893" i="1"/>
  <c r="C894" i="1" l="1"/>
  <c r="B895" i="1"/>
  <c r="F894" i="1"/>
  <c r="E894" i="1"/>
  <c r="D894" i="1"/>
  <c r="F895" i="1" l="1"/>
  <c r="E895" i="1"/>
  <c r="C895" i="1"/>
  <c r="D895" i="1"/>
  <c r="B896" i="1"/>
  <c r="F896" i="1" l="1"/>
  <c r="E896" i="1"/>
  <c r="B897" i="1"/>
  <c r="D896" i="1"/>
  <c r="C896" i="1"/>
  <c r="D897" i="1" l="1"/>
  <c r="C897" i="1"/>
  <c r="B898" i="1"/>
  <c r="F897" i="1"/>
  <c r="E897" i="1"/>
  <c r="B899" i="1" l="1"/>
  <c r="F898" i="1"/>
  <c r="D898" i="1"/>
  <c r="C898" i="1"/>
  <c r="E898" i="1"/>
  <c r="B900" i="1" l="1"/>
  <c r="F899" i="1"/>
  <c r="E899" i="1"/>
  <c r="D899" i="1"/>
  <c r="C899" i="1"/>
  <c r="E900" i="1" l="1"/>
  <c r="D900" i="1"/>
  <c r="B901" i="1"/>
  <c r="F900" i="1"/>
  <c r="C900" i="1"/>
  <c r="B902" i="1" l="1"/>
  <c r="E901" i="1"/>
  <c r="D901" i="1"/>
  <c r="F901" i="1"/>
  <c r="C901" i="1"/>
  <c r="C902" i="1" l="1"/>
  <c r="B903" i="1"/>
  <c r="F902" i="1"/>
  <c r="E902" i="1"/>
  <c r="D902" i="1"/>
  <c r="F903" i="1" l="1"/>
  <c r="E903" i="1"/>
  <c r="C903" i="1"/>
  <c r="B904" i="1"/>
  <c r="D903" i="1"/>
  <c r="F904" i="1" l="1"/>
  <c r="E904" i="1"/>
  <c r="B905" i="1"/>
  <c r="D904" i="1"/>
  <c r="C904" i="1"/>
  <c r="D905" i="1" l="1"/>
  <c r="C905" i="1"/>
  <c r="B906" i="1"/>
  <c r="F905" i="1"/>
  <c r="E905" i="1"/>
  <c r="B907" i="1" l="1"/>
  <c r="F906" i="1"/>
  <c r="D906" i="1"/>
  <c r="C906" i="1"/>
  <c r="E906" i="1"/>
  <c r="B908" i="1" l="1"/>
  <c r="F907" i="1"/>
  <c r="E907" i="1"/>
  <c r="D907" i="1"/>
  <c r="C907" i="1"/>
  <c r="E908" i="1" l="1"/>
  <c r="D908" i="1"/>
  <c r="C908" i="1"/>
  <c r="B909" i="1"/>
  <c r="F908" i="1"/>
  <c r="B910" i="1" l="1"/>
  <c r="E909" i="1"/>
  <c r="D909" i="1"/>
  <c r="F909" i="1"/>
  <c r="C909" i="1"/>
  <c r="C910" i="1" l="1"/>
  <c r="B911" i="1"/>
  <c r="F910" i="1"/>
  <c r="E910" i="1"/>
  <c r="D910" i="1"/>
  <c r="F911" i="1" l="1"/>
  <c r="E911" i="1"/>
  <c r="C911" i="1"/>
  <c r="D911" i="1"/>
  <c r="B912" i="1"/>
  <c r="F912" i="1" l="1"/>
  <c r="E912" i="1"/>
  <c r="B913" i="1"/>
  <c r="D912" i="1"/>
  <c r="C912" i="1"/>
  <c r="D913" i="1" l="1"/>
  <c r="C913" i="1"/>
  <c r="B914" i="1"/>
  <c r="F913" i="1"/>
  <c r="E913" i="1"/>
  <c r="B915" i="1" l="1"/>
  <c r="F914" i="1"/>
  <c r="D914" i="1"/>
  <c r="C914" i="1"/>
  <c r="E914" i="1"/>
  <c r="B916" i="1" l="1"/>
  <c r="F915" i="1"/>
  <c r="E915" i="1"/>
  <c r="D915" i="1"/>
  <c r="C915" i="1"/>
  <c r="E916" i="1" l="1"/>
  <c r="D916" i="1"/>
  <c r="B917" i="1"/>
  <c r="F916" i="1"/>
  <c r="C916" i="1"/>
  <c r="B918" i="1" l="1"/>
  <c r="E917" i="1"/>
  <c r="D917" i="1"/>
  <c r="F917" i="1"/>
  <c r="C917" i="1"/>
  <c r="C918" i="1" l="1"/>
  <c r="B919" i="1"/>
  <c r="F918" i="1"/>
  <c r="E918" i="1"/>
  <c r="D918" i="1"/>
  <c r="F919" i="1" l="1"/>
  <c r="E919" i="1"/>
  <c r="C919" i="1"/>
  <c r="B920" i="1"/>
  <c r="D919" i="1"/>
  <c r="F920" i="1" l="1"/>
  <c r="E920" i="1"/>
  <c r="B921" i="1"/>
  <c r="D920" i="1"/>
  <c r="C920" i="1"/>
  <c r="D921" i="1" l="1"/>
  <c r="C921" i="1"/>
  <c r="B922" i="1"/>
  <c r="F921" i="1"/>
  <c r="E921" i="1"/>
  <c r="B923" i="1" l="1"/>
  <c r="F922" i="1"/>
  <c r="D922" i="1"/>
  <c r="C922" i="1"/>
  <c r="E922" i="1"/>
  <c r="B924" i="1" l="1"/>
  <c r="F923" i="1"/>
  <c r="E923" i="1"/>
  <c r="D923" i="1"/>
  <c r="C923" i="1"/>
  <c r="E924" i="1" l="1"/>
  <c r="D924" i="1"/>
  <c r="C924" i="1"/>
  <c r="B925" i="1"/>
  <c r="F924" i="1"/>
  <c r="B926" i="1" l="1"/>
  <c r="E925" i="1"/>
  <c r="D925" i="1"/>
  <c r="F925" i="1"/>
  <c r="C925" i="1"/>
  <c r="C926" i="1" l="1"/>
  <c r="B927" i="1"/>
  <c r="F926" i="1"/>
  <c r="E926" i="1"/>
  <c r="D926" i="1"/>
  <c r="F927" i="1" l="1"/>
  <c r="E927" i="1"/>
  <c r="C927" i="1"/>
  <c r="D927" i="1"/>
  <c r="B928" i="1"/>
  <c r="F928" i="1" l="1"/>
  <c r="E928" i="1"/>
  <c r="B929" i="1"/>
  <c r="D928" i="1"/>
  <c r="C928" i="1"/>
  <c r="D929" i="1" l="1"/>
  <c r="C929" i="1"/>
  <c r="B930" i="1"/>
  <c r="F929" i="1"/>
  <c r="E929" i="1"/>
  <c r="B931" i="1" l="1"/>
  <c r="F930" i="1"/>
  <c r="D930" i="1"/>
  <c r="C930" i="1"/>
  <c r="E930" i="1"/>
  <c r="B932" i="1" l="1"/>
  <c r="F931" i="1"/>
  <c r="E931" i="1"/>
  <c r="D931" i="1"/>
  <c r="C931" i="1"/>
  <c r="E932" i="1" l="1"/>
  <c r="D932" i="1"/>
  <c r="B933" i="1"/>
  <c r="F932" i="1"/>
  <c r="C932" i="1"/>
  <c r="B934" i="1" l="1"/>
  <c r="E933" i="1"/>
  <c r="D933" i="1"/>
  <c r="F933" i="1"/>
  <c r="C933" i="1"/>
  <c r="C934" i="1" l="1"/>
  <c r="B935" i="1"/>
  <c r="F934" i="1"/>
  <c r="E934" i="1"/>
  <c r="D934" i="1"/>
  <c r="F935" i="1" l="1"/>
  <c r="E935" i="1"/>
  <c r="C935" i="1"/>
  <c r="B936" i="1"/>
  <c r="D935" i="1"/>
  <c r="F936" i="1" l="1"/>
  <c r="E936" i="1"/>
  <c r="B937" i="1"/>
  <c r="D936" i="1"/>
  <c r="C936" i="1"/>
  <c r="D937" i="1" l="1"/>
  <c r="C937" i="1"/>
  <c r="B938" i="1"/>
  <c r="F937" i="1"/>
  <c r="E937" i="1"/>
  <c r="B939" i="1" l="1"/>
  <c r="F938" i="1"/>
  <c r="D938" i="1"/>
  <c r="C938" i="1"/>
  <c r="E938" i="1"/>
  <c r="B940" i="1" l="1"/>
  <c r="F939" i="1"/>
  <c r="E939" i="1"/>
  <c r="D939" i="1"/>
  <c r="C939" i="1"/>
  <c r="E940" i="1" l="1"/>
  <c r="D940" i="1"/>
  <c r="C940" i="1"/>
  <c r="B941" i="1"/>
  <c r="F940" i="1"/>
  <c r="B942" i="1" l="1"/>
  <c r="E941" i="1"/>
  <c r="D941" i="1"/>
  <c r="F941" i="1"/>
  <c r="C941" i="1"/>
  <c r="C942" i="1" l="1"/>
  <c r="B943" i="1"/>
  <c r="F942" i="1"/>
  <c r="E942" i="1"/>
  <c r="D942" i="1"/>
  <c r="F943" i="1" l="1"/>
  <c r="E943" i="1"/>
  <c r="C943" i="1"/>
  <c r="D943" i="1"/>
  <c r="B944" i="1"/>
  <c r="F944" i="1" l="1"/>
  <c r="E944" i="1"/>
  <c r="B945" i="1"/>
  <c r="D944" i="1"/>
  <c r="C944" i="1"/>
  <c r="D945" i="1" l="1"/>
  <c r="C945" i="1"/>
  <c r="B946" i="1"/>
  <c r="F945" i="1"/>
  <c r="E945" i="1"/>
  <c r="B947" i="1" l="1"/>
  <c r="F946" i="1"/>
  <c r="D946" i="1"/>
  <c r="C946" i="1"/>
  <c r="E946" i="1"/>
  <c r="B948" i="1" l="1"/>
  <c r="F947" i="1"/>
  <c r="E947" i="1"/>
  <c r="D947" i="1"/>
  <c r="C947" i="1"/>
  <c r="F948" i="1" l="1"/>
  <c r="E948" i="1"/>
  <c r="D948" i="1"/>
  <c r="B949" i="1"/>
  <c r="C948" i="1"/>
  <c r="B950" i="1" l="1"/>
  <c r="E949" i="1"/>
  <c r="D949" i="1"/>
  <c r="F949" i="1"/>
  <c r="C949" i="1"/>
  <c r="D950" i="1" l="1"/>
  <c r="C950" i="1"/>
  <c r="B951" i="1"/>
  <c r="E950" i="1"/>
  <c r="F950" i="1"/>
  <c r="B952" i="1" l="1"/>
  <c r="F951" i="1"/>
  <c r="E951" i="1"/>
  <c r="C951" i="1"/>
  <c r="D951" i="1"/>
  <c r="F952" i="1" l="1"/>
  <c r="E952" i="1"/>
  <c r="B953" i="1"/>
  <c r="D952" i="1"/>
  <c r="C952" i="1"/>
  <c r="E953" i="1" l="1"/>
  <c r="D953" i="1"/>
  <c r="C953" i="1"/>
  <c r="B954" i="1"/>
  <c r="F953" i="1"/>
  <c r="B955" i="1" l="1"/>
  <c r="F954" i="1"/>
  <c r="D954" i="1"/>
  <c r="C954" i="1"/>
  <c r="E954" i="1"/>
  <c r="C955" i="1" l="1"/>
  <c r="B956" i="1"/>
  <c r="F955" i="1"/>
  <c r="E955" i="1"/>
  <c r="D955" i="1"/>
  <c r="F956" i="1" l="1"/>
  <c r="E956" i="1"/>
  <c r="D956" i="1"/>
  <c r="B957" i="1"/>
  <c r="C956" i="1"/>
  <c r="B958" i="1" l="1"/>
  <c r="E957" i="1"/>
  <c r="D957" i="1"/>
  <c r="F957" i="1"/>
  <c r="C957" i="1"/>
  <c r="D958" i="1" l="1"/>
  <c r="C958" i="1"/>
  <c r="B959" i="1"/>
  <c r="F958" i="1"/>
  <c r="E958" i="1"/>
  <c r="B960" i="1" l="1"/>
  <c r="F959" i="1"/>
  <c r="E959" i="1"/>
  <c r="C959" i="1"/>
  <c r="D959" i="1"/>
  <c r="F960" i="1" l="1"/>
  <c r="E960" i="1"/>
  <c r="B961" i="1"/>
  <c r="D960" i="1"/>
  <c r="C960" i="1"/>
  <c r="E961" i="1" l="1"/>
  <c r="D961" i="1"/>
  <c r="C961" i="1"/>
  <c r="B962" i="1"/>
  <c r="F961" i="1"/>
  <c r="B963" i="1" l="1"/>
  <c r="F962" i="1"/>
  <c r="D962" i="1"/>
  <c r="C962" i="1"/>
  <c r="E962" i="1"/>
  <c r="C963" i="1" l="1"/>
  <c r="B964" i="1"/>
  <c r="F963" i="1"/>
  <c r="D963" i="1"/>
  <c r="E963" i="1"/>
  <c r="F964" i="1" l="1"/>
  <c r="E964" i="1"/>
  <c r="D964" i="1"/>
  <c r="B965" i="1"/>
  <c r="C964" i="1"/>
  <c r="B966" i="1" l="1"/>
  <c r="E965" i="1"/>
  <c r="D965" i="1"/>
  <c r="F965" i="1"/>
  <c r="C965" i="1"/>
  <c r="D966" i="1" l="1"/>
  <c r="C966" i="1"/>
  <c r="B967" i="1"/>
  <c r="F966" i="1"/>
  <c r="E966" i="1"/>
  <c r="B968" i="1" l="1"/>
  <c r="F967" i="1"/>
  <c r="E967" i="1"/>
  <c r="C967" i="1"/>
  <c r="D967" i="1"/>
  <c r="B969" i="1" l="1"/>
  <c r="F968" i="1"/>
  <c r="E968" i="1"/>
  <c r="D968" i="1"/>
  <c r="C968" i="1"/>
  <c r="E969" i="1" l="1"/>
  <c r="D969" i="1"/>
  <c r="C969" i="1"/>
  <c r="B970" i="1"/>
  <c r="F969" i="1"/>
  <c r="B971" i="1" l="1"/>
  <c r="F970" i="1"/>
  <c r="E970" i="1"/>
  <c r="D970" i="1"/>
  <c r="C970" i="1"/>
  <c r="C971" i="1" l="1"/>
  <c r="B972" i="1"/>
  <c r="F971" i="1"/>
  <c r="E971" i="1"/>
  <c r="D971" i="1"/>
  <c r="F972" i="1" l="1"/>
  <c r="E972" i="1"/>
  <c r="D972" i="1"/>
  <c r="C972" i="1"/>
  <c r="B973" i="1"/>
  <c r="B974" i="1" l="1"/>
  <c r="F973" i="1"/>
  <c r="E973" i="1"/>
  <c r="D973" i="1"/>
  <c r="C973" i="1"/>
  <c r="D974" i="1" l="1"/>
  <c r="C974" i="1"/>
  <c r="B975" i="1"/>
  <c r="F974" i="1"/>
  <c r="E974" i="1"/>
  <c r="B976" i="1" l="1"/>
  <c r="F975" i="1"/>
  <c r="E975" i="1"/>
  <c r="D975" i="1"/>
  <c r="C975" i="1"/>
  <c r="B977" i="1" l="1"/>
  <c r="F976" i="1"/>
  <c r="E976" i="1"/>
  <c r="D976" i="1"/>
  <c r="C976" i="1"/>
  <c r="E977" i="1" l="1"/>
  <c r="D977" i="1"/>
  <c r="C977" i="1"/>
  <c r="B978" i="1"/>
  <c r="F977" i="1"/>
  <c r="B979" i="1" l="1"/>
  <c r="F978" i="1"/>
  <c r="E978" i="1"/>
  <c r="D978" i="1"/>
  <c r="C978" i="1"/>
  <c r="C979" i="1" l="1"/>
  <c r="B980" i="1"/>
  <c r="F979" i="1"/>
  <c r="E979" i="1"/>
  <c r="D979" i="1"/>
  <c r="F980" i="1" l="1"/>
  <c r="E980" i="1"/>
  <c r="D980" i="1"/>
  <c r="C980" i="1"/>
  <c r="B981" i="1"/>
  <c r="B982" i="1" l="1"/>
  <c r="F981" i="1"/>
  <c r="E981" i="1"/>
  <c r="D981" i="1"/>
  <c r="C981" i="1"/>
  <c r="D982" i="1" l="1"/>
  <c r="C982" i="1"/>
  <c r="B983" i="1"/>
  <c r="F982" i="1"/>
  <c r="E982" i="1"/>
  <c r="B984" i="1" l="1"/>
  <c r="F983" i="1"/>
  <c r="E983" i="1"/>
  <c r="D983" i="1"/>
  <c r="C983" i="1"/>
  <c r="B985" i="1" l="1"/>
  <c r="F984" i="1"/>
  <c r="E984" i="1"/>
  <c r="D984" i="1"/>
  <c r="C984" i="1"/>
  <c r="E985" i="1" l="1"/>
  <c r="D985" i="1"/>
  <c r="C985" i="1"/>
  <c r="B986" i="1"/>
  <c r="F985" i="1"/>
  <c r="B987" i="1" l="1"/>
  <c r="F986" i="1"/>
  <c r="E986" i="1"/>
  <c r="D986" i="1"/>
  <c r="C986" i="1"/>
  <c r="C987" i="1" l="1"/>
  <c r="B988" i="1"/>
  <c r="F987" i="1"/>
  <c r="E987" i="1"/>
  <c r="D987" i="1"/>
  <c r="F988" i="1" l="1"/>
  <c r="E988" i="1"/>
  <c r="D988" i="1"/>
  <c r="C988" i="1"/>
  <c r="B989" i="1"/>
  <c r="B990" i="1" l="1"/>
  <c r="F989" i="1"/>
  <c r="E989" i="1"/>
  <c r="D989" i="1"/>
  <c r="C989" i="1"/>
  <c r="D990" i="1" l="1"/>
  <c r="C990" i="1"/>
  <c r="B991" i="1"/>
  <c r="F990" i="1"/>
  <c r="E990" i="1"/>
  <c r="B992" i="1" l="1"/>
  <c r="F991" i="1"/>
  <c r="E991" i="1"/>
  <c r="D991" i="1"/>
  <c r="C991" i="1"/>
  <c r="B993" i="1" l="1"/>
  <c r="F992" i="1"/>
  <c r="E992" i="1"/>
  <c r="D992" i="1"/>
  <c r="C992" i="1"/>
  <c r="E993" i="1" l="1"/>
  <c r="D993" i="1"/>
  <c r="C993" i="1"/>
  <c r="B994" i="1"/>
  <c r="F993" i="1"/>
  <c r="B995" i="1" l="1"/>
  <c r="F994" i="1"/>
  <c r="E994" i="1"/>
  <c r="D994" i="1"/>
  <c r="C994" i="1"/>
  <c r="C995" i="1" l="1"/>
  <c r="B996" i="1"/>
  <c r="F995" i="1"/>
  <c r="E995" i="1"/>
  <c r="D995" i="1"/>
  <c r="F996" i="1" l="1"/>
  <c r="E996" i="1"/>
  <c r="D996" i="1"/>
  <c r="C996" i="1"/>
  <c r="B997" i="1"/>
  <c r="B998" i="1" l="1"/>
  <c r="F997" i="1"/>
  <c r="E997" i="1"/>
  <c r="D997" i="1"/>
  <c r="C997" i="1"/>
  <c r="D998" i="1" l="1"/>
  <c r="C998" i="1"/>
  <c r="B999" i="1"/>
  <c r="F998" i="1"/>
  <c r="E998" i="1"/>
  <c r="B1000" i="1" l="1"/>
  <c r="F999" i="1"/>
  <c r="E999" i="1"/>
  <c r="D999" i="1"/>
  <c r="C999" i="1"/>
  <c r="B1001" i="1" l="1"/>
  <c r="F1000" i="1"/>
  <c r="E1000" i="1"/>
  <c r="D1000" i="1"/>
  <c r="C1000" i="1"/>
  <c r="E1001" i="1" l="1"/>
  <c r="D1001" i="1"/>
  <c r="C1001" i="1"/>
  <c r="B1002" i="1"/>
  <c r="F1001" i="1"/>
  <c r="B1003" i="1" l="1"/>
  <c r="F1002" i="1"/>
  <c r="E1002" i="1"/>
  <c r="D1002" i="1"/>
  <c r="C1002" i="1"/>
  <c r="C1003" i="1" l="1"/>
  <c r="B1004" i="1"/>
  <c r="F1003" i="1"/>
  <c r="E1003" i="1"/>
  <c r="D1003" i="1"/>
  <c r="F1004" i="1" l="1"/>
  <c r="E1004" i="1"/>
  <c r="D1004" i="1"/>
  <c r="C1004" i="1"/>
  <c r="B1005" i="1"/>
  <c r="B1006" i="1" l="1"/>
  <c r="F1005" i="1"/>
  <c r="E1005" i="1"/>
  <c r="D1005" i="1"/>
  <c r="C1005" i="1"/>
  <c r="D1006" i="1" l="1"/>
  <c r="C1006" i="1"/>
  <c r="B1007" i="1"/>
  <c r="F1006" i="1"/>
  <c r="E1006" i="1"/>
  <c r="B1008" i="1" l="1"/>
  <c r="F1007" i="1"/>
  <c r="E1007" i="1"/>
  <c r="D1007" i="1"/>
  <c r="C1007" i="1"/>
  <c r="B1009" i="1" l="1"/>
  <c r="F1008" i="1"/>
  <c r="E1008" i="1"/>
  <c r="D1008" i="1"/>
  <c r="C1008" i="1"/>
  <c r="E1009" i="1" l="1"/>
  <c r="D1009" i="1"/>
  <c r="C1009" i="1"/>
  <c r="B1010" i="1"/>
  <c r="F1009" i="1"/>
  <c r="B1011" i="1" l="1"/>
  <c r="F1010" i="1"/>
  <c r="E1010" i="1"/>
  <c r="D1010" i="1"/>
  <c r="C1010" i="1"/>
  <c r="C1011" i="1" l="1"/>
  <c r="B1012" i="1"/>
  <c r="F1011" i="1"/>
  <c r="E1011" i="1"/>
  <c r="D1011" i="1"/>
  <c r="F1012" i="1" l="1"/>
  <c r="E1012" i="1"/>
  <c r="D1012" i="1"/>
  <c r="C1012" i="1"/>
  <c r="B1013" i="1"/>
  <c r="B1014" i="1" l="1"/>
  <c r="F1013" i="1"/>
  <c r="E1013" i="1"/>
  <c r="D1013" i="1"/>
  <c r="C1013" i="1"/>
  <c r="D1014" i="1" l="1"/>
  <c r="C1014" i="1"/>
  <c r="B1015" i="1"/>
  <c r="F1014" i="1"/>
  <c r="E1014" i="1"/>
  <c r="B1016" i="1" l="1"/>
  <c r="F1015" i="1"/>
  <c r="E1015" i="1"/>
  <c r="D1015" i="1"/>
  <c r="C1015" i="1"/>
  <c r="B1017" i="1" l="1"/>
  <c r="F1016" i="1"/>
  <c r="E1016" i="1"/>
  <c r="D1016" i="1"/>
  <c r="C1016" i="1"/>
  <c r="E1017" i="1" l="1"/>
  <c r="D1017" i="1"/>
  <c r="C1017" i="1"/>
  <c r="F1017" i="1"/>
</calcChain>
</file>

<file path=xl/sharedStrings.xml><?xml version="1.0" encoding="utf-8"?>
<sst xmlns="http://schemas.openxmlformats.org/spreadsheetml/2006/main" count="36" uniqueCount="21">
  <si>
    <t>Montant du prêt</t>
  </si>
  <si>
    <t>Date de rachat (N° de pmt)</t>
  </si>
  <si>
    <t>Taux nominal</t>
  </si>
  <si>
    <t>Intérêts restants dus</t>
  </si>
  <si>
    <t>Nb d'écheance par an</t>
  </si>
  <si>
    <t>Economie réalisée</t>
  </si>
  <si>
    <t>Nombre d'année du prêt</t>
  </si>
  <si>
    <t>Nombre total de mois</t>
  </si>
  <si>
    <t>Montant de l'écheance</t>
  </si>
  <si>
    <t>Date de la 1ère échéance</t>
  </si>
  <si>
    <t>Date de fin de prêt</t>
  </si>
  <si>
    <t>Total des interêts</t>
  </si>
  <si>
    <t>Crédit initialement contracté</t>
  </si>
  <si>
    <t>Simulation rachat de crédit</t>
  </si>
  <si>
    <t>Date</t>
  </si>
  <si>
    <t>N° de Pmt</t>
  </si>
  <si>
    <t>Versement</t>
  </si>
  <si>
    <t>Interêts</t>
  </si>
  <si>
    <t>Amortissement</t>
  </si>
  <si>
    <t>Solde</t>
  </si>
  <si>
    <t>Honoraires forfait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</si>
</sst>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#,##0.00\ [$€-40C];[Red]\-#,##0.00\ [$€-40C]"/>
    <numFmt numFmtId="168" formatCode="#,##0.00\ &quot;€&quot;"/>
  </numFmts>
  <fonts count="11" x14ac:knownFonts="1">
    <font>
      <sz val="11"/>
      <color rgb="FF000000"/>
      <name val="Calibri"/>
      <family val="2"/>
      <charset val="1"/>
    </font>
    <font>
      <b/>
      <sz val="11"/>
      <color rgb="FF2F5597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FF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22"/>
      <color rgb="FF2E75B6"/>
      <name val="Calibri"/>
      <family val="2"/>
      <charset val="1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name val="Calibri"/>
      <family val="2"/>
      <charset val="1"/>
    </font>
    <font>
      <b/>
      <sz val="11"/>
      <color theme="4"/>
      <name val="Calibri"/>
      <family val="2"/>
    </font>
    <font>
      <b/>
      <sz val="11"/>
      <color theme="9" tint="-0.249977111117893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D9D9D9"/>
        <bgColor rgb="FFF8CBAD"/>
      </patternFill>
    </fill>
    <fill>
      <patternFill patternType="solid">
        <fgColor rgb="FFF8CBAD"/>
        <bgColor rgb="FFD9D9D9"/>
      </patternFill>
    </fill>
    <fill>
      <patternFill patternType="solid">
        <fgColor rgb="FFFFFFFF"/>
        <bgColor rgb="FFFFFFCC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5" fillId="0" borderId="6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1" fillId="0" borderId="1" xfId="0" applyFont="1" applyBorder="1" applyAlignment="1">
      <alignment horizontal="right"/>
    </xf>
    <xf numFmtId="0" fontId="2" fillId="0" borderId="2" xfId="0" applyFont="1" applyBorder="1"/>
    <xf numFmtId="0" fontId="4" fillId="0" borderId="3" xfId="0" applyFont="1" applyBorder="1" applyAlignment="1">
      <alignment horizontal="center"/>
    </xf>
    <xf numFmtId="0" fontId="1" fillId="0" borderId="4" xfId="0" applyFont="1" applyBorder="1" applyAlignment="1">
      <alignment horizontal="right"/>
    </xf>
    <xf numFmtId="10" fontId="2" fillId="0" borderId="5" xfId="0" applyNumberFormat="1" applyFont="1" applyBorder="1"/>
    <xf numFmtId="0" fontId="2" fillId="0" borderId="5" xfId="0" applyFont="1" applyBorder="1"/>
    <xf numFmtId="165" fontId="2" fillId="0" borderId="5" xfId="0" applyNumberFormat="1" applyFont="1" applyBorder="1"/>
    <xf numFmtId="14" fontId="2" fillId="0" borderId="5" xfId="0" applyNumberFormat="1" applyFont="1" applyBorder="1"/>
    <xf numFmtId="0" fontId="1" fillId="0" borderId="10" xfId="0" applyFont="1" applyBorder="1" applyAlignment="1">
      <alignment horizontal="right"/>
    </xf>
    <xf numFmtId="14" fontId="2" fillId="0" borderId="8" xfId="0" applyNumberFormat="1" applyFont="1" applyBorder="1"/>
    <xf numFmtId="0" fontId="1" fillId="0" borderId="8" xfId="0" applyFont="1" applyBorder="1" applyAlignment="1">
      <alignment horizontal="right"/>
    </xf>
    <xf numFmtId="165" fontId="3" fillId="0" borderId="9" xfId="0" applyNumberFormat="1" applyFont="1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4" fontId="0" fillId="2" borderId="0" xfId="0" applyNumberFormat="1" applyFill="1"/>
    <xf numFmtId="0" fontId="0" fillId="2" borderId="0" xfId="0" applyFill="1" applyAlignment="1">
      <alignment horizontal="center"/>
    </xf>
    <xf numFmtId="165" fontId="0" fillId="2" borderId="0" xfId="0" applyNumberFormat="1" applyFill="1" applyAlignment="1">
      <alignment horizontal="center"/>
    </xf>
    <xf numFmtId="14" fontId="0" fillId="3" borderId="0" xfId="0" applyNumberFormat="1" applyFill="1"/>
    <xf numFmtId="0" fontId="0" fillId="3" borderId="0" xfId="0" applyFill="1"/>
    <xf numFmtId="14" fontId="0" fillId="0" borderId="0" xfId="0" applyNumberFormat="1"/>
    <xf numFmtId="0" fontId="0" fillId="4" borderId="0" xfId="0" applyFill="1" applyAlignment="1">
      <alignment horizontal="center"/>
    </xf>
    <xf numFmtId="165" fontId="0" fillId="4" borderId="0" xfId="0" applyNumberFormat="1" applyFill="1" applyAlignment="1">
      <alignment horizontal="center"/>
    </xf>
    <xf numFmtId="14" fontId="0" fillId="4" borderId="0" xfId="0" applyNumberFormat="1" applyFill="1"/>
    <xf numFmtId="0" fontId="0" fillId="4" borderId="0" xfId="0" applyFill="1"/>
    <xf numFmtId="165" fontId="0" fillId="0" borderId="0" xfId="0" applyNumberFormat="1"/>
    <xf numFmtId="168" fontId="2" fillId="0" borderId="2" xfId="0" applyNumberFormat="1" applyFont="1" applyBorder="1"/>
    <xf numFmtId="168" fontId="3" fillId="0" borderId="9" xfId="0" applyNumberFormat="1" applyFont="1" applyBorder="1"/>
    <xf numFmtId="168" fontId="2" fillId="0" borderId="5" xfId="0" applyNumberFormat="1" applyFont="1" applyBorder="1"/>
    <xf numFmtId="168" fontId="0" fillId="0" borderId="0" xfId="0" applyNumberFormat="1"/>
    <xf numFmtId="168" fontId="0" fillId="3" borderId="0" xfId="0" applyNumberFormat="1" applyFill="1"/>
    <xf numFmtId="168" fontId="0" fillId="4" borderId="0" xfId="0" applyNumberFormat="1" applyFill="1"/>
    <xf numFmtId="165" fontId="7" fillId="0" borderId="9" xfId="0" applyNumberFormat="1" applyFont="1" applyBorder="1"/>
    <xf numFmtId="0" fontId="8" fillId="0" borderId="2" xfId="0" applyFont="1" applyBorder="1" applyAlignment="1">
      <alignment horizontal="right"/>
    </xf>
    <xf numFmtId="0" fontId="8" fillId="0" borderId="6" xfId="0" applyFont="1" applyBorder="1" applyAlignment="1">
      <alignment horizontal="right"/>
    </xf>
    <xf numFmtId="0" fontId="9" fillId="0" borderId="8" xfId="0" applyFont="1" applyBorder="1" applyAlignment="1">
      <alignment horizontal="right"/>
    </xf>
    <xf numFmtId="0" fontId="6" fillId="0" borderId="6" xfId="0" applyFont="1" applyBorder="1" applyAlignment="1">
      <alignment horizontal="right"/>
    </xf>
    <xf numFmtId="165" fontId="6" fillId="0" borderId="7" xfId="0" applyNumberFormat="1" applyFont="1" applyBorder="1"/>
    <xf numFmtId="165" fontId="10" fillId="0" borderId="7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8CBAD"/>
      <rgbColor rgb="FF2E75B6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2F5597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FF"/>
  </sheetPr>
  <dimension ref="A4:M1017"/>
  <sheetViews>
    <sheetView windowProtection="1" tabSelected="1" zoomScale="90" zoomScaleNormal="90" workbookViewId="0">
      <pane xSplit="12" ySplit="16" topLeftCell="M17" activePane="bottomRight" state="frozen"/>
      <selection pane="topRight" activeCell="M1" sqref="M1"/>
      <selection pane="bottomLeft" activeCell="A17" sqref="A17"/>
      <selection pane="bottomRight" activeCell="A14" sqref="A14:F14"/>
    </sheetView>
  </sheetViews>
  <sheetFormatPr baseColWidth="10" defaultColWidth="9.140625" defaultRowHeight="15" x14ac:dyDescent="0.25"/>
  <cols>
    <col min="1" max="1" width="11.7109375"/>
    <col min="2" max="2" width="9.85546875"/>
    <col min="3" max="4" width="23"/>
    <col min="5" max="5" width="25.7109375"/>
    <col min="6" max="6" width="23"/>
    <col min="7" max="7" width="10.7109375"/>
    <col min="8" max="8" width="12.7109375"/>
    <col min="9" max="9" width="9.85546875"/>
    <col min="10" max="13" width="23"/>
    <col min="14" max="1025" width="10.7109375"/>
  </cols>
  <sheetData>
    <row r="4" spans="1:13" ht="15.75" x14ac:dyDescent="0.25">
      <c r="C4" s="3" t="s">
        <v>0</v>
      </c>
      <c r="D4" s="4">
        <v>270000</v>
      </c>
      <c r="E4" s="38" t="s">
        <v>1</v>
      </c>
      <c r="F4" s="5">
        <v>115</v>
      </c>
      <c r="J4" s="3" t="s">
        <v>0</v>
      </c>
      <c r="K4" s="31">
        <v>250000</v>
      </c>
    </row>
    <row r="5" spans="1:13" x14ac:dyDescent="0.25">
      <c r="C5" s="6" t="s">
        <v>2</v>
      </c>
      <c r="D5" s="7">
        <v>4.5999999999999999E-2</v>
      </c>
      <c r="E5" s="39" t="s">
        <v>3</v>
      </c>
      <c r="F5" s="42">
        <f ca="1">-SUM(INDIRECT("$d"&amp;MATCH(F4,$B$17:$B$1017,0)+16&amp;":$d$1017"))</f>
        <v>80620.386243760222</v>
      </c>
      <c r="J5" s="6" t="s">
        <v>2</v>
      </c>
      <c r="K5" s="7">
        <v>2.3E-2</v>
      </c>
    </row>
    <row r="6" spans="1:13" ht="15.75" thickBot="1" x14ac:dyDescent="0.3">
      <c r="C6" s="6" t="s">
        <v>4</v>
      </c>
      <c r="D6" s="8">
        <v>12</v>
      </c>
      <c r="E6" s="40" t="s">
        <v>5</v>
      </c>
      <c r="F6" s="37">
        <f ca="1">F5-K12</f>
        <v>59070.363150645382</v>
      </c>
      <c r="J6" s="6" t="s">
        <v>4</v>
      </c>
      <c r="K6" s="8">
        <v>12</v>
      </c>
    </row>
    <row r="7" spans="1:13" ht="15.75" thickBot="1" x14ac:dyDescent="0.3">
      <c r="C7" s="6" t="s">
        <v>6</v>
      </c>
      <c r="D7" s="8">
        <v>25</v>
      </c>
      <c r="E7" s="41" t="s">
        <v>20</v>
      </c>
      <c r="F7" s="43">
        <f ca="1">F6*0.05</f>
        <v>2953.5181575322695</v>
      </c>
      <c r="J7" s="6" t="s">
        <v>6</v>
      </c>
      <c r="K7" s="8">
        <v>15</v>
      </c>
    </row>
    <row r="8" spans="1:13" x14ac:dyDescent="0.25">
      <c r="C8" s="6" t="s">
        <v>7</v>
      </c>
      <c r="D8" s="8">
        <f>D6*D7</f>
        <v>300</v>
      </c>
      <c r="J8" s="6" t="s">
        <v>7</v>
      </c>
      <c r="K8" s="8">
        <f>K6*K7</f>
        <v>180</v>
      </c>
    </row>
    <row r="9" spans="1:13" x14ac:dyDescent="0.25">
      <c r="C9" s="6" t="s">
        <v>8</v>
      </c>
      <c r="D9" s="9">
        <f>-PMT(D5/D6,D6*D7,D4,0,0)</f>
        <v>1516.1140443604822</v>
      </c>
      <c r="J9" s="6" t="s">
        <v>8</v>
      </c>
      <c r="K9" s="33">
        <f>-PMT(K5/K6,K6*K7,K4,0,0)</f>
        <v>1643.5384994517885</v>
      </c>
    </row>
    <row r="10" spans="1:13" x14ac:dyDescent="0.25">
      <c r="C10" s="6" t="s">
        <v>9</v>
      </c>
      <c r="D10" s="10">
        <v>42005</v>
      </c>
      <c r="J10" s="6" t="s">
        <v>9</v>
      </c>
      <c r="K10" s="10">
        <v>42005</v>
      </c>
    </row>
    <row r="11" spans="1:13" x14ac:dyDescent="0.25">
      <c r="C11" s="11" t="s">
        <v>10</v>
      </c>
      <c r="D11" s="12">
        <f>EDATE(D10,D7*D6)</f>
        <v>51136</v>
      </c>
      <c r="J11" s="11" t="s">
        <v>10</v>
      </c>
      <c r="K11" s="12">
        <f>EDATE(K10,K6*K7)</f>
        <v>47484</v>
      </c>
    </row>
    <row r="12" spans="1:13" x14ac:dyDescent="0.25">
      <c r="C12" s="13" t="s">
        <v>11</v>
      </c>
      <c r="D12" s="14">
        <f>-SUM(D17:D316)</f>
        <v>184834.2133081448</v>
      </c>
      <c r="J12" s="13" t="s">
        <v>11</v>
      </c>
      <c r="K12" s="32">
        <f>SUM(K17:K316)</f>
        <v>21550.023093114836</v>
      </c>
    </row>
    <row r="13" spans="1:13" ht="9" customHeight="1" x14ac:dyDescent="0.25"/>
    <row r="14" spans="1:13" ht="30.75" customHeight="1" x14ac:dyDescent="0.45">
      <c r="A14" s="2" t="s">
        <v>12</v>
      </c>
      <c r="B14" s="2"/>
      <c r="C14" s="2"/>
      <c r="D14" s="2"/>
      <c r="E14" s="2"/>
      <c r="F14" s="2"/>
      <c r="H14" s="1" t="s">
        <v>13</v>
      </c>
      <c r="I14" s="1"/>
      <c r="J14" s="1"/>
      <c r="K14" s="1"/>
      <c r="L14" s="1"/>
      <c r="M14" s="1"/>
    </row>
    <row r="15" spans="1:13" x14ac:dyDescent="0.25">
      <c r="A15" s="15" t="s">
        <v>14</v>
      </c>
      <c r="B15" s="16" t="s">
        <v>15</v>
      </c>
      <c r="C15" s="16" t="s">
        <v>16</v>
      </c>
      <c r="D15" s="16" t="s">
        <v>17</v>
      </c>
      <c r="E15" s="16" t="s">
        <v>18</v>
      </c>
      <c r="F15" s="17" t="s">
        <v>19</v>
      </c>
      <c r="H15" s="15" t="s">
        <v>14</v>
      </c>
      <c r="I15" s="16" t="s">
        <v>15</v>
      </c>
      <c r="J15" s="16" t="s">
        <v>16</v>
      </c>
      <c r="K15" s="16" t="s">
        <v>17</v>
      </c>
      <c r="L15" s="16" t="s">
        <v>18</v>
      </c>
      <c r="M15" s="17" t="s">
        <v>19</v>
      </c>
    </row>
    <row r="16" spans="1:13" x14ac:dyDescent="0.25">
      <c r="B16" s="18"/>
      <c r="C16" s="19"/>
      <c r="D16" s="19"/>
      <c r="E16" s="19"/>
      <c r="F16" s="19">
        <f>D4</f>
        <v>270000</v>
      </c>
      <c r="M16" s="34">
        <f>K4</f>
        <v>250000</v>
      </c>
    </row>
    <row r="17" spans="1:13" x14ac:dyDescent="0.25">
      <c r="A17" s="20">
        <f>$D$10</f>
        <v>42005</v>
      </c>
      <c r="B17" s="21">
        <v>1</v>
      </c>
      <c r="C17" s="22">
        <f t="shared" ref="C17:C80" si="0">IF($B17="","",$D$9)</f>
        <v>1516.1140443604822</v>
      </c>
      <c r="D17" s="22">
        <f>IF($B17="","",IPMT($D$5/12,$B17,$D$7*12,$D$4))</f>
        <v>-1035</v>
      </c>
      <c r="E17" s="22">
        <f t="shared" ref="E17:E80" si="1">IF($B17="","",PPMT($D$5/12,$B17,$D$7*12,$D$4))</f>
        <v>-481.11404436048241</v>
      </c>
      <c r="F17" s="22">
        <f t="shared" ref="F17:F80" si="2">IF($B17="","",F16-E17)</f>
        <v>270481.11404436047</v>
      </c>
      <c r="H17" s="23">
        <f>$K$10</f>
        <v>42005</v>
      </c>
      <c r="I17" s="24">
        <v>1</v>
      </c>
      <c r="J17" s="35">
        <f t="shared" ref="J17:J80" si="3">$K$9</f>
        <v>1643.5384994517885</v>
      </c>
      <c r="K17" s="35">
        <f t="shared" ref="K17:K80" si="4">($K$5/$K$6)*M16</f>
        <v>479.16666666666663</v>
      </c>
      <c r="L17" s="35">
        <f t="shared" ref="L17:L80" si="5">J17-K17</f>
        <v>1164.371832785122</v>
      </c>
      <c r="M17" s="35">
        <f t="shared" ref="M17:M80" si="6">M16-L17</f>
        <v>248835.62816721489</v>
      </c>
    </row>
    <row r="18" spans="1:13" x14ac:dyDescent="0.25">
      <c r="A18" s="25">
        <f t="shared" ref="A18:A81" si="7">EDATE(A17,1)</f>
        <v>42036</v>
      </c>
      <c r="B18" s="26">
        <f t="shared" ref="B18:B81" si="8">IF(OR(B17="",B17&gt;=$D$8),"",B17+1)</f>
        <v>2</v>
      </c>
      <c r="C18" s="27">
        <f t="shared" si="0"/>
        <v>1516.1140443604822</v>
      </c>
      <c r="D18" s="27">
        <f t="shared" ref="D17:D80" si="9">IF($B18="","",IPMT($D$5/12,$B18,$D$7*12,$D$4))</f>
        <v>-1033.1557294966178</v>
      </c>
      <c r="E18" s="27">
        <f t="shared" si="1"/>
        <v>-482.95831486386436</v>
      </c>
      <c r="F18" s="27">
        <f t="shared" si="2"/>
        <v>270964.07235922432</v>
      </c>
      <c r="H18" s="25">
        <f t="shared" ref="H18:H81" si="10">EDATE(H17,1)</f>
        <v>42036</v>
      </c>
      <c r="I18">
        <f t="shared" ref="I18:I81" si="11">I17+1</f>
        <v>2</v>
      </c>
      <c r="J18" s="34">
        <f t="shared" si="3"/>
        <v>1643.5384994517885</v>
      </c>
      <c r="K18" s="34">
        <f t="shared" si="4"/>
        <v>476.93495398716186</v>
      </c>
      <c r="L18" s="34">
        <f t="shared" si="5"/>
        <v>1166.6035454646267</v>
      </c>
      <c r="M18" s="34">
        <f t="shared" si="6"/>
        <v>247669.02462175026</v>
      </c>
    </row>
    <row r="19" spans="1:13" x14ac:dyDescent="0.25">
      <c r="A19" s="20">
        <f t="shared" si="7"/>
        <v>42064</v>
      </c>
      <c r="B19" s="21">
        <f t="shared" si="8"/>
        <v>3</v>
      </c>
      <c r="C19" s="22">
        <f t="shared" si="0"/>
        <v>1516.1140443604822</v>
      </c>
      <c r="D19" s="22">
        <f t="shared" si="9"/>
        <v>-1031.3043892896399</v>
      </c>
      <c r="E19" s="22">
        <f t="shared" si="1"/>
        <v>-484.8096550708425</v>
      </c>
      <c r="F19" s="22">
        <f t="shared" si="2"/>
        <v>271448.88201429514</v>
      </c>
      <c r="H19" s="23">
        <f t="shared" si="10"/>
        <v>42064</v>
      </c>
      <c r="I19" s="24">
        <f t="shared" si="11"/>
        <v>3</v>
      </c>
      <c r="J19" s="35">
        <f t="shared" si="3"/>
        <v>1643.5384994517885</v>
      </c>
      <c r="K19" s="35">
        <f t="shared" si="4"/>
        <v>474.69896385835466</v>
      </c>
      <c r="L19" s="35">
        <f t="shared" si="5"/>
        <v>1168.839535593434</v>
      </c>
      <c r="M19" s="35">
        <f t="shared" si="6"/>
        <v>246500.18508615682</v>
      </c>
    </row>
    <row r="20" spans="1:13" x14ac:dyDescent="0.25">
      <c r="A20" s="25">
        <f t="shared" si="7"/>
        <v>42095</v>
      </c>
      <c r="B20" s="18">
        <f t="shared" si="8"/>
        <v>4</v>
      </c>
      <c r="C20" s="19">
        <f t="shared" si="0"/>
        <v>1516.1140443604822</v>
      </c>
      <c r="D20" s="19">
        <f t="shared" si="9"/>
        <v>-1029.4459522785351</v>
      </c>
      <c r="E20" s="19">
        <f t="shared" si="1"/>
        <v>-486.66809208194735</v>
      </c>
      <c r="F20" s="19">
        <f t="shared" si="2"/>
        <v>271935.55010637711</v>
      </c>
      <c r="H20" s="25">
        <f t="shared" si="10"/>
        <v>42095</v>
      </c>
      <c r="I20">
        <f t="shared" si="11"/>
        <v>4</v>
      </c>
      <c r="J20" s="34">
        <f t="shared" si="3"/>
        <v>1643.5384994517885</v>
      </c>
      <c r="K20" s="34">
        <f t="shared" si="4"/>
        <v>472.45868808180057</v>
      </c>
      <c r="L20" s="34">
        <f t="shared" si="5"/>
        <v>1171.079811369988</v>
      </c>
      <c r="M20" s="34">
        <f t="shared" si="6"/>
        <v>245329.10527478682</v>
      </c>
    </row>
    <row r="21" spans="1:13" x14ac:dyDescent="0.25">
      <c r="A21" s="20">
        <f t="shared" si="7"/>
        <v>42125</v>
      </c>
      <c r="B21" s="21">
        <f t="shared" si="8"/>
        <v>5</v>
      </c>
      <c r="C21" s="22">
        <f t="shared" si="0"/>
        <v>1516.1140443604822</v>
      </c>
      <c r="D21" s="22">
        <f t="shared" si="9"/>
        <v>-1027.5803912588876</v>
      </c>
      <c r="E21" s="22">
        <f t="shared" si="1"/>
        <v>-488.53365310159478</v>
      </c>
      <c r="F21" s="22">
        <f t="shared" si="2"/>
        <v>272424.0837594787</v>
      </c>
      <c r="H21" s="23">
        <f t="shared" si="10"/>
        <v>42125</v>
      </c>
      <c r="I21" s="24">
        <f t="shared" si="11"/>
        <v>5</v>
      </c>
      <c r="J21" s="35">
        <f t="shared" si="3"/>
        <v>1643.5384994517885</v>
      </c>
      <c r="K21" s="35">
        <f t="shared" si="4"/>
        <v>470.21411844334136</v>
      </c>
      <c r="L21" s="35">
        <f t="shared" si="5"/>
        <v>1173.3243810084473</v>
      </c>
      <c r="M21" s="35">
        <f t="shared" si="6"/>
        <v>244155.78089377837</v>
      </c>
    </row>
    <row r="22" spans="1:13" x14ac:dyDescent="0.25">
      <c r="A22" s="25">
        <f t="shared" si="7"/>
        <v>42156</v>
      </c>
      <c r="B22" s="18">
        <f t="shared" si="8"/>
        <v>6</v>
      </c>
      <c r="C22" s="19">
        <f t="shared" si="0"/>
        <v>1516.1140443604822</v>
      </c>
      <c r="D22" s="19">
        <f t="shared" si="9"/>
        <v>-1025.707678921998</v>
      </c>
      <c r="E22" s="19">
        <f t="shared" si="1"/>
        <v>-490.40636543848427</v>
      </c>
      <c r="F22" s="19">
        <f t="shared" si="2"/>
        <v>272914.49012491718</v>
      </c>
      <c r="H22" s="25">
        <f t="shared" si="10"/>
        <v>42156</v>
      </c>
      <c r="I22">
        <f t="shared" si="11"/>
        <v>6</v>
      </c>
      <c r="J22" s="34">
        <f t="shared" si="3"/>
        <v>1643.5384994517885</v>
      </c>
      <c r="K22" s="34">
        <f t="shared" si="4"/>
        <v>467.9652467130752</v>
      </c>
      <c r="L22" s="34">
        <f t="shared" si="5"/>
        <v>1175.5732527387133</v>
      </c>
      <c r="M22" s="34">
        <f t="shared" si="6"/>
        <v>242980.20764103965</v>
      </c>
    </row>
    <row r="23" spans="1:13" x14ac:dyDescent="0.25">
      <c r="A23" s="20">
        <f t="shared" si="7"/>
        <v>42186</v>
      </c>
      <c r="B23" s="21">
        <f t="shared" si="8"/>
        <v>7</v>
      </c>
      <c r="C23" s="22">
        <f t="shared" si="0"/>
        <v>1516.1140443604822</v>
      </c>
      <c r="D23" s="22">
        <f t="shared" si="9"/>
        <v>-1023.8277878544839</v>
      </c>
      <c r="E23" s="22">
        <f t="shared" si="1"/>
        <v>-492.28625650599844</v>
      </c>
      <c r="F23" s="22">
        <f t="shared" si="2"/>
        <v>273406.77638142317</v>
      </c>
      <c r="H23" s="23">
        <f t="shared" si="10"/>
        <v>42186</v>
      </c>
      <c r="I23" s="24">
        <f t="shared" si="11"/>
        <v>7</v>
      </c>
      <c r="J23" s="35">
        <f t="shared" si="3"/>
        <v>1643.5384994517885</v>
      </c>
      <c r="K23" s="35">
        <f t="shared" si="4"/>
        <v>465.712064645326</v>
      </c>
      <c r="L23" s="35">
        <f t="shared" si="5"/>
        <v>1177.8264348064627</v>
      </c>
      <c r="M23" s="35">
        <f t="shared" si="6"/>
        <v>241802.3812062332</v>
      </c>
    </row>
    <row r="24" spans="1:13" x14ac:dyDescent="0.25">
      <c r="A24" s="25">
        <f t="shared" si="7"/>
        <v>42217</v>
      </c>
      <c r="B24" s="18">
        <f t="shared" si="8"/>
        <v>8</v>
      </c>
      <c r="C24" s="19">
        <f t="shared" si="0"/>
        <v>1516.1140443604822</v>
      </c>
      <c r="D24" s="19">
        <f t="shared" si="9"/>
        <v>-1021.9406905378776</v>
      </c>
      <c r="E24" s="19">
        <f t="shared" si="1"/>
        <v>-494.17335382260478</v>
      </c>
      <c r="F24" s="19">
        <f t="shared" si="2"/>
        <v>273900.94973524578</v>
      </c>
      <c r="H24" s="25">
        <f t="shared" si="10"/>
        <v>42217</v>
      </c>
      <c r="I24">
        <f t="shared" si="11"/>
        <v>8</v>
      </c>
      <c r="J24" s="34">
        <f t="shared" si="3"/>
        <v>1643.5384994517885</v>
      </c>
      <c r="K24" s="34">
        <f t="shared" si="4"/>
        <v>463.45456397861363</v>
      </c>
      <c r="L24" s="34">
        <f t="shared" si="5"/>
        <v>1180.083935473175</v>
      </c>
      <c r="M24" s="34">
        <f t="shared" si="6"/>
        <v>240622.29727076003</v>
      </c>
    </row>
    <row r="25" spans="1:13" x14ac:dyDescent="0.25">
      <c r="A25" s="20">
        <f t="shared" si="7"/>
        <v>42248</v>
      </c>
      <c r="B25" s="21">
        <f t="shared" si="8"/>
        <v>9</v>
      </c>
      <c r="C25" s="22">
        <f t="shared" si="0"/>
        <v>1516.1140443604822</v>
      </c>
      <c r="D25" s="22">
        <f t="shared" si="9"/>
        <v>-1020.0463593482242</v>
      </c>
      <c r="E25" s="22">
        <f t="shared" si="1"/>
        <v>-496.0676850122581</v>
      </c>
      <c r="F25" s="22">
        <f t="shared" si="2"/>
        <v>274397.01742025802</v>
      </c>
      <c r="H25" s="23">
        <f t="shared" si="10"/>
        <v>42248</v>
      </c>
      <c r="I25" s="24">
        <f t="shared" si="11"/>
        <v>9</v>
      </c>
      <c r="J25" s="35">
        <f t="shared" si="3"/>
        <v>1643.5384994517885</v>
      </c>
      <c r="K25" s="35">
        <f t="shared" si="4"/>
        <v>461.19273643562337</v>
      </c>
      <c r="L25" s="35">
        <f t="shared" si="5"/>
        <v>1182.3457630161652</v>
      </c>
      <c r="M25" s="35">
        <f t="shared" si="6"/>
        <v>239439.95150774386</v>
      </c>
    </row>
    <row r="26" spans="1:13" x14ac:dyDescent="0.25">
      <c r="A26" s="25">
        <f t="shared" si="7"/>
        <v>42278</v>
      </c>
      <c r="B26" s="18">
        <f t="shared" si="8"/>
        <v>10</v>
      </c>
      <c r="C26" s="19">
        <f t="shared" si="0"/>
        <v>1516.1140443604822</v>
      </c>
      <c r="D26" s="19">
        <f t="shared" si="9"/>
        <v>-1018.1447665556773</v>
      </c>
      <c r="E26" s="19">
        <f t="shared" si="1"/>
        <v>-497.96927780480502</v>
      </c>
      <c r="F26" s="19">
        <f t="shared" si="2"/>
        <v>274894.98669806286</v>
      </c>
      <c r="H26" s="25">
        <f t="shared" si="10"/>
        <v>42278</v>
      </c>
      <c r="I26">
        <f t="shared" si="11"/>
        <v>10</v>
      </c>
      <c r="J26" s="34">
        <f t="shared" si="3"/>
        <v>1643.5384994517885</v>
      </c>
      <c r="K26" s="34">
        <f t="shared" si="4"/>
        <v>458.92657372317569</v>
      </c>
      <c r="L26" s="34">
        <f t="shared" si="5"/>
        <v>1184.6119257286127</v>
      </c>
      <c r="M26" s="34">
        <f t="shared" si="6"/>
        <v>238255.33958201524</v>
      </c>
    </row>
    <row r="27" spans="1:13" x14ac:dyDescent="0.25">
      <c r="A27" s="20">
        <f t="shared" si="7"/>
        <v>42309</v>
      </c>
      <c r="B27" s="21">
        <f t="shared" si="8"/>
        <v>11</v>
      </c>
      <c r="C27" s="22">
        <f t="shared" si="0"/>
        <v>1516.1140443604822</v>
      </c>
      <c r="D27" s="22">
        <f t="shared" si="9"/>
        <v>-1016.2358843240924</v>
      </c>
      <c r="E27" s="22">
        <f t="shared" si="1"/>
        <v>-499.87816003639017</v>
      </c>
      <c r="F27" s="22">
        <f t="shared" si="2"/>
        <v>275394.86485809926</v>
      </c>
      <c r="H27" s="23">
        <f t="shared" si="10"/>
        <v>42309</v>
      </c>
      <c r="I27" s="24">
        <f t="shared" si="11"/>
        <v>11</v>
      </c>
      <c r="J27" s="35">
        <f t="shared" si="3"/>
        <v>1643.5384994517885</v>
      </c>
      <c r="K27" s="35">
        <f t="shared" si="4"/>
        <v>456.65606753219583</v>
      </c>
      <c r="L27" s="35">
        <f t="shared" si="5"/>
        <v>1186.8824319195928</v>
      </c>
      <c r="M27" s="35">
        <f t="shared" si="6"/>
        <v>237068.45715009564</v>
      </c>
    </row>
    <row r="28" spans="1:13" x14ac:dyDescent="0.25">
      <c r="A28" s="25">
        <f t="shared" si="7"/>
        <v>42339</v>
      </c>
      <c r="B28" s="18">
        <f t="shared" si="8"/>
        <v>12</v>
      </c>
      <c r="C28" s="19">
        <f t="shared" si="0"/>
        <v>1516.1140443604822</v>
      </c>
      <c r="D28" s="19">
        <f t="shared" si="9"/>
        <v>-1014.3196847106194</v>
      </c>
      <c r="E28" s="19">
        <f t="shared" si="1"/>
        <v>-501.794359649863</v>
      </c>
      <c r="F28" s="19">
        <f t="shared" si="2"/>
        <v>275896.65921774914</v>
      </c>
      <c r="H28" s="25">
        <f t="shared" si="10"/>
        <v>42339</v>
      </c>
      <c r="I28">
        <f t="shared" si="11"/>
        <v>12</v>
      </c>
      <c r="J28" s="34">
        <f t="shared" si="3"/>
        <v>1643.5384994517885</v>
      </c>
      <c r="K28" s="34">
        <f t="shared" si="4"/>
        <v>454.38120953768328</v>
      </c>
      <c r="L28" s="34">
        <f t="shared" si="5"/>
        <v>1189.1572899141051</v>
      </c>
      <c r="M28" s="34">
        <f t="shared" si="6"/>
        <v>235879.29986018152</v>
      </c>
    </row>
    <row r="29" spans="1:13" x14ac:dyDescent="0.25">
      <c r="A29" s="20">
        <f t="shared" si="7"/>
        <v>42370</v>
      </c>
      <c r="B29" s="21">
        <f t="shared" si="8"/>
        <v>13</v>
      </c>
      <c r="C29" s="22">
        <f t="shared" si="0"/>
        <v>1516.1140443604822</v>
      </c>
      <c r="D29" s="22">
        <f t="shared" si="9"/>
        <v>-1012.3961396652949</v>
      </c>
      <c r="E29" s="22">
        <f t="shared" si="1"/>
        <v>-503.71790469518743</v>
      </c>
      <c r="F29" s="22">
        <f t="shared" si="2"/>
        <v>276400.37712244433</v>
      </c>
      <c r="H29" s="23">
        <f t="shared" si="10"/>
        <v>42370</v>
      </c>
      <c r="I29" s="24">
        <f t="shared" si="11"/>
        <v>13</v>
      </c>
      <c r="J29" s="35">
        <f t="shared" si="3"/>
        <v>1643.5384994517885</v>
      </c>
      <c r="K29" s="35">
        <f t="shared" si="4"/>
        <v>452.10199139868121</v>
      </c>
      <c r="L29" s="35">
        <f t="shared" si="5"/>
        <v>1191.4365080531074</v>
      </c>
      <c r="M29" s="35">
        <f t="shared" si="6"/>
        <v>234687.86335212842</v>
      </c>
    </row>
    <row r="30" spans="1:13" x14ac:dyDescent="0.25">
      <c r="A30" s="25">
        <f t="shared" si="7"/>
        <v>42401</v>
      </c>
      <c r="B30" s="18">
        <f t="shared" si="8"/>
        <v>14</v>
      </c>
      <c r="C30" s="19">
        <f t="shared" si="0"/>
        <v>1516.1140443604822</v>
      </c>
      <c r="D30" s="19">
        <f t="shared" si="9"/>
        <v>-1010.4652210306298</v>
      </c>
      <c r="E30" s="19">
        <f t="shared" si="1"/>
        <v>-505.64882332985235</v>
      </c>
      <c r="F30" s="19">
        <f t="shared" si="2"/>
        <v>276906.02594577416</v>
      </c>
      <c r="H30" s="25">
        <f t="shared" si="10"/>
        <v>42401</v>
      </c>
      <c r="I30">
        <f t="shared" si="11"/>
        <v>14</v>
      </c>
      <c r="J30" s="34">
        <f t="shared" si="3"/>
        <v>1643.5384994517885</v>
      </c>
      <c r="K30" s="34">
        <f t="shared" si="4"/>
        <v>449.81840475824612</v>
      </c>
      <c r="L30" s="34">
        <f t="shared" si="5"/>
        <v>1193.7200946935425</v>
      </c>
      <c r="M30" s="34">
        <f t="shared" si="6"/>
        <v>233494.14325743489</v>
      </c>
    </row>
    <row r="31" spans="1:13" x14ac:dyDescent="0.25">
      <c r="A31" s="20">
        <f t="shared" si="7"/>
        <v>42430</v>
      </c>
      <c r="B31" s="21">
        <f t="shared" si="8"/>
        <v>15</v>
      </c>
      <c r="C31" s="22">
        <f t="shared" si="0"/>
        <v>1516.1140443604822</v>
      </c>
      <c r="D31" s="22">
        <f t="shared" si="9"/>
        <v>-1008.526900541199</v>
      </c>
      <c r="E31" s="22">
        <f t="shared" si="1"/>
        <v>-507.58714381928343</v>
      </c>
      <c r="F31" s="22">
        <f t="shared" si="2"/>
        <v>277413.61308959342</v>
      </c>
      <c r="H31" s="23">
        <f t="shared" si="10"/>
        <v>42430</v>
      </c>
      <c r="I31" s="24">
        <f t="shared" si="11"/>
        <v>15</v>
      </c>
      <c r="J31" s="35">
        <f t="shared" si="3"/>
        <v>1643.5384994517885</v>
      </c>
      <c r="K31" s="35">
        <f t="shared" si="4"/>
        <v>447.53044124341682</v>
      </c>
      <c r="L31" s="35">
        <f t="shared" si="5"/>
        <v>1196.0080582083717</v>
      </c>
      <c r="M31" s="35">
        <f t="shared" si="6"/>
        <v>232298.13519922653</v>
      </c>
    </row>
    <row r="32" spans="1:13" x14ac:dyDescent="0.25">
      <c r="A32" s="25">
        <f t="shared" si="7"/>
        <v>42461</v>
      </c>
      <c r="B32" s="18">
        <f t="shared" si="8"/>
        <v>16</v>
      </c>
      <c r="C32" s="19">
        <f t="shared" si="0"/>
        <v>1516.1140443604822</v>
      </c>
      <c r="D32" s="19">
        <f t="shared" si="9"/>
        <v>-1006.5811498232249</v>
      </c>
      <c r="E32" s="19">
        <f t="shared" si="1"/>
        <v>-509.53289453725739</v>
      </c>
      <c r="F32" s="19">
        <f t="shared" si="2"/>
        <v>277923.14598413068</v>
      </c>
      <c r="H32" s="25">
        <f t="shared" si="10"/>
        <v>42461</v>
      </c>
      <c r="I32">
        <f t="shared" si="11"/>
        <v>16</v>
      </c>
      <c r="J32" s="34">
        <f t="shared" si="3"/>
        <v>1643.5384994517885</v>
      </c>
      <c r="K32" s="34">
        <f t="shared" si="4"/>
        <v>445.23809246518414</v>
      </c>
      <c r="L32" s="34">
        <f t="shared" si="5"/>
        <v>1198.3004069866045</v>
      </c>
      <c r="M32" s="34">
        <f t="shared" si="6"/>
        <v>231099.83479223991</v>
      </c>
    </row>
    <row r="33" spans="1:13" x14ac:dyDescent="0.25">
      <c r="A33" s="20">
        <f t="shared" si="7"/>
        <v>42491</v>
      </c>
      <c r="B33" s="21">
        <f t="shared" si="8"/>
        <v>17</v>
      </c>
      <c r="C33" s="22">
        <f t="shared" si="0"/>
        <v>1516.1140443604822</v>
      </c>
      <c r="D33" s="22">
        <f t="shared" si="9"/>
        <v>-1004.6279403941654</v>
      </c>
      <c r="E33" s="22">
        <f t="shared" si="1"/>
        <v>-511.48610396631688</v>
      </c>
      <c r="F33" s="22">
        <f t="shared" si="2"/>
        <v>278434.63208809699</v>
      </c>
      <c r="H33" s="23">
        <f t="shared" si="10"/>
        <v>42491</v>
      </c>
      <c r="I33" s="24">
        <f t="shared" si="11"/>
        <v>17</v>
      </c>
      <c r="J33" s="35">
        <f t="shared" si="3"/>
        <v>1643.5384994517885</v>
      </c>
      <c r="K33" s="35">
        <f t="shared" si="4"/>
        <v>442.94135001845979</v>
      </c>
      <c r="L33" s="35">
        <f t="shared" si="5"/>
        <v>1200.5971494333287</v>
      </c>
      <c r="M33" s="35">
        <f t="shared" si="6"/>
        <v>229899.23764280658</v>
      </c>
    </row>
    <row r="34" spans="1:13" x14ac:dyDescent="0.25">
      <c r="A34" s="25">
        <f t="shared" si="7"/>
        <v>42522</v>
      </c>
      <c r="B34" s="18">
        <f t="shared" si="8"/>
        <v>18</v>
      </c>
      <c r="C34" s="19">
        <f t="shared" si="0"/>
        <v>1516.1140443604822</v>
      </c>
      <c r="D34" s="19">
        <f t="shared" si="9"/>
        <v>-1002.6672436622946</v>
      </c>
      <c r="E34" s="19">
        <f t="shared" si="1"/>
        <v>-513.44680069818776</v>
      </c>
      <c r="F34" s="19">
        <f t="shared" si="2"/>
        <v>278948.07888879516</v>
      </c>
      <c r="H34" s="25">
        <f t="shared" si="10"/>
        <v>42522</v>
      </c>
      <c r="I34">
        <f t="shared" si="11"/>
        <v>18</v>
      </c>
      <c r="J34" s="34">
        <f t="shared" si="3"/>
        <v>1643.5384994517885</v>
      </c>
      <c r="K34" s="34">
        <f t="shared" si="4"/>
        <v>440.64020548204593</v>
      </c>
      <c r="L34" s="34">
        <f t="shared" si="5"/>
        <v>1202.8982939697426</v>
      </c>
      <c r="M34" s="34">
        <f t="shared" si="6"/>
        <v>228696.33934883683</v>
      </c>
    </row>
    <row r="35" spans="1:13" x14ac:dyDescent="0.25">
      <c r="A35" s="20">
        <f t="shared" si="7"/>
        <v>42552</v>
      </c>
      <c r="B35" s="21">
        <f t="shared" si="8"/>
        <v>19</v>
      </c>
      <c r="C35" s="22">
        <f t="shared" si="0"/>
        <v>1516.1140443604822</v>
      </c>
      <c r="D35" s="22">
        <f t="shared" si="9"/>
        <v>-1000.6990309262849</v>
      </c>
      <c r="E35" s="22">
        <f t="shared" si="1"/>
        <v>-515.41501343419748</v>
      </c>
      <c r="F35" s="22">
        <f t="shared" si="2"/>
        <v>279463.49390222935</v>
      </c>
      <c r="H35" s="23">
        <f t="shared" si="10"/>
        <v>42552</v>
      </c>
      <c r="I35" s="24">
        <f t="shared" si="11"/>
        <v>19</v>
      </c>
      <c r="J35" s="35">
        <f t="shared" si="3"/>
        <v>1643.5384994517885</v>
      </c>
      <c r="K35" s="35">
        <f t="shared" si="4"/>
        <v>438.33465041860393</v>
      </c>
      <c r="L35" s="35">
        <f t="shared" si="5"/>
        <v>1205.2038490331847</v>
      </c>
      <c r="M35" s="35">
        <f t="shared" si="6"/>
        <v>227491.13549980364</v>
      </c>
    </row>
    <row r="36" spans="1:13" x14ac:dyDescent="0.25">
      <c r="A36" s="25">
        <f t="shared" si="7"/>
        <v>42583</v>
      </c>
      <c r="B36" s="18">
        <f t="shared" si="8"/>
        <v>20</v>
      </c>
      <c r="C36" s="19">
        <f t="shared" si="0"/>
        <v>1516.1140443604822</v>
      </c>
      <c r="D36" s="19">
        <f t="shared" si="9"/>
        <v>-998.72327337478703</v>
      </c>
      <c r="E36" s="19">
        <f t="shared" si="1"/>
        <v>-517.39077098569521</v>
      </c>
      <c r="F36" s="19">
        <f t="shared" si="2"/>
        <v>279980.88467321504</v>
      </c>
      <c r="H36" s="25">
        <f t="shared" si="10"/>
        <v>42583</v>
      </c>
      <c r="I36">
        <f t="shared" si="11"/>
        <v>20</v>
      </c>
      <c r="J36" s="34">
        <f t="shared" si="3"/>
        <v>1643.5384994517885</v>
      </c>
      <c r="K36" s="34">
        <f t="shared" si="4"/>
        <v>436.0246763746236</v>
      </c>
      <c r="L36" s="34">
        <f t="shared" si="5"/>
        <v>1207.5138230771649</v>
      </c>
      <c r="M36" s="34">
        <f t="shared" si="6"/>
        <v>226283.62167672647</v>
      </c>
    </row>
    <row r="37" spans="1:13" x14ac:dyDescent="0.25">
      <c r="A37" s="20">
        <f t="shared" si="7"/>
        <v>42614</v>
      </c>
      <c r="B37" s="21">
        <f t="shared" si="8"/>
        <v>21</v>
      </c>
      <c r="C37" s="22">
        <f t="shared" si="0"/>
        <v>1516.1140443604822</v>
      </c>
      <c r="D37" s="22">
        <f t="shared" si="9"/>
        <v>-996.73994208600857</v>
      </c>
      <c r="E37" s="22">
        <f t="shared" si="1"/>
        <v>-519.37410227447367</v>
      </c>
      <c r="F37" s="22">
        <f t="shared" si="2"/>
        <v>280500.25877548952</v>
      </c>
      <c r="H37" s="23">
        <f t="shared" si="10"/>
        <v>42614</v>
      </c>
      <c r="I37" s="24">
        <f t="shared" si="11"/>
        <v>21</v>
      </c>
      <c r="J37" s="35">
        <f t="shared" si="3"/>
        <v>1643.5384994517885</v>
      </c>
      <c r="K37" s="35">
        <f t="shared" si="4"/>
        <v>433.71027488039238</v>
      </c>
      <c r="L37" s="35">
        <f t="shared" si="5"/>
        <v>1209.8282245713963</v>
      </c>
      <c r="M37" s="35">
        <f t="shared" si="6"/>
        <v>225073.79345215508</v>
      </c>
    </row>
    <row r="38" spans="1:13" x14ac:dyDescent="0.25">
      <c r="A38" s="25">
        <f t="shared" si="7"/>
        <v>42644</v>
      </c>
      <c r="B38" s="18">
        <f t="shared" si="8"/>
        <v>22</v>
      </c>
      <c r="C38" s="19">
        <f t="shared" si="0"/>
        <v>1516.1140443604822</v>
      </c>
      <c r="D38" s="19">
        <f t="shared" si="9"/>
        <v>-994.74900802728962</v>
      </c>
      <c r="E38" s="19">
        <f t="shared" si="1"/>
        <v>-521.36503633319251</v>
      </c>
      <c r="F38" s="19">
        <f t="shared" si="2"/>
        <v>281021.62381182273</v>
      </c>
      <c r="H38" s="25">
        <f t="shared" si="10"/>
        <v>42644</v>
      </c>
      <c r="I38">
        <f t="shared" si="11"/>
        <v>22</v>
      </c>
      <c r="J38" s="34">
        <f t="shared" si="3"/>
        <v>1643.5384994517885</v>
      </c>
      <c r="K38" s="34">
        <f t="shared" si="4"/>
        <v>431.39143744996386</v>
      </c>
      <c r="L38" s="34">
        <f t="shared" si="5"/>
        <v>1212.1470620018247</v>
      </c>
      <c r="M38" s="34">
        <f t="shared" si="6"/>
        <v>223861.64639015324</v>
      </c>
    </row>
    <row r="39" spans="1:13" x14ac:dyDescent="0.25">
      <c r="A39" s="20">
        <f t="shared" si="7"/>
        <v>42675</v>
      </c>
      <c r="B39" s="21">
        <f t="shared" si="8"/>
        <v>23</v>
      </c>
      <c r="C39" s="22">
        <f t="shared" si="0"/>
        <v>1516.1140443604822</v>
      </c>
      <c r="D39" s="22">
        <f t="shared" si="9"/>
        <v>-992.7504420546793</v>
      </c>
      <c r="E39" s="22">
        <f t="shared" si="1"/>
        <v>-523.36360230580306</v>
      </c>
      <c r="F39" s="22">
        <f t="shared" si="2"/>
        <v>281544.98741412855</v>
      </c>
      <c r="H39" s="23">
        <f t="shared" si="10"/>
        <v>42675</v>
      </c>
      <c r="I39" s="24">
        <f t="shared" si="11"/>
        <v>23</v>
      </c>
      <c r="J39" s="35">
        <f t="shared" si="3"/>
        <v>1643.5384994517885</v>
      </c>
      <c r="K39" s="35">
        <f t="shared" si="4"/>
        <v>429.06815558112703</v>
      </c>
      <c r="L39" s="35">
        <f t="shared" si="5"/>
        <v>1214.4703438706615</v>
      </c>
      <c r="M39" s="35">
        <f t="shared" si="6"/>
        <v>222647.17604628258</v>
      </c>
    </row>
    <row r="40" spans="1:13" x14ac:dyDescent="0.25">
      <c r="A40" s="25">
        <f t="shared" si="7"/>
        <v>42705</v>
      </c>
      <c r="B40" s="18">
        <f t="shared" si="8"/>
        <v>24</v>
      </c>
      <c r="C40" s="19">
        <f t="shared" si="0"/>
        <v>1516.1140443604822</v>
      </c>
      <c r="D40" s="19">
        <f t="shared" si="9"/>
        <v>-990.744214912507</v>
      </c>
      <c r="E40" s="19">
        <f t="shared" si="1"/>
        <v>-525.36982944797523</v>
      </c>
      <c r="F40" s="19">
        <f t="shared" si="2"/>
        <v>282070.35724357655</v>
      </c>
      <c r="H40" s="25">
        <f t="shared" si="10"/>
        <v>42705</v>
      </c>
      <c r="I40">
        <f t="shared" si="11"/>
        <v>24</v>
      </c>
      <c r="J40" s="34">
        <f t="shared" si="3"/>
        <v>1643.5384994517885</v>
      </c>
      <c r="K40" s="34">
        <f t="shared" si="4"/>
        <v>426.74042075537494</v>
      </c>
      <c r="L40" s="34">
        <f t="shared" si="5"/>
        <v>1216.7980786964135</v>
      </c>
      <c r="M40" s="34">
        <f t="shared" si="6"/>
        <v>221430.37796758616</v>
      </c>
    </row>
    <row r="41" spans="1:13" x14ac:dyDescent="0.25">
      <c r="A41" s="20">
        <f t="shared" si="7"/>
        <v>42736</v>
      </c>
      <c r="B41" s="21">
        <f t="shared" si="8"/>
        <v>25</v>
      </c>
      <c r="C41" s="22">
        <f t="shared" si="0"/>
        <v>1516.1140443604822</v>
      </c>
      <c r="D41" s="22">
        <f t="shared" si="9"/>
        <v>-988.73029723295622</v>
      </c>
      <c r="E41" s="22">
        <f t="shared" si="1"/>
        <v>-527.38374712752591</v>
      </c>
      <c r="F41" s="22">
        <f t="shared" si="2"/>
        <v>282597.7409907041</v>
      </c>
      <c r="H41" s="23">
        <f t="shared" si="10"/>
        <v>42736</v>
      </c>
      <c r="I41" s="24">
        <f t="shared" si="11"/>
        <v>25</v>
      </c>
      <c r="J41" s="35">
        <f t="shared" si="3"/>
        <v>1643.5384994517885</v>
      </c>
      <c r="K41" s="35">
        <f t="shared" si="4"/>
        <v>424.40822443787346</v>
      </c>
      <c r="L41" s="35">
        <f t="shared" si="5"/>
        <v>1219.130275013915</v>
      </c>
      <c r="M41" s="35">
        <f t="shared" si="6"/>
        <v>220211.24769257224</v>
      </c>
    </row>
    <row r="42" spans="1:13" x14ac:dyDescent="0.25">
      <c r="A42" s="25">
        <f t="shared" si="7"/>
        <v>42767</v>
      </c>
      <c r="B42" s="18">
        <f t="shared" si="8"/>
        <v>26</v>
      </c>
      <c r="C42" s="19">
        <f t="shared" si="0"/>
        <v>1516.1140443604822</v>
      </c>
      <c r="D42" s="19">
        <f t="shared" si="9"/>
        <v>-986.70865953563418</v>
      </c>
      <c r="E42" s="19">
        <f t="shared" si="1"/>
        <v>-529.40538482484806</v>
      </c>
      <c r="F42" s="19">
        <f t="shared" si="2"/>
        <v>283127.14637552894</v>
      </c>
      <c r="H42" s="25">
        <f t="shared" si="10"/>
        <v>42767</v>
      </c>
      <c r="I42">
        <f t="shared" si="11"/>
        <v>26</v>
      </c>
      <c r="J42" s="34">
        <f t="shared" si="3"/>
        <v>1643.5384994517885</v>
      </c>
      <c r="K42" s="34">
        <f t="shared" si="4"/>
        <v>422.0715580774301</v>
      </c>
      <c r="L42" s="34">
        <f t="shared" si="5"/>
        <v>1221.4669413743584</v>
      </c>
      <c r="M42" s="34">
        <f t="shared" si="6"/>
        <v>218989.78075119789</v>
      </c>
    </row>
    <row r="43" spans="1:13" x14ac:dyDescent="0.25">
      <c r="A43" s="20">
        <f t="shared" si="7"/>
        <v>42795</v>
      </c>
      <c r="B43" s="21">
        <f t="shared" si="8"/>
        <v>27</v>
      </c>
      <c r="C43" s="22">
        <f t="shared" si="0"/>
        <v>1516.1140443604822</v>
      </c>
      <c r="D43" s="22">
        <f t="shared" si="9"/>
        <v>-984.67927222713899</v>
      </c>
      <c r="E43" s="22">
        <f t="shared" si="1"/>
        <v>-531.43477213334336</v>
      </c>
      <c r="F43" s="22">
        <f t="shared" si="2"/>
        <v>283658.58114766231</v>
      </c>
      <c r="H43" s="23">
        <f t="shared" si="10"/>
        <v>42795</v>
      </c>
      <c r="I43" s="24">
        <f t="shared" si="11"/>
        <v>27</v>
      </c>
      <c r="J43" s="35">
        <f t="shared" si="3"/>
        <v>1643.5384994517885</v>
      </c>
      <c r="K43" s="35">
        <f t="shared" si="4"/>
        <v>419.73041310646261</v>
      </c>
      <c r="L43" s="35">
        <f t="shared" si="5"/>
        <v>1223.808086345326</v>
      </c>
      <c r="M43" s="35">
        <f t="shared" si="6"/>
        <v>217765.97266485257</v>
      </c>
    </row>
    <row r="44" spans="1:13" x14ac:dyDescent="0.25">
      <c r="A44" s="25">
        <f t="shared" si="7"/>
        <v>42826</v>
      </c>
      <c r="B44" s="18">
        <f t="shared" si="8"/>
        <v>28</v>
      </c>
      <c r="C44" s="19">
        <f t="shared" si="0"/>
        <v>1516.1140443604822</v>
      </c>
      <c r="D44" s="19">
        <f t="shared" si="9"/>
        <v>-982.64210560062793</v>
      </c>
      <c r="E44" s="19">
        <f t="shared" si="1"/>
        <v>-533.47193875985442</v>
      </c>
      <c r="F44" s="19">
        <f t="shared" si="2"/>
        <v>284192.05308642215</v>
      </c>
      <c r="H44" s="25">
        <f t="shared" si="10"/>
        <v>42826</v>
      </c>
      <c r="I44">
        <f t="shared" si="11"/>
        <v>28</v>
      </c>
      <c r="J44" s="34">
        <f t="shared" si="3"/>
        <v>1643.5384994517885</v>
      </c>
      <c r="K44" s="34">
        <f t="shared" si="4"/>
        <v>417.3847809409674</v>
      </c>
      <c r="L44" s="34">
        <f t="shared" si="5"/>
        <v>1226.1537185108211</v>
      </c>
      <c r="M44" s="34">
        <f t="shared" si="6"/>
        <v>216539.81894634175</v>
      </c>
    </row>
    <row r="45" spans="1:13" x14ac:dyDescent="0.25">
      <c r="A45" s="20">
        <f t="shared" si="7"/>
        <v>42856</v>
      </c>
      <c r="B45" s="21">
        <f t="shared" si="8"/>
        <v>29</v>
      </c>
      <c r="C45" s="22">
        <f t="shared" si="0"/>
        <v>1516.1140443604822</v>
      </c>
      <c r="D45" s="22">
        <f t="shared" si="9"/>
        <v>-980.59712983538168</v>
      </c>
      <c r="E45" s="22">
        <f t="shared" si="1"/>
        <v>-535.51691452510067</v>
      </c>
      <c r="F45" s="22">
        <f t="shared" si="2"/>
        <v>284727.57000094728</v>
      </c>
      <c r="H45" s="23">
        <f t="shared" si="10"/>
        <v>42856</v>
      </c>
      <c r="I45" s="24">
        <f t="shared" si="11"/>
        <v>29</v>
      </c>
      <c r="J45" s="35">
        <f t="shared" si="3"/>
        <v>1643.5384994517885</v>
      </c>
      <c r="K45" s="35">
        <f t="shared" si="4"/>
        <v>415.03465298048832</v>
      </c>
      <c r="L45" s="35">
        <f t="shared" si="5"/>
        <v>1228.5038464713002</v>
      </c>
      <c r="M45" s="35">
        <f t="shared" si="6"/>
        <v>215311.31509987044</v>
      </c>
    </row>
    <row r="46" spans="1:13" x14ac:dyDescent="0.25">
      <c r="A46" s="25">
        <f t="shared" si="7"/>
        <v>42887</v>
      </c>
      <c r="B46" s="18">
        <f t="shared" si="8"/>
        <v>30</v>
      </c>
      <c r="C46" s="19">
        <f t="shared" si="0"/>
        <v>1516.1140443604822</v>
      </c>
      <c r="D46" s="19">
        <f t="shared" si="9"/>
        <v>-978.54431499636883</v>
      </c>
      <c r="E46" s="19">
        <f t="shared" si="1"/>
        <v>-537.56972936411353</v>
      </c>
      <c r="F46" s="19">
        <f t="shared" si="2"/>
        <v>285265.13973031141</v>
      </c>
      <c r="H46" s="25">
        <f t="shared" si="10"/>
        <v>42887</v>
      </c>
      <c r="I46">
        <f t="shared" si="11"/>
        <v>30</v>
      </c>
      <c r="J46" s="34">
        <f t="shared" si="3"/>
        <v>1643.5384994517885</v>
      </c>
      <c r="K46" s="34">
        <f t="shared" si="4"/>
        <v>412.68002060808499</v>
      </c>
      <c r="L46" s="34">
        <f t="shared" si="5"/>
        <v>1230.8584788437036</v>
      </c>
      <c r="M46" s="34">
        <f t="shared" si="6"/>
        <v>214080.45662102674</v>
      </c>
    </row>
    <row r="47" spans="1:13" x14ac:dyDescent="0.25">
      <c r="A47" s="20">
        <f t="shared" si="7"/>
        <v>42917</v>
      </c>
      <c r="B47" s="21">
        <f t="shared" si="8"/>
        <v>31</v>
      </c>
      <c r="C47" s="22">
        <f t="shared" si="0"/>
        <v>1516.1140443604822</v>
      </c>
      <c r="D47" s="22">
        <f t="shared" si="9"/>
        <v>-976.48363103380655</v>
      </c>
      <c r="E47" s="22">
        <f t="shared" si="1"/>
        <v>-539.63041332667592</v>
      </c>
      <c r="F47" s="22">
        <f t="shared" si="2"/>
        <v>285804.77014363807</v>
      </c>
      <c r="H47" s="23">
        <f t="shared" si="10"/>
        <v>42917</v>
      </c>
      <c r="I47" s="24">
        <f t="shared" si="11"/>
        <v>31</v>
      </c>
      <c r="J47" s="35">
        <f t="shared" si="3"/>
        <v>1643.5384994517885</v>
      </c>
      <c r="K47" s="35">
        <f t="shared" si="4"/>
        <v>410.32087519030125</v>
      </c>
      <c r="L47" s="35">
        <f t="shared" si="5"/>
        <v>1233.2176242614873</v>
      </c>
      <c r="M47" s="35">
        <f t="shared" si="6"/>
        <v>212847.23899676526</v>
      </c>
    </row>
    <row r="48" spans="1:13" x14ac:dyDescent="0.25">
      <c r="A48" s="25">
        <f t="shared" si="7"/>
        <v>42948</v>
      </c>
      <c r="B48" s="18">
        <f t="shared" si="8"/>
        <v>32</v>
      </c>
      <c r="C48" s="19">
        <f t="shared" si="0"/>
        <v>1516.1140443604822</v>
      </c>
      <c r="D48" s="19">
        <f t="shared" si="9"/>
        <v>-974.41504778272076</v>
      </c>
      <c r="E48" s="19">
        <f t="shared" si="1"/>
        <v>-541.69899657776159</v>
      </c>
      <c r="F48" s="19">
        <f t="shared" si="2"/>
        <v>286346.46914021584</v>
      </c>
      <c r="H48" s="25">
        <f t="shared" si="10"/>
        <v>42948</v>
      </c>
      <c r="I48">
        <f t="shared" si="11"/>
        <v>32</v>
      </c>
      <c r="J48" s="34">
        <f t="shared" si="3"/>
        <v>1643.5384994517885</v>
      </c>
      <c r="K48" s="34">
        <f t="shared" si="4"/>
        <v>407.95720807713337</v>
      </c>
      <c r="L48" s="34">
        <f t="shared" si="5"/>
        <v>1235.5812913746552</v>
      </c>
      <c r="M48" s="34">
        <f t="shared" si="6"/>
        <v>211611.65770539059</v>
      </c>
    </row>
    <row r="49" spans="1:13" x14ac:dyDescent="0.25">
      <c r="A49" s="20">
        <f t="shared" si="7"/>
        <v>42979</v>
      </c>
      <c r="B49" s="21">
        <f t="shared" si="8"/>
        <v>33</v>
      </c>
      <c r="C49" s="22">
        <f t="shared" si="0"/>
        <v>1516.1140443604822</v>
      </c>
      <c r="D49" s="22">
        <f t="shared" si="9"/>
        <v>-972.33853496250606</v>
      </c>
      <c r="E49" s="22">
        <f t="shared" si="1"/>
        <v>-543.77550939797618</v>
      </c>
      <c r="F49" s="22">
        <f t="shared" si="2"/>
        <v>286890.2446496138</v>
      </c>
      <c r="H49" s="23">
        <f t="shared" si="10"/>
        <v>42979</v>
      </c>
      <c r="I49" s="24">
        <f t="shared" si="11"/>
        <v>33</v>
      </c>
      <c r="J49" s="35">
        <f t="shared" si="3"/>
        <v>1643.5384994517885</v>
      </c>
      <c r="K49" s="35">
        <f t="shared" si="4"/>
        <v>405.58901060199861</v>
      </c>
      <c r="L49" s="35">
        <f t="shared" si="5"/>
        <v>1237.94948884979</v>
      </c>
      <c r="M49" s="35">
        <f t="shared" si="6"/>
        <v>210373.70821654081</v>
      </c>
    </row>
    <row r="50" spans="1:13" x14ac:dyDescent="0.25">
      <c r="A50" s="25">
        <f t="shared" si="7"/>
        <v>43009</v>
      </c>
      <c r="B50" s="18">
        <f t="shared" si="8"/>
        <v>34</v>
      </c>
      <c r="C50" s="19">
        <f t="shared" si="0"/>
        <v>1516.1140443604822</v>
      </c>
      <c r="D50" s="19">
        <f t="shared" si="9"/>
        <v>-970.2540621764806</v>
      </c>
      <c r="E50" s="19">
        <f t="shared" si="1"/>
        <v>-545.85998218400186</v>
      </c>
      <c r="F50" s="19">
        <f t="shared" si="2"/>
        <v>287436.10463179782</v>
      </c>
      <c r="H50" s="25">
        <f t="shared" si="10"/>
        <v>43009</v>
      </c>
      <c r="I50">
        <f t="shared" si="11"/>
        <v>34</v>
      </c>
      <c r="J50" s="34">
        <f t="shared" si="3"/>
        <v>1643.5384994517885</v>
      </c>
      <c r="K50" s="34">
        <f t="shared" si="4"/>
        <v>403.2162740817032</v>
      </c>
      <c r="L50" s="34">
        <f t="shared" si="5"/>
        <v>1240.3222253700853</v>
      </c>
      <c r="M50" s="34">
        <f t="shared" si="6"/>
        <v>209133.38599117071</v>
      </c>
    </row>
    <row r="51" spans="1:13" x14ac:dyDescent="0.25">
      <c r="A51" s="20">
        <f t="shared" si="7"/>
        <v>43040</v>
      </c>
      <c r="B51" s="21">
        <f t="shared" si="8"/>
        <v>35</v>
      </c>
      <c r="C51" s="22">
        <f t="shared" si="0"/>
        <v>1516.1140443604822</v>
      </c>
      <c r="D51" s="22">
        <f t="shared" si="9"/>
        <v>-968.16159891144184</v>
      </c>
      <c r="E51" s="22">
        <f t="shared" si="1"/>
        <v>-547.95244544904051</v>
      </c>
      <c r="F51" s="22">
        <f t="shared" si="2"/>
        <v>287984.05707724683</v>
      </c>
      <c r="H51" s="23">
        <f t="shared" si="10"/>
        <v>43040</v>
      </c>
      <c r="I51" s="24">
        <f t="shared" si="11"/>
        <v>35</v>
      </c>
      <c r="J51" s="35">
        <f t="shared" si="3"/>
        <v>1643.5384994517885</v>
      </c>
      <c r="K51" s="35">
        <f t="shared" si="4"/>
        <v>400.8389898164105</v>
      </c>
      <c r="L51" s="35">
        <f t="shared" si="5"/>
        <v>1242.699509635378</v>
      </c>
      <c r="M51" s="35">
        <f t="shared" si="6"/>
        <v>207890.68648153535</v>
      </c>
    </row>
    <row r="52" spans="1:13" x14ac:dyDescent="0.25">
      <c r="A52" s="25">
        <f t="shared" si="7"/>
        <v>43070</v>
      </c>
      <c r="B52" s="18">
        <f t="shared" si="8"/>
        <v>36</v>
      </c>
      <c r="C52" s="19">
        <f t="shared" si="0"/>
        <v>1516.1140443604822</v>
      </c>
      <c r="D52" s="19">
        <f t="shared" si="9"/>
        <v>-966.06111453722053</v>
      </c>
      <c r="E52" s="19">
        <f t="shared" si="1"/>
        <v>-550.05292982326182</v>
      </c>
      <c r="F52" s="19">
        <f t="shared" si="2"/>
        <v>288534.11000707012</v>
      </c>
      <c r="H52" s="25">
        <f t="shared" si="10"/>
        <v>43070</v>
      </c>
      <c r="I52">
        <f t="shared" si="11"/>
        <v>36</v>
      </c>
      <c r="J52" s="34">
        <f t="shared" si="3"/>
        <v>1643.5384994517885</v>
      </c>
      <c r="K52" s="34">
        <f t="shared" si="4"/>
        <v>398.4571490896094</v>
      </c>
      <c r="L52" s="34">
        <f t="shared" si="5"/>
        <v>1245.0813503621791</v>
      </c>
      <c r="M52" s="34">
        <f t="shared" si="6"/>
        <v>206645.60513117316</v>
      </c>
    </row>
    <row r="53" spans="1:13" x14ac:dyDescent="0.25">
      <c r="A53" s="20">
        <f t="shared" si="7"/>
        <v>43101</v>
      </c>
      <c r="B53" s="21">
        <f t="shared" si="8"/>
        <v>37</v>
      </c>
      <c r="C53" s="22">
        <f t="shared" si="0"/>
        <v>1516.1140443604822</v>
      </c>
      <c r="D53" s="22">
        <f t="shared" si="9"/>
        <v>-963.95257830623132</v>
      </c>
      <c r="E53" s="22">
        <f t="shared" si="1"/>
        <v>-552.16146605425092</v>
      </c>
      <c r="F53" s="22">
        <f t="shared" si="2"/>
        <v>289086.27147312439</v>
      </c>
      <c r="H53" s="23">
        <f t="shared" si="10"/>
        <v>43101</v>
      </c>
      <c r="I53" s="24">
        <f t="shared" si="11"/>
        <v>37</v>
      </c>
      <c r="J53" s="35">
        <f t="shared" si="3"/>
        <v>1643.5384994517885</v>
      </c>
      <c r="K53" s="35">
        <f t="shared" si="4"/>
        <v>396.07074316808189</v>
      </c>
      <c r="L53" s="35">
        <f t="shared" si="5"/>
        <v>1247.4677562837066</v>
      </c>
      <c r="M53" s="35">
        <f t="shared" si="6"/>
        <v>205398.13737488945</v>
      </c>
    </row>
    <row r="54" spans="1:13" x14ac:dyDescent="0.25">
      <c r="A54" s="25">
        <f t="shared" si="7"/>
        <v>43132</v>
      </c>
      <c r="B54" s="18">
        <f t="shared" si="8"/>
        <v>38</v>
      </c>
      <c r="C54" s="19">
        <f t="shared" si="0"/>
        <v>1516.1140443604822</v>
      </c>
      <c r="D54" s="19">
        <f t="shared" si="9"/>
        <v>-961.83595935302333</v>
      </c>
      <c r="E54" s="19">
        <f t="shared" si="1"/>
        <v>-554.27808500745903</v>
      </c>
      <c r="F54" s="19">
        <f t="shared" si="2"/>
        <v>289640.54955813184</v>
      </c>
      <c r="H54" s="25">
        <f t="shared" si="10"/>
        <v>43132</v>
      </c>
      <c r="I54">
        <f t="shared" si="11"/>
        <v>38</v>
      </c>
      <c r="J54" s="34">
        <f t="shared" si="3"/>
        <v>1643.5384994517885</v>
      </c>
      <c r="K54" s="34">
        <f t="shared" si="4"/>
        <v>393.67976330187145</v>
      </c>
      <c r="L54" s="34">
        <f t="shared" si="5"/>
        <v>1249.8587361499171</v>
      </c>
      <c r="M54" s="34">
        <f t="shared" si="6"/>
        <v>204148.27863873955</v>
      </c>
    </row>
    <row r="55" spans="1:13" x14ac:dyDescent="0.25">
      <c r="A55" s="20">
        <f t="shared" si="7"/>
        <v>43160</v>
      </c>
      <c r="B55" s="21">
        <f t="shared" si="8"/>
        <v>39</v>
      </c>
      <c r="C55" s="22">
        <f t="shared" si="0"/>
        <v>1516.1140443604822</v>
      </c>
      <c r="D55" s="22">
        <f t="shared" si="9"/>
        <v>-959.71122669382817</v>
      </c>
      <c r="E55" s="22">
        <f t="shared" si="1"/>
        <v>-556.40281766665419</v>
      </c>
      <c r="F55" s="22">
        <f t="shared" si="2"/>
        <v>290196.95237579849</v>
      </c>
      <c r="H55" s="23">
        <f t="shared" si="10"/>
        <v>43160</v>
      </c>
      <c r="I55" s="24">
        <f t="shared" si="11"/>
        <v>39</v>
      </c>
      <c r="J55" s="35">
        <f t="shared" si="3"/>
        <v>1643.5384994517885</v>
      </c>
      <c r="K55" s="35">
        <f t="shared" si="4"/>
        <v>391.28420072425075</v>
      </c>
      <c r="L55" s="35">
        <f t="shared" si="5"/>
        <v>1252.2542987275378</v>
      </c>
      <c r="M55" s="35">
        <f t="shared" si="6"/>
        <v>202896.02434001199</v>
      </c>
    </row>
    <row r="56" spans="1:13" x14ac:dyDescent="0.25">
      <c r="A56" s="25">
        <f t="shared" si="7"/>
        <v>43191</v>
      </c>
      <c r="B56" s="18">
        <f t="shared" si="8"/>
        <v>40</v>
      </c>
      <c r="C56" s="19">
        <f t="shared" si="0"/>
        <v>1516.1140443604822</v>
      </c>
      <c r="D56" s="19">
        <f t="shared" si="9"/>
        <v>-957.57834922610573</v>
      </c>
      <c r="E56" s="19">
        <f t="shared" si="1"/>
        <v>-558.5356951343764</v>
      </c>
      <c r="F56" s="19">
        <f t="shared" si="2"/>
        <v>290755.48807093286</v>
      </c>
      <c r="H56" s="25">
        <f t="shared" si="10"/>
        <v>43191</v>
      </c>
      <c r="I56">
        <f t="shared" si="11"/>
        <v>40</v>
      </c>
      <c r="J56" s="34">
        <f t="shared" si="3"/>
        <v>1643.5384994517885</v>
      </c>
      <c r="K56" s="34">
        <f t="shared" si="4"/>
        <v>388.88404665168963</v>
      </c>
      <c r="L56" s="34">
        <f t="shared" si="5"/>
        <v>1254.6544528000989</v>
      </c>
      <c r="M56" s="34">
        <f t="shared" si="6"/>
        <v>201641.36988721188</v>
      </c>
    </row>
    <row r="57" spans="1:13" x14ac:dyDescent="0.25">
      <c r="A57" s="20">
        <f t="shared" si="7"/>
        <v>43221</v>
      </c>
      <c r="B57" s="21">
        <f t="shared" si="8"/>
        <v>41</v>
      </c>
      <c r="C57" s="22">
        <f t="shared" si="0"/>
        <v>1516.1140443604822</v>
      </c>
      <c r="D57" s="22">
        <f t="shared" si="9"/>
        <v>-955.43729572809093</v>
      </c>
      <c r="E57" s="22">
        <f t="shared" si="1"/>
        <v>-560.67674863239154</v>
      </c>
      <c r="F57" s="22">
        <f t="shared" si="2"/>
        <v>291316.16481956525</v>
      </c>
      <c r="H57" s="23">
        <f t="shared" si="10"/>
        <v>43221</v>
      </c>
      <c r="I57" s="24">
        <f t="shared" si="11"/>
        <v>41</v>
      </c>
      <c r="J57" s="35">
        <f t="shared" si="3"/>
        <v>1643.5384994517885</v>
      </c>
      <c r="K57" s="35">
        <f t="shared" si="4"/>
        <v>386.47929228382276</v>
      </c>
      <c r="L57" s="35">
        <f t="shared" si="5"/>
        <v>1257.0592071679657</v>
      </c>
      <c r="M57" s="35">
        <f t="shared" si="6"/>
        <v>200384.31068004391</v>
      </c>
    </row>
    <row r="58" spans="1:13" x14ac:dyDescent="0.25">
      <c r="A58" s="25">
        <f t="shared" si="7"/>
        <v>43252</v>
      </c>
      <c r="B58" s="18">
        <f t="shared" si="8"/>
        <v>42</v>
      </c>
      <c r="C58" s="19">
        <f t="shared" si="0"/>
        <v>1516.1140443604822</v>
      </c>
      <c r="D58" s="19">
        <f t="shared" si="9"/>
        <v>-953.28803485833328</v>
      </c>
      <c r="E58" s="19">
        <f t="shared" si="1"/>
        <v>-562.82600950214908</v>
      </c>
      <c r="F58" s="19">
        <f t="shared" si="2"/>
        <v>291878.99082906742</v>
      </c>
      <c r="H58" s="25">
        <f t="shared" si="10"/>
        <v>43252</v>
      </c>
      <c r="I58">
        <f t="shared" si="11"/>
        <v>42</v>
      </c>
      <c r="J58" s="34">
        <f t="shared" si="3"/>
        <v>1643.5384994517885</v>
      </c>
      <c r="K58" s="34">
        <f t="shared" si="4"/>
        <v>384.0699288034175</v>
      </c>
      <c r="L58" s="34">
        <f t="shared" si="5"/>
        <v>1259.468570648371</v>
      </c>
      <c r="M58" s="34">
        <f t="shared" si="6"/>
        <v>199124.84210939554</v>
      </c>
    </row>
    <row r="59" spans="1:13" x14ac:dyDescent="0.25">
      <c r="A59" s="20">
        <f t="shared" si="7"/>
        <v>43282</v>
      </c>
      <c r="B59" s="21">
        <f t="shared" si="8"/>
        <v>43</v>
      </c>
      <c r="C59" s="22">
        <f t="shared" si="0"/>
        <v>1516.1140443604822</v>
      </c>
      <c r="D59" s="22">
        <f t="shared" si="9"/>
        <v>-951.13053515524189</v>
      </c>
      <c r="E59" s="22">
        <f t="shared" si="1"/>
        <v>-564.98350920524058</v>
      </c>
      <c r="F59" s="22">
        <f t="shared" si="2"/>
        <v>292443.97433827264</v>
      </c>
      <c r="H59" s="23">
        <f t="shared" si="10"/>
        <v>43282</v>
      </c>
      <c r="I59" s="24">
        <f t="shared" si="11"/>
        <v>43</v>
      </c>
      <c r="J59" s="35">
        <f t="shared" si="3"/>
        <v>1643.5384994517885</v>
      </c>
      <c r="K59" s="35">
        <f t="shared" si="4"/>
        <v>381.65594737634143</v>
      </c>
      <c r="L59" s="35">
        <f t="shared" si="5"/>
        <v>1261.8825520754472</v>
      </c>
      <c r="M59" s="35">
        <f t="shared" si="6"/>
        <v>197862.95955732011</v>
      </c>
    </row>
    <row r="60" spans="1:13" x14ac:dyDescent="0.25">
      <c r="A60" s="25">
        <f t="shared" si="7"/>
        <v>43313</v>
      </c>
      <c r="B60" s="18">
        <f t="shared" si="8"/>
        <v>44</v>
      </c>
      <c r="C60" s="19">
        <f t="shared" si="0"/>
        <v>1516.1140443604822</v>
      </c>
      <c r="D60" s="19">
        <f t="shared" si="9"/>
        <v>-948.96476503662166</v>
      </c>
      <c r="E60" s="19">
        <f t="shared" si="1"/>
        <v>-567.14927932386058</v>
      </c>
      <c r="F60" s="19">
        <f t="shared" si="2"/>
        <v>293011.12361759652</v>
      </c>
      <c r="H60" s="25">
        <f t="shared" si="10"/>
        <v>43313</v>
      </c>
      <c r="I60">
        <f t="shared" si="11"/>
        <v>44</v>
      </c>
      <c r="J60" s="34">
        <f t="shared" si="3"/>
        <v>1643.5384994517885</v>
      </c>
      <c r="K60" s="34">
        <f t="shared" si="4"/>
        <v>379.23733915153019</v>
      </c>
      <c r="L60" s="34">
        <f t="shared" si="5"/>
        <v>1264.3011603002583</v>
      </c>
      <c r="M60" s="34">
        <f t="shared" si="6"/>
        <v>196598.65839701984</v>
      </c>
    </row>
    <row r="61" spans="1:13" x14ac:dyDescent="0.25">
      <c r="A61" s="20">
        <f t="shared" si="7"/>
        <v>43344</v>
      </c>
      <c r="B61" s="21">
        <f t="shared" si="8"/>
        <v>45</v>
      </c>
      <c r="C61" s="22">
        <f t="shared" si="0"/>
        <v>1516.1140443604822</v>
      </c>
      <c r="D61" s="22">
        <f t="shared" si="9"/>
        <v>-946.79069279921339</v>
      </c>
      <c r="E61" s="22">
        <f t="shared" si="1"/>
        <v>-569.32335156126885</v>
      </c>
      <c r="F61" s="22">
        <f t="shared" si="2"/>
        <v>293580.44696915778</v>
      </c>
      <c r="H61" s="23">
        <f t="shared" si="10"/>
        <v>43344</v>
      </c>
      <c r="I61" s="24">
        <f t="shared" si="11"/>
        <v>45</v>
      </c>
      <c r="J61" s="35">
        <f t="shared" si="3"/>
        <v>1643.5384994517885</v>
      </c>
      <c r="K61" s="35">
        <f t="shared" si="4"/>
        <v>376.81409526095467</v>
      </c>
      <c r="L61" s="35">
        <f t="shared" si="5"/>
        <v>1266.7244041908339</v>
      </c>
      <c r="M61" s="35">
        <f t="shared" si="6"/>
        <v>195331.933992829</v>
      </c>
    </row>
    <row r="62" spans="1:13" x14ac:dyDescent="0.25">
      <c r="A62" s="25">
        <f t="shared" si="7"/>
        <v>43374</v>
      </c>
      <c r="B62" s="18">
        <f t="shared" si="8"/>
        <v>46</v>
      </c>
      <c r="C62" s="19">
        <f t="shared" si="0"/>
        <v>1516.1140443604822</v>
      </c>
      <c r="D62" s="19">
        <f t="shared" si="9"/>
        <v>-944.60828661822882</v>
      </c>
      <c r="E62" s="19">
        <f t="shared" si="1"/>
        <v>-571.50575774225365</v>
      </c>
      <c r="F62" s="19">
        <f t="shared" si="2"/>
        <v>294151.95272690005</v>
      </c>
      <c r="H62" s="25">
        <f t="shared" si="10"/>
        <v>43374</v>
      </c>
      <c r="I62">
        <f t="shared" si="11"/>
        <v>46</v>
      </c>
      <c r="J62" s="34">
        <f t="shared" si="3"/>
        <v>1643.5384994517885</v>
      </c>
      <c r="K62" s="34">
        <f t="shared" si="4"/>
        <v>374.38620681958889</v>
      </c>
      <c r="L62" s="34">
        <f t="shared" si="5"/>
        <v>1269.1522926321995</v>
      </c>
      <c r="M62" s="34">
        <f t="shared" si="6"/>
        <v>194062.78170019679</v>
      </c>
    </row>
    <row r="63" spans="1:13" x14ac:dyDescent="0.25">
      <c r="A63" s="20">
        <f t="shared" si="7"/>
        <v>43405</v>
      </c>
      <c r="B63" s="21">
        <f t="shared" si="8"/>
        <v>47</v>
      </c>
      <c r="C63" s="22">
        <f t="shared" si="0"/>
        <v>1516.1140443604822</v>
      </c>
      <c r="D63" s="22">
        <f t="shared" si="9"/>
        <v>-942.41751454688347</v>
      </c>
      <c r="E63" s="22">
        <f t="shared" si="1"/>
        <v>-573.69652981359889</v>
      </c>
      <c r="F63" s="22">
        <f t="shared" si="2"/>
        <v>294725.64925671363</v>
      </c>
      <c r="H63" s="23">
        <f t="shared" si="10"/>
        <v>43405</v>
      </c>
      <c r="I63" s="24">
        <f t="shared" si="11"/>
        <v>47</v>
      </c>
      <c r="J63" s="35">
        <f t="shared" si="3"/>
        <v>1643.5384994517885</v>
      </c>
      <c r="K63" s="35">
        <f t="shared" si="4"/>
        <v>371.95366492537715</v>
      </c>
      <c r="L63" s="35">
        <f t="shared" si="5"/>
        <v>1271.5848345264114</v>
      </c>
      <c r="M63" s="35">
        <f t="shared" si="6"/>
        <v>192791.19686567038</v>
      </c>
    </row>
    <row r="64" spans="1:13" x14ac:dyDescent="0.25">
      <c r="A64" s="25">
        <f t="shared" si="7"/>
        <v>43435</v>
      </c>
      <c r="B64" s="18">
        <f t="shared" si="8"/>
        <v>48</v>
      </c>
      <c r="C64" s="19">
        <f t="shared" si="0"/>
        <v>1516.1140443604822</v>
      </c>
      <c r="D64" s="19">
        <f t="shared" si="9"/>
        <v>-940.21834451593134</v>
      </c>
      <c r="E64" s="19">
        <f t="shared" si="1"/>
        <v>-575.89569984455102</v>
      </c>
      <c r="F64" s="19">
        <f t="shared" si="2"/>
        <v>295301.54495655821</v>
      </c>
      <c r="H64" s="25">
        <f t="shared" si="10"/>
        <v>43435</v>
      </c>
      <c r="I64">
        <f t="shared" si="11"/>
        <v>48</v>
      </c>
      <c r="J64" s="34">
        <f t="shared" si="3"/>
        <v>1643.5384994517885</v>
      </c>
      <c r="K64" s="34">
        <f t="shared" si="4"/>
        <v>369.51646065920153</v>
      </c>
      <c r="L64" s="34">
        <f t="shared" si="5"/>
        <v>1274.022038792587</v>
      </c>
      <c r="M64" s="34">
        <f t="shared" si="6"/>
        <v>191517.1748268778</v>
      </c>
    </row>
    <row r="65" spans="1:13" x14ac:dyDescent="0.25">
      <c r="A65" s="20">
        <f t="shared" si="7"/>
        <v>43466</v>
      </c>
      <c r="B65" s="21">
        <f t="shared" si="8"/>
        <v>49</v>
      </c>
      <c r="C65" s="22">
        <f t="shared" si="0"/>
        <v>1516.1140443604822</v>
      </c>
      <c r="D65" s="22">
        <f t="shared" si="9"/>
        <v>-938.01074433319388</v>
      </c>
      <c r="E65" s="22">
        <f t="shared" si="1"/>
        <v>-578.10330002728847</v>
      </c>
      <c r="F65" s="22">
        <f t="shared" si="2"/>
        <v>295879.64825658553</v>
      </c>
      <c r="H65" s="23">
        <f t="shared" si="10"/>
        <v>43466</v>
      </c>
      <c r="I65" s="24">
        <f t="shared" si="11"/>
        <v>49</v>
      </c>
      <c r="J65" s="35">
        <f t="shared" si="3"/>
        <v>1643.5384994517885</v>
      </c>
      <c r="K65" s="35">
        <f t="shared" si="4"/>
        <v>367.0745850848491</v>
      </c>
      <c r="L65" s="35">
        <f t="shared" si="5"/>
        <v>1276.4639143669394</v>
      </c>
      <c r="M65" s="35">
        <f t="shared" si="6"/>
        <v>190240.71091251087</v>
      </c>
    </row>
    <row r="66" spans="1:13" x14ac:dyDescent="0.25">
      <c r="A66" s="25">
        <f t="shared" si="7"/>
        <v>43497</v>
      </c>
      <c r="B66" s="18">
        <f t="shared" si="8"/>
        <v>50</v>
      </c>
      <c r="C66" s="19">
        <f t="shared" si="0"/>
        <v>1516.1140443604822</v>
      </c>
      <c r="D66" s="19">
        <f t="shared" si="9"/>
        <v>-935.79468168308915</v>
      </c>
      <c r="E66" s="19">
        <f t="shared" si="1"/>
        <v>-580.3193626773932</v>
      </c>
      <c r="F66" s="19">
        <f t="shared" si="2"/>
        <v>296459.96761926293</v>
      </c>
      <c r="H66" s="25">
        <f t="shared" si="10"/>
        <v>43497</v>
      </c>
      <c r="I66">
        <f t="shared" si="11"/>
        <v>50</v>
      </c>
      <c r="J66" s="34">
        <f t="shared" si="3"/>
        <v>1643.5384994517885</v>
      </c>
      <c r="K66" s="34">
        <f t="shared" si="4"/>
        <v>364.62802924897915</v>
      </c>
      <c r="L66" s="34">
        <f t="shared" si="5"/>
        <v>1278.9104702028094</v>
      </c>
      <c r="M66" s="34">
        <f t="shared" si="6"/>
        <v>188961.80044230807</v>
      </c>
    </row>
    <row r="67" spans="1:13" x14ac:dyDescent="0.25">
      <c r="A67" s="20">
        <f t="shared" si="7"/>
        <v>43525</v>
      </c>
      <c r="B67" s="21">
        <f t="shared" si="8"/>
        <v>51</v>
      </c>
      <c r="C67" s="22">
        <f t="shared" si="0"/>
        <v>1516.1140443604822</v>
      </c>
      <c r="D67" s="22">
        <f t="shared" si="9"/>
        <v>-933.57012412615927</v>
      </c>
      <c r="E67" s="22">
        <f t="shared" si="1"/>
        <v>-582.5439202343232</v>
      </c>
      <c r="F67" s="22">
        <f t="shared" si="2"/>
        <v>297042.51153949724</v>
      </c>
      <c r="H67" s="23">
        <f t="shared" si="10"/>
        <v>43525</v>
      </c>
      <c r="I67" s="24">
        <f t="shared" si="11"/>
        <v>51</v>
      </c>
      <c r="J67" s="35">
        <f t="shared" si="3"/>
        <v>1643.5384994517885</v>
      </c>
      <c r="K67" s="35">
        <f t="shared" si="4"/>
        <v>362.17678418109045</v>
      </c>
      <c r="L67" s="35">
        <f t="shared" si="5"/>
        <v>1281.3617152706981</v>
      </c>
      <c r="M67" s="35">
        <f t="shared" si="6"/>
        <v>187680.43872703737</v>
      </c>
    </row>
    <row r="68" spans="1:13" x14ac:dyDescent="0.25">
      <c r="A68" s="25">
        <f t="shared" si="7"/>
        <v>43556</v>
      </c>
      <c r="B68" s="18">
        <f t="shared" si="8"/>
        <v>52</v>
      </c>
      <c r="C68" s="19">
        <f t="shared" si="0"/>
        <v>1516.1140443604822</v>
      </c>
      <c r="D68" s="19">
        <f t="shared" si="9"/>
        <v>-931.33703909859423</v>
      </c>
      <c r="E68" s="19">
        <f t="shared" si="1"/>
        <v>-584.77700526188812</v>
      </c>
      <c r="F68" s="19">
        <f t="shared" si="2"/>
        <v>297627.28854475915</v>
      </c>
      <c r="H68" s="25">
        <f t="shared" si="10"/>
        <v>43556</v>
      </c>
      <c r="I68">
        <f t="shared" si="11"/>
        <v>52</v>
      </c>
      <c r="J68" s="34">
        <f t="shared" si="3"/>
        <v>1643.5384994517885</v>
      </c>
      <c r="K68" s="34">
        <f t="shared" si="4"/>
        <v>359.72084089348829</v>
      </c>
      <c r="L68" s="34">
        <f t="shared" si="5"/>
        <v>1283.8176585583003</v>
      </c>
      <c r="M68" s="34">
        <f t="shared" si="6"/>
        <v>186396.62106847906</v>
      </c>
    </row>
    <row r="69" spans="1:13" x14ac:dyDescent="0.25">
      <c r="A69" s="20">
        <f t="shared" si="7"/>
        <v>43586</v>
      </c>
      <c r="B69" s="21">
        <f t="shared" si="8"/>
        <v>53</v>
      </c>
      <c r="C69" s="22">
        <f t="shared" si="0"/>
        <v>1516.1140443604822</v>
      </c>
      <c r="D69" s="22">
        <f t="shared" si="9"/>
        <v>-929.09539391175701</v>
      </c>
      <c r="E69" s="22">
        <f t="shared" si="1"/>
        <v>-587.01865044872534</v>
      </c>
      <c r="F69" s="22">
        <f t="shared" si="2"/>
        <v>298214.30719520786</v>
      </c>
      <c r="H69" s="23">
        <f t="shared" si="10"/>
        <v>43586</v>
      </c>
      <c r="I69" s="24">
        <f t="shared" si="11"/>
        <v>53</v>
      </c>
      <c r="J69" s="35">
        <f t="shared" si="3"/>
        <v>1643.5384994517885</v>
      </c>
      <c r="K69" s="35">
        <f t="shared" si="4"/>
        <v>357.2601903812515</v>
      </c>
      <c r="L69" s="35">
        <f t="shared" si="5"/>
        <v>1286.278309070537</v>
      </c>
      <c r="M69" s="35">
        <f t="shared" si="6"/>
        <v>185110.34275940852</v>
      </c>
    </row>
    <row r="70" spans="1:13" x14ac:dyDescent="0.25">
      <c r="A70" s="25">
        <f t="shared" si="7"/>
        <v>43617</v>
      </c>
      <c r="B70" s="18">
        <f t="shared" si="8"/>
        <v>54</v>
      </c>
      <c r="C70" s="19">
        <f t="shared" si="0"/>
        <v>1516.1140443604822</v>
      </c>
      <c r="D70" s="19">
        <f t="shared" si="9"/>
        <v>-926.84515575170337</v>
      </c>
      <c r="E70" s="19">
        <f t="shared" si="1"/>
        <v>-589.26888860877875</v>
      </c>
      <c r="F70" s="19">
        <f t="shared" si="2"/>
        <v>298803.57608381665</v>
      </c>
      <c r="H70" s="25">
        <f t="shared" si="10"/>
        <v>43617</v>
      </c>
      <c r="I70">
        <f t="shared" si="11"/>
        <v>54</v>
      </c>
      <c r="J70" s="34">
        <f t="shared" si="3"/>
        <v>1643.5384994517885</v>
      </c>
      <c r="K70" s="34">
        <f t="shared" si="4"/>
        <v>354.79482362219966</v>
      </c>
      <c r="L70" s="34">
        <f t="shared" si="5"/>
        <v>1288.7436758295889</v>
      </c>
      <c r="M70" s="34">
        <f t="shared" si="6"/>
        <v>183821.59908357894</v>
      </c>
    </row>
    <row r="71" spans="1:13" x14ac:dyDescent="0.25">
      <c r="A71" s="20">
        <f t="shared" si="7"/>
        <v>43647</v>
      </c>
      <c r="B71" s="21">
        <f t="shared" si="8"/>
        <v>55</v>
      </c>
      <c r="C71" s="22">
        <f t="shared" si="0"/>
        <v>1516.1140443604822</v>
      </c>
      <c r="D71" s="22">
        <f t="shared" si="9"/>
        <v>-924.58629167870333</v>
      </c>
      <c r="E71" s="22">
        <f t="shared" si="1"/>
        <v>-591.52775268177902</v>
      </c>
      <c r="F71" s="22">
        <f t="shared" si="2"/>
        <v>299395.1038364984</v>
      </c>
      <c r="H71" s="23">
        <f t="shared" si="10"/>
        <v>43647</v>
      </c>
      <c r="I71" s="24">
        <f t="shared" si="11"/>
        <v>55</v>
      </c>
      <c r="J71" s="35">
        <f t="shared" si="3"/>
        <v>1643.5384994517885</v>
      </c>
      <c r="K71" s="35">
        <f t="shared" si="4"/>
        <v>352.32473157685962</v>
      </c>
      <c r="L71" s="35">
        <f t="shared" si="5"/>
        <v>1291.2137678749289</v>
      </c>
      <c r="M71" s="35">
        <f t="shared" si="6"/>
        <v>182530.38531570401</v>
      </c>
    </row>
    <row r="72" spans="1:13" x14ac:dyDescent="0.25">
      <c r="A72" s="25">
        <f t="shared" si="7"/>
        <v>43678</v>
      </c>
      <c r="B72" s="18">
        <f t="shared" si="8"/>
        <v>56</v>
      </c>
      <c r="C72" s="19">
        <f t="shared" si="0"/>
        <v>1516.1140443604822</v>
      </c>
      <c r="D72" s="19">
        <f t="shared" si="9"/>
        <v>-922.31876862675654</v>
      </c>
      <c r="E72" s="19">
        <f t="shared" si="1"/>
        <v>-593.79527573372593</v>
      </c>
      <c r="F72" s="19">
        <f t="shared" si="2"/>
        <v>299988.89911223215</v>
      </c>
      <c r="H72" s="25">
        <f t="shared" si="10"/>
        <v>43678</v>
      </c>
      <c r="I72">
        <f t="shared" si="11"/>
        <v>56</v>
      </c>
      <c r="J72" s="34">
        <f t="shared" si="3"/>
        <v>1643.5384994517885</v>
      </c>
      <c r="K72" s="34">
        <f t="shared" si="4"/>
        <v>349.84990518843267</v>
      </c>
      <c r="L72" s="34">
        <f t="shared" si="5"/>
        <v>1293.6885942633558</v>
      </c>
      <c r="M72" s="34">
        <f t="shared" si="6"/>
        <v>181236.69672144065</v>
      </c>
    </row>
    <row r="73" spans="1:13" x14ac:dyDescent="0.25">
      <c r="A73" s="20">
        <f t="shared" si="7"/>
        <v>43709</v>
      </c>
      <c r="B73" s="21">
        <f t="shared" si="8"/>
        <v>57</v>
      </c>
      <c r="C73" s="22">
        <f t="shared" si="0"/>
        <v>1516.1140443604822</v>
      </c>
      <c r="D73" s="22">
        <f t="shared" si="9"/>
        <v>-920.04255340311056</v>
      </c>
      <c r="E73" s="22">
        <f t="shared" si="1"/>
        <v>-596.07149095737179</v>
      </c>
      <c r="F73" s="22">
        <f t="shared" si="2"/>
        <v>300584.97060318949</v>
      </c>
      <c r="H73" s="23">
        <f t="shared" si="10"/>
        <v>43709</v>
      </c>
      <c r="I73" s="24">
        <f t="shared" si="11"/>
        <v>57</v>
      </c>
      <c r="J73" s="35">
        <f t="shared" si="3"/>
        <v>1643.5384994517885</v>
      </c>
      <c r="K73" s="35">
        <f t="shared" si="4"/>
        <v>347.3703353827612</v>
      </c>
      <c r="L73" s="35">
        <f t="shared" si="5"/>
        <v>1296.1681640690274</v>
      </c>
      <c r="M73" s="35">
        <f t="shared" si="6"/>
        <v>179940.52855737161</v>
      </c>
    </row>
    <row r="74" spans="1:13" x14ac:dyDescent="0.25">
      <c r="A74" s="25">
        <f t="shared" si="7"/>
        <v>43739</v>
      </c>
      <c r="B74" s="18">
        <f t="shared" si="8"/>
        <v>58</v>
      </c>
      <c r="C74" s="19">
        <f t="shared" si="0"/>
        <v>1516.1140443604822</v>
      </c>
      <c r="D74" s="19">
        <f t="shared" si="9"/>
        <v>-917.75761268777376</v>
      </c>
      <c r="E74" s="19">
        <f t="shared" si="1"/>
        <v>-598.35643167270837</v>
      </c>
      <c r="F74" s="19">
        <f t="shared" si="2"/>
        <v>301183.32703486219</v>
      </c>
      <c r="H74" s="25">
        <f t="shared" si="10"/>
        <v>43739</v>
      </c>
      <c r="I74">
        <f t="shared" si="11"/>
        <v>58</v>
      </c>
      <c r="J74" s="34">
        <f t="shared" si="3"/>
        <v>1643.5384994517885</v>
      </c>
      <c r="K74" s="34">
        <f t="shared" si="4"/>
        <v>344.88601306829554</v>
      </c>
      <c r="L74" s="34">
        <f t="shared" si="5"/>
        <v>1298.6524863834929</v>
      </c>
      <c r="M74" s="34">
        <f t="shared" si="6"/>
        <v>178641.87607098813</v>
      </c>
    </row>
    <row r="75" spans="1:13" x14ac:dyDescent="0.25">
      <c r="A75" s="20">
        <f t="shared" si="7"/>
        <v>43770</v>
      </c>
      <c r="B75" s="21">
        <f t="shared" si="8"/>
        <v>59</v>
      </c>
      <c r="C75" s="22">
        <f t="shared" si="0"/>
        <v>1516.1140443604822</v>
      </c>
      <c r="D75" s="22">
        <f t="shared" si="9"/>
        <v>-915.46391303302858</v>
      </c>
      <c r="E75" s="22">
        <f t="shared" si="1"/>
        <v>-600.65013132745378</v>
      </c>
      <c r="F75" s="22">
        <f t="shared" si="2"/>
        <v>301783.97716618964</v>
      </c>
      <c r="H75" s="23">
        <f t="shared" si="10"/>
        <v>43770</v>
      </c>
      <c r="I75" s="24">
        <f t="shared" si="11"/>
        <v>59</v>
      </c>
      <c r="J75" s="35">
        <f t="shared" si="3"/>
        <v>1643.5384994517885</v>
      </c>
      <c r="K75" s="35">
        <f t="shared" si="4"/>
        <v>342.39692913606058</v>
      </c>
      <c r="L75" s="35">
        <f t="shared" si="5"/>
        <v>1301.1415703157279</v>
      </c>
      <c r="M75" s="35">
        <f t="shared" si="6"/>
        <v>177340.73450067241</v>
      </c>
    </row>
    <row r="76" spans="1:13" x14ac:dyDescent="0.25">
      <c r="A76" s="25">
        <f t="shared" si="7"/>
        <v>43800</v>
      </c>
      <c r="B76" s="18">
        <f t="shared" si="8"/>
        <v>60</v>
      </c>
      <c r="C76" s="19">
        <f t="shared" si="0"/>
        <v>1516.1140443604822</v>
      </c>
      <c r="D76" s="19">
        <f t="shared" si="9"/>
        <v>-913.16142086293974</v>
      </c>
      <c r="E76" s="19">
        <f t="shared" si="1"/>
        <v>-602.95262349754239</v>
      </c>
      <c r="F76" s="19">
        <f t="shared" si="2"/>
        <v>302386.92978968716</v>
      </c>
      <c r="H76" s="25">
        <f t="shared" si="10"/>
        <v>43800</v>
      </c>
      <c r="I76">
        <f t="shared" si="11"/>
        <v>60</v>
      </c>
      <c r="J76" s="34">
        <f t="shared" si="3"/>
        <v>1643.5384994517885</v>
      </c>
      <c r="K76" s="34">
        <f t="shared" si="4"/>
        <v>339.90307445962208</v>
      </c>
      <c r="L76" s="34">
        <f t="shared" si="5"/>
        <v>1303.6354249921665</v>
      </c>
      <c r="M76" s="34">
        <f t="shared" si="6"/>
        <v>176037.09907568025</v>
      </c>
    </row>
    <row r="77" spans="1:13" x14ac:dyDescent="0.25">
      <c r="A77" s="20">
        <f t="shared" si="7"/>
        <v>43831</v>
      </c>
      <c r="B77" s="21">
        <f t="shared" si="8"/>
        <v>61</v>
      </c>
      <c r="C77" s="22">
        <f t="shared" si="0"/>
        <v>1516.1140443604822</v>
      </c>
      <c r="D77" s="22">
        <f t="shared" si="9"/>
        <v>-910.85010247286584</v>
      </c>
      <c r="E77" s="22">
        <f t="shared" si="1"/>
        <v>-605.2639418876164</v>
      </c>
      <c r="F77" s="22">
        <f t="shared" si="2"/>
        <v>302992.19373157475</v>
      </c>
      <c r="H77" s="23">
        <f t="shared" si="10"/>
        <v>43831</v>
      </c>
      <c r="I77" s="24">
        <f t="shared" si="11"/>
        <v>61</v>
      </c>
      <c r="J77" s="35">
        <f t="shared" si="3"/>
        <v>1643.5384994517885</v>
      </c>
      <c r="K77" s="35">
        <f t="shared" si="4"/>
        <v>337.40443989505377</v>
      </c>
      <c r="L77" s="35">
        <f t="shared" si="5"/>
        <v>1306.1340595567349</v>
      </c>
      <c r="M77" s="35">
        <f t="shared" si="6"/>
        <v>174730.96501612352</v>
      </c>
    </row>
    <row r="78" spans="1:13" x14ac:dyDescent="0.25">
      <c r="A78" s="25">
        <f t="shared" si="7"/>
        <v>43862</v>
      </c>
      <c r="B78" s="18">
        <f t="shared" si="8"/>
        <v>62</v>
      </c>
      <c r="C78" s="19">
        <f t="shared" si="0"/>
        <v>1516.1140443604822</v>
      </c>
      <c r="D78" s="19">
        <f t="shared" si="9"/>
        <v>-908.52992402896336</v>
      </c>
      <c r="E78" s="19">
        <f t="shared" si="1"/>
        <v>-607.58412033151887</v>
      </c>
      <c r="F78" s="19">
        <f t="shared" si="2"/>
        <v>303599.77785190626</v>
      </c>
      <c r="H78" s="25">
        <f t="shared" si="10"/>
        <v>43862</v>
      </c>
      <c r="I78">
        <f t="shared" si="11"/>
        <v>62</v>
      </c>
      <c r="J78" s="34">
        <f t="shared" si="3"/>
        <v>1643.5384994517885</v>
      </c>
      <c r="K78" s="34">
        <f t="shared" si="4"/>
        <v>334.90101628090338</v>
      </c>
      <c r="L78" s="34">
        <f t="shared" si="5"/>
        <v>1308.6374831708852</v>
      </c>
      <c r="M78" s="34">
        <f t="shared" si="6"/>
        <v>173422.32753295262</v>
      </c>
    </row>
    <row r="79" spans="1:13" x14ac:dyDescent="0.25">
      <c r="A79" s="20">
        <f t="shared" si="7"/>
        <v>43891</v>
      </c>
      <c r="B79" s="21">
        <f t="shared" si="8"/>
        <v>63</v>
      </c>
      <c r="C79" s="22">
        <f t="shared" si="0"/>
        <v>1516.1140443604822</v>
      </c>
      <c r="D79" s="22">
        <f t="shared" si="9"/>
        <v>-906.20085156769267</v>
      </c>
      <c r="E79" s="22">
        <f t="shared" si="1"/>
        <v>-609.91319279278969</v>
      </c>
      <c r="F79" s="22">
        <f t="shared" si="2"/>
        <v>304209.69104469905</v>
      </c>
      <c r="H79" s="23">
        <f t="shared" si="10"/>
        <v>43891</v>
      </c>
      <c r="I79" s="24">
        <f t="shared" si="11"/>
        <v>63</v>
      </c>
      <c r="J79" s="35">
        <f t="shared" si="3"/>
        <v>1643.5384994517885</v>
      </c>
      <c r="K79" s="35">
        <f t="shared" si="4"/>
        <v>332.39279443815917</v>
      </c>
      <c r="L79" s="35">
        <f t="shared" si="5"/>
        <v>1311.1457050136294</v>
      </c>
      <c r="M79" s="35">
        <f t="shared" si="6"/>
        <v>172111.181827939</v>
      </c>
    </row>
    <row r="80" spans="1:13" x14ac:dyDescent="0.25">
      <c r="A80" s="25">
        <f t="shared" si="7"/>
        <v>43922</v>
      </c>
      <c r="B80" s="18">
        <f t="shared" si="8"/>
        <v>64</v>
      </c>
      <c r="C80" s="19">
        <f t="shared" si="0"/>
        <v>1516.1140443604822</v>
      </c>
      <c r="D80" s="19">
        <f t="shared" si="9"/>
        <v>-903.86285099532029</v>
      </c>
      <c r="E80" s="19">
        <f t="shared" si="1"/>
        <v>-612.25119336516207</v>
      </c>
      <c r="F80" s="19">
        <f t="shared" si="2"/>
        <v>304821.94223806419</v>
      </c>
      <c r="H80" s="25">
        <f t="shared" si="10"/>
        <v>43922</v>
      </c>
      <c r="I80">
        <f t="shared" si="11"/>
        <v>64</v>
      </c>
      <c r="J80" s="34">
        <f t="shared" si="3"/>
        <v>1643.5384994517885</v>
      </c>
      <c r="K80" s="34">
        <f t="shared" si="4"/>
        <v>329.87976517021639</v>
      </c>
      <c r="L80" s="34">
        <f t="shared" si="5"/>
        <v>1313.6587342815722</v>
      </c>
      <c r="M80" s="34">
        <f t="shared" si="6"/>
        <v>170797.52309365742</v>
      </c>
    </row>
    <row r="81" spans="1:13" x14ac:dyDescent="0.25">
      <c r="A81" s="20">
        <f t="shared" si="7"/>
        <v>43952</v>
      </c>
      <c r="B81" s="21">
        <f t="shared" si="8"/>
        <v>65</v>
      </c>
      <c r="C81" s="22">
        <f t="shared" ref="C81:C144" si="12">IF($B81="","",$D$9)</f>
        <v>1516.1140443604822</v>
      </c>
      <c r="D81" s="22">
        <f t="shared" ref="D81:D144" si="13">IF($B81="","",IPMT($D$5/12,$B81,$D$7*12,$D$4))</f>
        <v>-901.51588808742042</v>
      </c>
      <c r="E81" s="22">
        <f t="shared" ref="E81:E144" si="14">IF($B81="","",PPMT($D$5/12,$B81,$D$7*12,$D$4))</f>
        <v>-614.59815627306182</v>
      </c>
      <c r="F81" s="22">
        <f t="shared" ref="F81:F144" si="15">IF($B81="","",F80-E81)</f>
        <v>305436.54039433727</v>
      </c>
      <c r="H81" s="23">
        <f t="shared" si="10"/>
        <v>43952</v>
      </c>
      <c r="I81" s="24">
        <f t="shared" si="11"/>
        <v>65</v>
      </c>
      <c r="J81" s="35">
        <f t="shared" ref="J81:J144" si="16">$K$9</f>
        <v>1643.5384994517885</v>
      </c>
      <c r="K81" s="35">
        <f t="shared" ref="K81:K144" si="17">($K$5/$K$6)*M80</f>
        <v>327.3619192628434</v>
      </c>
      <c r="L81" s="35">
        <f t="shared" ref="L81:L144" si="18">J81-K81</f>
        <v>1316.1765801889451</v>
      </c>
      <c r="M81" s="35">
        <f t="shared" ref="M81:M144" si="19">M80-L81</f>
        <v>169481.34651346848</v>
      </c>
    </row>
    <row r="82" spans="1:13" x14ac:dyDescent="0.25">
      <c r="A82" s="25">
        <f t="shared" ref="A82:A145" si="20">EDATE(A81,1)</f>
        <v>43983</v>
      </c>
      <c r="B82" s="18">
        <f t="shared" ref="B82:B145" si="21">IF(OR(B81="",B81&gt;=$D$8),"",B81+1)</f>
        <v>66</v>
      </c>
      <c r="C82" s="19">
        <f t="shared" si="12"/>
        <v>1516.1140443604822</v>
      </c>
      <c r="D82" s="19">
        <f t="shared" si="13"/>
        <v>-899.15992848837379</v>
      </c>
      <c r="E82" s="19">
        <f t="shared" si="14"/>
        <v>-616.95411587210856</v>
      </c>
      <c r="F82" s="19">
        <f t="shared" si="15"/>
        <v>306053.49451020936</v>
      </c>
      <c r="H82" s="25">
        <f t="shared" ref="H82:H145" si="22">EDATE(H81,1)</f>
        <v>43983</v>
      </c>
      <c r="I82">
        <f t="shared" ref="I82:I145" si="23">I81+1</f>
        <v>66</v>
      </c>
      <c r="J82" s="34">
        <f t="shared" si="16"/>
        <v>1643.5384994517885</v>
      </c>
      <c r="K82" s="34">
        <f t="shared" si="17"/>
        <v>324.8392474841479</v>
      </c>
      <c r="L82" s="34">
        <f t="shared" si="18"/>
        <v>1318.6992519676405</v>
      </c>
      <c r="M82" s="34">
        <f t="shared" si="19"/>
        <v>168162.64726150085</v>
      </c>
    </row>
    <row r="83" spans="1:13" x14ac:dyDescent="0.25">
      <c r="A83" s="20">
        <f t="shared" si="20"/>
        <v>44013</v>
      </c>
      <c r="B83" s="21">
        <f t="shared" si="21"/>
        <v>67</v>
      </c>
      <c r="C83" s="22">
        <f t="shared" si="12"/>
        <v>1516.1140443604822</v>
      </c>
      <c r="D83" s="22">
        <f t="shared" si="13"/>
        <v>-896.79493771086391</v>
      </c>
      <c r="E83" s="22">
        <f t="shared" si="14"/>
        <v>-619.31910664961833</v>
      </c>
      <c r="F83" s="22">
        <f t="shared" si="15"/>
        <v>306672.81361685897</v>
      </c>
      <c r="H83" s="23">
        <f t="shared" si="22"/>
        <v>44013</v>
      </c>
      <c r="I83" s="24">
        <f t="shared" si="23"/>
        <v>67</v>
      </c>
      <c r="J83" s="35">
        <f t="shared" si="16"/>
        <v>1643.5384994517885</v>
      </c>
      <c r="K83" s="35">
        <f t="shared" si="17"/>
        <v>322.31174058454326</v>
      </c>
      <c r="L83" s="35">
        <f t="shared" si="18"/>
        <v>1321.2267588672453</v>
      </c>
      <c r="M83" s="35">
        <f t="shared" si="19"/>
        <v>166841.42050263361</v>
      </c>
    </row>
    <row r="84" spans="1:13" x14ac:dyDescent="0.25">
      <c r="A84" s="25">
        <f t="shared" si="20"/>
        <v>44044</v>
      </c>
      <c r="B84" s="18">
        <f t="shared" si="21"/>
        <v>68</v>
      </c>
      <c r="C84" s="19">
        <f t="shared" si="12"/>
        <v>1516.1140443604822</v>
      </c>
      <c r="D84" s="19">
        <f t="shared" si="13"/>
        <v>-894.42088113537386</v>
      </c>
      <c r="E84" s="19">
        <f t="shared" si="14"/>
        <v>-621.69316322510849</v>
      </c>
      <c r="F84" s="19">
        <f t="shared" si="15"/>
        <v>307294.50678008411</v>
      </c>
      <c r="H84" s="25">
        <f t="shared" si="22"/>
        <v>44044</v>
      </c>
      <c r="I84">
        <f t="shared" si="23"/>
        <v>68</v>
      </c>
      <c r="J84" s="34">
        <f t="shared" si="16"/>
        <v>1643.5384994517885</v>
      </c>
      <c r="K84" s="34">
        <f t="shared" si="17"/>
        <v>319.77938929671438</v>
      </c>
      <c r="L84" s="34">
        <f t="shared" si="18"/>
        <v>1323.7591101550743</v>
      </c>
      <c r="M84" s="34">
        <f t="shared" si="19"/>
        <v>165517.66139247853</v>
      </c>
    </row>
    <row r="85" spans="1:13" x14ac:dyDescent="0.25">
      <c r="A85" s="20">
        <f t="shared" si="20"/>
        <v>44075</v>
      </c>
      <c r="B85" s="21">
        <f t="shared" si="21"/>
        <v>69</v>
      </c>
      <c r="C85" s="22">
        <f t="shared" si="12"/>
        <v>1516.1140443604822</v>
      </c>
      <c r="D85" s="22">
        <f t="shared" si="13"/>
        <v>-892.0377240096775</v>
      </c>
      <c r="E85" s="22">
        <f t="shared" si="14"/>
        <v>-624.07632035080474</v>
      </c>
      <c r="F85" s="22">
        <f t="shared" si="15"/>
        <v>307918.58310043492</v>
      </c>
      <c r="H85" s="23">
        <f t="shared" si="22"/>
        <v>44075</v>
      </c>
      <c r="I85" s="24">
        <f t="shared" si="23"/>
        <v>69</v>
      </c>
      <c r="J85" s="35">
        <f t="shared" si="16"/>
        <v>1643.5384994517885</v>
      </c>
      <c r="K85" s="35">
        <f t="shared" si="17"/>
        <v>317.24218433558383</v>
      </c>
      <c r="L85" s="35">
        <f t="shared" si="18"/>
        <v>1326.2963151162048</v>
      </c>
      <c r="M85" s="35">
        <f t="shared" si="19"/>
        <v>164191.36507736234</v>
      </c>
    </row>
    <row r="86" spans="1:13" x14ac:dyDescent="0.25">
      <c r="A86" s="25">
        <f t="shared" si="20"/>
        <v>44105</v>
      </c>
      <c r="B86" s="18">
        <f t="shared" si="21"/>
        <v>70</v>
      </c>
      <c r="C86" s="19">
        <f t="shared" si="12"/>
        <v>1516.1140443604822</v>
      </c>
      <c r="D86" s="19">
        <f t="shared" si="13"/>
        <v>-889.64543144833272</v>
      </c>
      <c r="E86" s="19">
        <f t="shared" si="14"/>
        <v>-626.46861291214941</v>
      </c>
      <c r="F86" s="19">
        <f t="shared" si="15"/>
        <v>308545.05171334709</v>
      </c>
      <c r="H86" s="25">
        <f t="shared" si="22"/>
        <v>44105</v>
      </c>
      <c r="I86">
        <f t="shared" si="23"/>
        <v>70</v>
      </c>
      <c r="J86" s="34">
        <f t="shared" si="16"/>
        <v>1643.5384994517885</v>
      </c>
      <c r="K86" s="34">
        <f t="shared" si="17"/>
        <v>314.70011639827777</v>
      </c>
      <c r="L86" s="34">
        <f t="shared" si="18"/>
        <v>1328.8383830535108</v>
      </c>
      <c r="M86" s="34">
        <f t="shared" si="19"/>
        <v>162862.52669430882</v>
      </c>
    </row>
    <row r="87" spans="1:13" x14ac:dyDescent="0.25">
      <c r="A87" s="20">
        <f t="shared" si="20"/>
        <v>44136</v>
      </c>
      <c r="B87" s="21">
        <f t="shared" si="21"/>
        <v>71</v>
      </c>
      <c r="C87" s="22">
        <f t="shared" si="12"/>
        <v>1516.1140443604822</v>
      </c>
      <c r="D87" s="22">
        <f t="shared" si="13"/>
        <v>-887.24396843216959</v>
      </c>
      <c r="E87" s="22">
        <f t="shared" si="14"/>
        <v>-628.87007592831276</v>
      </c>
      <c r="F87" s="22">
        <f t="shared" si="15"/>
        <v>309173.92178927542</v>
      </c>
      <c r="H87" s="23">
        <f t="shared" si="22"/>
        <v>44136</v>
      </c>
      <c r="I87" s="24">
        <f t="shared" si="23"/>
        <v>71</v>
      </c>
      <c r="J87" s="35">
        <f t="shared" si="16"/>
        <v>1643.5384994517885</v>
      </c>
      <c r="K87" s="35">
        <f t="shared" si="17"/>
        <v>312.15317616409192</v>
      </c>
      <c r="L87" s="35">
        <f t="shared" si="18"/>
        <v>1331.3853232876966</v>
      </c>
      <c r="M87" s="35">
        <f t="shared" si="19"/>
        <v>161531.14137102113</v>
      </c>
    </row>
    <row r="88" spans="1:13" x14ac:dyDescent="0.25">
      <c r="A88" s="25">
        <f t="shared" si="20"/>
        <v>44166</v>
      </c>
      <c r="B88" s="18">
        <f t="shared" si="21"/>
        <v>72</v>
      </c>
      <c r="C88" s="19">
        <f t="shared" si="12"/>
        <v>1516.1140443604822</v>
      </c>
      <c r="D88" s="19">
        <f t="shared" si="13"/>
        <v>-884.83329980777773</v>
      </c>
      <c r="E88" s="19">
        <f t="shared" si="14"/>
        <v>-631.28074455270462</v>
      </c>
      <c r="F88" s="19">
        <f t="shared" si="15"/>
        <v>309805.20253382815</v>
      </c>
      <c r="H88" s="25">
        <f t="shared" si="22"/>
        <v>44166</v>
      </c>
      <c r="I88">
        <f t="shared" si="23"/>
        <v>72</v>
      </c>
      <c r="J88" s="34">
        <f t="shared" si="16"/>
        <v>1643.5384994517885</v>
      </c>
      <c r="K88" s="34">
        <f t="shared" si="17"/>
        <v>309.60135429445717</v>
      </c>
      <c r="L88" s="34">
        <f t="shared" si="18"/>
        <v>1333.9371451573313</v>
      </c>
      <c r="M88" s="34">
        <f t="shared" si="19"/>
        <v>160197.2042258638</v>
      </c>
    </row>
    <row r="89" spans="1:13" x14ac:dyDescent="0.25">
      <c r="A89" s="20">
        <f t="shared" si="20"/>
        <v>44197</v>
      </c>
      <c r="B89" s="21">
        <f t="shared" si="21"/>
        <v>73</v>
      </c>
      <c r="C89" s="22">
        <f t="shared" si="12"/>
        <v>1516.1140443604822</v>
      </c>
      <c r="D89" s="22">
        <f t="shared" si="13"/>
        <v>-882.41339028699224</v>
      </c>
      <c r="E89" s="22">
        <f t="shared" si="14"/>
        <v>-633.70065407349</v>
      </c>
      <c r="F89" s="22">
        <f t="shared" si="15"/>
        <v>310438.90318790165</v>
      </c>
      <c r="H89" s="23">
        <f t="shared" si="22"/>
        <v>44197</v>
      </c>
      <c r="I89" s="24">
        <f t="shared" si="23"/>
        <v>73</v>
      </c>
      <c r="J89" s="35">
        <f t="shared" si="16"/>
        <v>1643.5384994517885</v>
      </c>
      <c r="K89" s="35">
        <f t="shared" si="17"/>
        <v>307.04464143290556</v>
      </c>
      <c r="L89" s="35">
        <f t="shared" si="18"/>
        <v>1336.493858018883</v>
      </c>
      <c r="M89" s="35">
        <f t="shared" si="19"/>
        <v>158860.71036784491</v>
      </c>
    </row>
    <row r="90" spans="1:13" x14ac:dyDescent="0.25">
      <c r="A90" s="25">
        <f t="shared" si="20"/>
        <v>44228</v>
      </c>
      <c r="B90" s="18">
        <f t="shared" si="21"/>
        <v>74</v>
      </c>
      <c r="C90" s="19">
        <f t="shared" si="12"/>
        <v>1516.1140443604822</v>
      </c>
      <c r="D90" s="19">
        <f t="shared" si="13"/>
        <v>-879.98420444637713</v>
      </c>
      <c r="E90" s="19">
        <f t="shared" si="14"/>
        <v>-636.12983991410499</v>
      </c>
      <c r="F90" s="19">
        <f t="shared" si="15"/>
        <v>311075.03302781575</v>
      </c>
      <c r="H90" s="25">
        <f t="shared" si="22"/>
        <v>44228</v>
      </c>
      <c r="I90">
        <f t="shared" si="23"/>
        <v>74</v>
      </c>
      <c r="J90" s="34">
        <f t="shared" si="16"/>
        <v>1643.5384994517885</v>
      </c>
      <c r="K90" s="34">
        <f t="shared" si="17"/>
        <v>304.48302820503608</v>
      </c>
      <c r="L90" s="34">
        <f t="shared" si="18"/>
        <v>1339.0554712467524</v>
      </c>
      <c r="M90" s="34">
        <f t="shared" si="19"/>
        <v>157521.65489659816</v>
      </c>
    </row>
    <row r="91" spans="1:13" x14ac:dyDescent="0.25">
      <c r="A91" s="20">
        <f t="shared" si="20"/>
        <v>44256</v>
      </c>
      <c r="B91" s="21">
        <f t="shared" si="21"/>
        <v>75</v>
      </c>
      <c r="C91" s="22">
        <f t="shared" si="12"/>
        <v>1516.1140443604822</v>
      </c>
      <c r="D91" s="22">
        <f t="shared" si="13"/>
        <v>-877.54570672670638</v>
      </c>
      <c r="E91" s="22">
        <f t="shared" si="14"/>
        <v>-638.56833763377574</v>
      </c>
      <c r="F91" s="22">
        <f t="shared" si="15"/>
        <v>311713.60136544955</v>
      </c>
      <c r="H91" s="23">
        <f t="shared" si="22"/>
        <v>44256</v>
      </c>
      <c r="I91" s="24">
        <f t="shared" si="23"/>
        <v>75</v>
      </c>
      <c r="J91" s="35">
        <f t="shared" si="16"/>
        <v>1643.5384994517885</v>
      </c>
      <c r="K91" s="35">
        <f t="shared" si="17"/>
        <v>301.91650521847981</v>
      </c>
      <c r="L91" s="35">
        <f t="shared" si="18"/>
        <v>1341.6219942333087</v>
      </c>
      <c r="M91" s="35">
        <f t="shared" si="19"/>
        <v>156180.03290236485</v>
      </c>
    </row>
    <row r="92" spans="1:13" x14ac:dyDescent="0.25">
      <c r="A92" s="25">
        <f t="shared" si="20"/>
        <v>44287</v>
      </c>
      <c r="B92" s="18">
        <f t="shared" si="21"/>
        <v>76</v>
      </c>
      <c r="C92" s="19">
        <f t="shared" si="12"/>
        <v>1516.1140443604822</v>
      </c>
      <c r="D92" s="19">
        <f t="shared" si="13"/>
        <v>-875.09786143244366</v>
      </c>
      <c r="E92" s="19">
        <f t="shared" si="14"/>
        <v>-641.01618292803857</v>
      </c>
      <c r="F92" s="19">
        <f t="shared" si="15"/>
        <v>312354.6175483776</v>
      </c>
      <c r="H92" s="25">
        <f t="shared" si="22"/>
        <v>44287</v>
      </c>
      <c r="I92">
        <f t="shared" si="23"/>
        <v>76</v>
      </c>
      <c r="J92" s="34">
        <f t="shared" si="16"/>
        <v>1643.5384994517885</v>
      </c>
      <c r="K92" s="34">
        <f t="shared" si="17"/>
        <v>299.34506306286596</v>
      </c>
      <c r="L92" s="34">
        <f t="shared" si="18"/>
        <v>1344.1934363889227</v>
      </c>
      <c r="M92" s="34">
        <f t="shared" si="19"/>
        <v>154835.83946597594</v>
      </c>
    </row>
    <row r="93" spans="1:13" x14ac:dyDescent="0.25">
      <c r="A93" s="20">
        <f t="shared" si="20"/>
        <v>44317</v>
      </c>
      <c r="B93" s="21">
        <f t="shared" si="21"/>
        <v>77</v>
      </c>
      <c r="C93" s="22">
        <f t="shared" si="12"/>
        <v>1516.1140443604822</v>
      </c>
      <c r="D93" s="22">
        <f t="shared" si="13"/>
        <v>-872.64063273121963</v>
      </c>
      <c r="E93" s="22">
        <f t="shared" si="14"/>
        <v>-643.47341162926273</v>
      </c>
      <c r="F93" s="22">
        <f t="shared" si="15"/>
        <v>312998.09096000687</v>
      </c>
      <c r="H93" s="23">
        <f t="shared" si="22"/>
        <v>44317</v>
      </c>
      <c r="I93" s="24">
        <f t="shared" si="23"/>
        <v>77</v>
      </c>
      <c r="J93" s="35">
        <f t="shared" si="16"/>
        <v>1643.5384994517885</v>
      </c>
      <c r="K93" s="35">
        <f t="shared" si="17"/>
        <v>296.76869230978718</v>
      </c>
      <c r="L93" s="35">
        <f t="shared" si="18"/>
        <v>1346.7698071420014</v>
      </c>
      <c r="M93" s="35">
        <f t="shared" si="19"/>
        <v>153489.06965883393</v>
      </c>
    </row>
    <row r="94" spans="1:13" x14ac:dyDescent="0.25">
      <c r="A94" s="25">
        <f t="shared" si="20"/>
        <v>44348</v>
      </c>
      <c r="B94" s="18">
        <f t="shared" si="21"/>
        <v>78</v>
      </c>
      <c r="C94" s="19">
        <f t="shared" si="12"/>
        <v>1516.1140443604822</v>
      </c>
      <c r="D94" s="19">
        <f t="shared" si="13"/>
        <v>-870.17398465330734</v>
      </c>
      <c r="E94" s="19">
        <f t="shared" si="14"/>
        <v>-645.9400597071749</v>
      </c>
      <c r="F94" s="19">
        <f t="shared" si="15"/>
        <v>313644.03101971402</v>
      </c>
      <c r="H94" s="25">
        <f t="shared" si="22"/>
        <v>44348</v>
      </c>
      <c r="I94">
        <f t="shared" si="23"/>
        <v>78</v>
      </c>
      <c r="J94" s="34">
        <f t="shared" si="16"/>
        <v>1643.5384994517885</v>
      </c>
      <c r="K94" s="34">
        <f t="shared" si="17"/>
        <v>294.18738351276505</v>
      </c>
      <c r="L94" s="34">
        <f t="shared" si="18"/>
        <v>1349.3511159390234</v>
      </c>
      <c r="M94" s="34">
        <f t="shared" si="19"/>
        <v>152139.7185428949</v>
      </c>
    </row>
    <row r="95" spans="1:13" x14ac:dyDescent="0.25">
      <c r="A95" s="20">
        <f t="shared" si="20"/>
        <v>44378</v>
      </c>
      <c r="B95" s="21">
        <f t="shared" si="21"/>
        <v>79</v>
      </c>
      <c r="C95" s="22">
        <f t="shared" si="12"/>
        <v>1516.1140443604822</v>
      </c>
      <c r="D95" s="22">
        <f t="shared" si="13"/>
        <v>-867.69788109109663</v>
      </c>
      <c r="E95" s="22">
        <f t="shared" si="14"/>
        <v>-648.41616326938572</v>
      </c>
      <c r="F95" s="22">
        <f t="shared" si="15"/>
        <v>314292.44718298339</v>
      </c>
      <c r="H95" s="23">
        <f t="shared" si="22"/>
        <v>44378</v>
      </c>
      <c r="I95" s="24">
        <f t="shared" si="23"/>
        <v>79</v>
      </c>
      <c r="J95" s="35">
        <f t="shared" si="16"/>
        <v>1643.5384994517885</v>
      </c>
      <c r="K95" s="35">
        <f t="shared" si="17"/>
        <v>291.6011272072152</v>
      </c>
      <c r="L95" s="35">
        <f t="shared" si="18"/>
        <v>1351.9373722445735</v>
      </c>
      <c r="M95" s="35">
        <f t="shared" si="19"/>
        <v>150787.78117065033</v>
      </c>
    </row>
    <row r="96" spans="1:13" x14ac:dyDescent="0.25">
      <c r="A96" s="25">
        <f t="shared" si="20"/>
        <v>44409</v>
      </c>
      <c r="B96" s="18">
        <f t="shared" si="21"/>
        <v>80</v>
      </c>
      <c r="C96" s="19">
        <f t="shared" si="12"/>
        <v>1516.1140443604822</v>
      </c>
      <c r="D96" s="19">
        <f t="shared" si="13"/>
        <v>-865.21228579856381</v>
      </c>
      <c r="E96" s="19">
        <f t="shared" si="14"/>
        <v>-650.90175856191843</v>
      </c>
      <c r="F96" s="19">
        <f t="shared" si="15"/>
        <v>314943.34894154529</v>
      </c>
      <c r="H96" s="25">
        <f t="shared" si="22"/>
        <v>44409</v>
      </c>
      <c r="I96">
        <f t="shared" si="23"/>
        <v>80</v>
      </c>
      <c r="J96" s="34">
        <f t="shared" si="16"/>
        <v>1643.5384994517885</v>
      </c>
      <c r="K96" s="34">
        <f t="shared" si="17"/>
        <v>289.0099139104131</v>
      </c>
      <c r="L96" s="34">
        <f t="shared" si="18"/>
        <v>1354.5285855413754</v>
      </c>
      <c r="M96" s="34">
        <f t="shared" si="19"/>
        <v>149433.25258510894</v>
      </c>
    </row>
    <row r="97" spans="1:13" x14ac:dyDescent="0.25">
      <c r="A97" s="20">
        <f t="shared" si="20"/>
        <v>44440</v>
      </c>
      <c r="B97" s="21">
        <f t="shared" si="21"/>
        <v>81</v>
      </c>
      <c r="C97" s="22">
        <f t="shared" si="12"/>
        <v>1516.1140443604822</v>
      </c>
      <c r="D97" s="22">
        <f t="shared" si="13"/>
        <v>-862.71716239074317</v>
      </c>
      <c r="E97" s="22">
        <f t="shared" si="14"/>
        <v>-653.39688196973896</v>
      </c>
      <c r="F97" s="22">
        <f t="shared" si="15"/>
        <v>315596.74582351506</v>
      </c>
      <c r="H97" s="23">
        <f t="shared" si="22"/>
        <v>44440</v>
      </c>
      <c r="I97" s="24">
        <f t="shared" si="23"/>
        <v>81</v>
      </c>
      <c r="J97" s="35">
        <f t="shared" si="16"/>
        <v>1643.5384994517885</v>
      </c>
      <c r="K97" s="35">
        <f t="shared" si="17"/>
        <v>286.41373412145879</v>
      </c>
      <c r="L97" s="35">
        <f t="shared" si="18"/>
        <v>1357.1247653303299</v>
      </c>
      <c r="M97" s="35">
        <f t="shared" si="19"/>
        <v>148076.1278197786</v>
      </c>
    </row>
    <row r="98" spans="1:13" x14ac:dyDescent="0.25">
      <c r="A98" s="25">
        <f t="shared" si="20"/>
        <v>44470</v>
      </c>
      <c r="B98" s="18">
        <f t="shared" si="21"/>
        <v>82</v>
      </c>
      <c r="C98" s="19">
        <f t="shared" si="12"/>
        <v>1516.1140443604822</v>
      </c>
      <c r="D98" s="19">
        <f t="shared" si="13"/>
        <v>-860.21247434319264</v>
      </c>
      <c r="E98" s="19">
        <f t="shared" si="14"/>
        <v>-655.9015700172896</v>
      </c>
      <c r="F98" s="19">
        <f t="shared" si="15"/>
        <v>316252.64739353233</v>
      </c>
      <c r="H98" s="25">
        <f t="shared" si="22"/>
        <v>44470</v>
      </c>
      <c r="I98">
        <f t="shared" si="23"/>
        <v>82</v>
      </c>
      <c r="J98" s="34">
        <f t="shared" si="16"/>
        <v>1643.5384994517885</v>
      </c>
      <c r="K98" s="34">
        <f t="shared" si="17"/>
        <v>283.81257832124231</v>
      </c>
      <c r="L98" s="34">
        <f t="shared" si="18"/>
        <v>1359.7259211305463</v>
      </c>
      <c r="M98" s="34">
        <f t="shared" si="19"/>
        <v>146716.40189864807</v>
      </c>
    </row>
    <row r="99" spans="1:13" x14ac:dyDescent="0.25">
      <c r="A99" s="20">
        <f t="shared" si="20"/>
        <v>44501</v>
      </c>
      <c r="B99" s="21">
        <f t="shared" si="21"/>
        <v>83</v>
      </c>
      <c r="C99" s="22">
        <f t="shared" si="12"/>
        <v>1516.1140443604822</v>
      </c>
      <c r="D99" s="22">
        <f t="shared" si="13"/>
        <v>-857.6981849914597</v>
      </c>
      <c r="E99" s="22">
        <f t="shared" si="14"/>
        <v>-658.41585936902266</v>
      </c>
      <c r="F99" s="22">
        <f t="shared" si="15"/>
        <v>316911.06325290137</v>
      </c>
      <c r="H99" s="23">
        <f t="shared" si="22"/>
        <v>44501</v>
      </c>
      <c r="I99" s="24">
        <f t="shared" si="23"/>
        <v>83</v>
      </c>
      <c r="J99" s="35">
        <f t="shared" si="16"/>
        <v>1643.5384994517885</v>
      </c>
      <c r="K99" s="35">
        <f t="shared" si="17"/>
        <v>281.20643697240877</v>
      </c>
      <c r="L99" s="35">
        <f t="shared" si="18"/>
        <v>1362.3320624793798</v>
      </c>
      <c r="M99" s="35">
        <f t="shared" si="19"/>
        <v>145354.0698361687</v>
      </c>
    </row>
    <row r="100" spans="1:13" x14ac:dyDescent="0.25">
      <c r="A100" s="25">
        <f t="shared" si="20"/>
        <v>44531</v>
      </c>
      <c r="B100" s="18">
        <f t="shared" si="21"/>
        <v>84</v>
      </c>
      <c r="C100" s="19">
        <f t="shared" si="12"/>
        <v>1516.1140443604822</v>
      </c>
      <c r="D100" s="19">
        <f t="shared" si="13"/>
        <v>-855.17425753054499</v>
      </c>
      <c r="E100" s="19">
        <f t="shared" si="14"/>
        <v>-660.93978682993725</v>
      </c>
      <c r="F100" s="19">
        <f t="shared" si="15"/>
        <v>317572.00303973129</v>
      </c>
      <c r="H100" s="25">
        <f t="shared" si="22"/>
        <v>44531</v>
      </c>
      <c r="I100">
        <f t="shared" si="23"/>
        <v>84</v>
      </c>
      <c r="J100" s="34">
        <f t="shared" si="16"/>
        <v>1643.5384994517885</v>
      </c>
      <c r="K100" s="34">
        <f t="shared" si="17"/>
        <v>278.5953005193233</v>
      </c>
      <c r="L100" s="34">
        <f t="shared" si="18"/>
        <v>1364.9431989324653</v>
      </c>
      <c r="M100" s="34">
        <f t="shared" si="19"/>
        <v>143989.12663723624</v>
      </c>
    </row>
    <row r="101" spans="1:13" x14ac:dyDescent="0.25">
      <c r="A101" s="20">
        <f t="shared" si="20"/>
        <v>44562</v>
      </c>
      <c r="B101" s="21">
        <f t="shared" si="21"/>
        <v>85</v>
      </c>
      <c r="C101" s="22">
        <f t="shared" si="12"/>
        <v>1516.1140443604822</v>
      </c>
      <c r="D101" s="22">
        <f t="shared" si="13"/>
        <v>-852.6406550143638</v>
      </c>
      <c r="E101" s="22">
        <f t="shared" si="14"/>
        <v>-663.47338934611867</v>
      </c>
      <c r="F101" s="22">
        <f t="shared" si="15"/>
        <v>318235.47642907739</v>
      </c>
      <c r="H101" s="23">
        <f t="shared" si="22"/>
        <v>44562</v>
      </c>
      <c r="I101" s="24">
        <f t="shared" si="23"/>
        <v>85</v>
      </c>
      <c r="J101" s="35">
        <f t="shared" si="16"/>
        <v>1643.5384994517885</v>
      </c>
      <c r="K101" s="35">
        <f t="shared" si="17"/>
        <v>275.97915938803612</v>
      </c>
      <c r="L101" s="35">
        <f t="shared" si="18"/>
        <v>1367.5593400637524</v>
      </c>
      <c r="M101" s="35">
        <f t="shared" si="19"/>
        <v>142621.5672971725</v>
      </c>
    </row>
    <row r="102" spans="1:13" x14ac:dyDescent="0.25">
      <c r="A102" s="25">
        <f t="shared" si="20"/>
        <v>44593</v>
      </c>
      <c r="B102" s="18">
        <f t="shared" si="21"/>
        <v>86</v>
      </c>
      <c r="C102" s="19">
        <f t="shared" si="12"/>
        <v>1516.1140443604822</v>
      </c>
      <c r="D102" s="19">
        <f t="shared" si="13"/>
        <v>-850.09734035520353</v>
      </c>
      <c r="E102" s="19">
        <f t="shared" si="14"/>
        <v>-666.01670400527883</v>
      </c>
      <c r="F102" s="19">
        <f t="shared" si="15"/>
        <v>318901.49313308269</v>
      </c>
      <c r="H102" s="25">
        <f t="shared" si="22"/>
        <v>44593</v>
      </c>
      <c r="I102">
        <f t="shared" si="23"/>
        <v>86</v>
      </c>
      <c r="J102" s="34">
        <f t="shared" si="16"/>
        <v>1643.5384994517885</v>
      </c>
      <c r="K102" s="34">
        <f t="shared" si="17"/>
        <v>273.3580039862473</v>
      </c>
      <c r="L102" s="34">
        <f t="shared" si="18"/>
        <v>1370.1804954655413</v>
      </c>
      <c r="M102" s="34">
        <f t="shared" si="19"/>
        <v>141251.38680170695</v>
      </c>
    </row>
    <row r="103" spans="1:13" x14ac:dyDescent="0.25">
      <c r="A103" s="20">
        <f t="shared" si="20"/>
        <v>44621</v>
      </c>
      <c r="B103" s="21">
        <f t="shared" si="21"/>
        <v>87</v>
      </c>
      <c r="C103" s="22">
        <f t="shared" si="12"/>
        <v>1516.1140443604822</v>
      </c>
      <c r="D103" s="22">
        <f t="shared" si="13"/>
        <v>-847.54427632318334</v>
      </c>
      <c r="E103" s="22">
        <f t="shared" si="14"/>
        <v>-668.56976803729901</v>
      </c>
      <c r="F103" s="22">
        <f t="shared" si="15"/>
        <v>319570.06290111999</v>
      </c>
      <c r="H103" s="23">
        <f t="shared" si="22"/>
        <v>44621</v>
      </c>
      <c r="I103" s="24">
        <f t="shared" si="23"/>
        <v>87</v>
      </c>
      <c r="J103" s="35">
        <f t="shared" si="16"/>
        <v>1643.5384994517885</v>
      </c>
      <c r="K103" s="35">
        <f t="shared" si="17"/>
        <v>270.73182470327163</v>
      </c>
      <c r="L103" s="35">
        <f t="shared" si="18"/>
        <v>1372.8066747485168</v>
      </c>
      <c r="M103" s="35">
        <f t="shared" si="19"/>
        <v>139878.58012695843</v>
      </c>
    </row>
    <row r="104" spans="1:13" x14ac:dyDescent="0.25">
      <c r="A104" s="25">
        <f t="shared" si="20"/>
        <v>44652</v>
      </c>
      <c r="B104" s="18">
        <f t="shared" si="21"/>
        <v>88</v>
      </c>
      <c r="C104" s="19">
        <f t="shared" si="12"/>
        <v>1516.1140443604822</v>
      </c>
      <c r="D104" s="19">
        <f t="shared" si="13"/>
        <v>-844.98142554570688</v>
      </c>
      <c r="E104" s="19">
        <f t="shared" si="14"/>
        <v>-671.13261881477536</v>
      </c>
      <c r="F104" s="19">
        <f t="shared" si="15"/>
        <v>320241.19551993476</v>
      </c>
      <c r="H104" s="25">
        <f t="shared" si="22"/>
        <v>44652</v>
      </c>
      <c r="I104">
        <f t="shared" si="23"/>
        <v>88</v>
      </c>
      <c r="J104" s="34">
        <f t="shared" si="16"/>
        <v>1643.5384994517885</v>
      </c>
      <c r="K104" s="34">
        <f t="shared" si="17"/>
        <v>268.10061191000364</v>
      </c>
      <c r="L104" s="34">
        <f t="shared" si="18"/>
        <v>1375.4378875417849</v>
      </c>
      <c r="M104" s="34">
        <f t="shared" si="19"/>
        <v>138503.14223941666</v>
      </c>
    </row>
    <row r="105" spans="1:13" x14ac:dyDescent="0.25">
      <c r="A105" s="20">
        <f t="shared" si="20"/>
        <v>44682</v>
      </c>
      <c r="B105" s="21">
        <f t="shared" si="21"/>
        <v>89</v>
      </c>
      <c r="C105" s="22">
        <f t="shared" si="12"/>
        <v>1516.1140443604822</v>
      </c>
      <c r="D105" s="22">
        <f t="shared" si="13"/>
        <v>-842.40875050691704</v>
      </c>
      <c r="E105" s="22">
        <f t="shared" si="14"/>
        <v>-673.70529385356531</v>
      </c>
      <c r="F105" s="22">
        <f t="shared" si="15"/>
        <v>320914.90081378835</v>
      </c>
      <c r="H105" s="23">
        <f t="shared" si="22"/>
        <v>44682</v>
      </c>
      <c r="I105" s="24">
        <f t="shared" si="23"/>
        <v>89</v>
      </c>
      <c r="J105" s="35">
        <f t="shared" si="16"/>
        <v>1643.5384994517885</v>
      </c>
      <c r="K105" s="35">
        <f t="shared" si="17"/>
        <v>265.46435595888192</v>
      </c>
      <c r="L105" s="35">
        <f t="shared" si="18"/>
        <v>1378.0741434929066</v>
      </c>
      <c r="M105" s="35">
        <f t="shared" si="19"/>
        <v>137125.06809592375</v>
      </c>
    </row>
    <row r="106" spans="1:13" x14ac:dyDescent="0.25">
      <c r="A106" s="25">
        <f t="shared" si="20"/>
        <v>44713</v>
      </c>
      <c r="B106" s="18">
        <f t="shared" si="21"/>
        <v>90</v>
      </c>
      <c r="C106" s="19">
        <f t="shared" si="12"/>
        <v>1516.1140443604822</v>
      </c>
      <c r="D106" s="19">
        <f t="shared" si="13"/>
        <v>-839.82621354714479</v>
      </c>
      <c r="E106" s="19">
        <f t="shared" si="14"/>
        <v>-676.28783081333734</v>
      </c>
      <c r="F106" s="19">
        <f t="shared" si="15"/>
        <v>321591.18864460167</v>
      </c>
      <c r="H106" s="25">
        <f t="shared" si="22"/>
        <v>44713</v>
      </c>
      <c r="I106">
        <f t="shared" si="23"/>
        <v>90</v>
      </c>
      <c r="J106" s="34">
        <f t="shared" si="16"/>
        <v>1643.5384994517885</v>
      </c>
      <c r="K106" s="34">
        <f t="shared" si="17"/>
        <v>262.82304718385382</v>
      </c>
      <c r="L106" s="34">
        <f t="shared" si="18"/>
        <v>1380.7154522679348</v>
      </c>
      <c r="M106" s="34">
        <f t="shared" si="19"/>
        <v>135744.35264365582</v>
      </c>
    </row>
    <row r="107" spans="1:13" x14ac:dyDescent="0.25">
      <c r="A107" s="20">
        <f t="shared" si="20"/>
        <v>44743</v>
      </c>
      <c r="B107" s="21">
        <f t="shared" si="21"/>
        <v>91</v>
      </c>
      <c r="C107" s="22">
        <f t="shared" si="12"/>
        <v>1516.1140443604822</v>
      </c>
      <c r="D107" s="22">
        <f t="shared" si="13"/>
        <v>-837.2337768623604</v>
      </c>
      <c r="E107" s="22">
        <f t="shared" si="14"/>
        <v>-678.88026749812173</v>
      </c>
      <c r="F107" s="22">
        <f t="shared" si="15"/>
        <v>322270.06891209981</v>
      </c>
      <c r="H107" s="23">
        <f t="shared" si="22"/>
        <v>44743</v>
      </c>
      <c r="I107" s="24">
        <f t="shared" si="23"/>
        <v>91</v>
      </c>
      <c r="J107" s="35">
        <f t="shared" si="16"/>
        <v>1643.5384994517885</v>
      </c>
      <c r="K107" s="35">
        <f t="shared" si="17"/>
        <v>260.17667590034029</v>
      </c>
      <c r="L107" s="35">
        <f t="shared" si="18"/>
        <v>1383.3618235514482</v>
      </c>
      <c r="M107" s="35">
        <f t="shared" si="19"/>
        <v>134360.99082010437</v>
      </c>
    </row>
    <row r="108" spans="1:13" x14ac:dyDescent="0.25">
      <c r="A108" s="25">
        <f t="shared" si="20"/>
        <v>44774</v>
      </c>
      <c r="B108" s="18">
        <f t="shared" si="21"/>
        <v>92</v>
      </c>
      <c r="C108" s="19">
        <f t="shared" si="12"/>
        <v>1516.1140443604822</v>
      </c>
      <c r="D108" s="19">
        <f t="shared" si="13"/>
        <v>-834.63140250361766</v>
      </c>
      <c r="E108" s="19">
        <f t="shared" si="14"/>
        <v>-681.48264185686469</v>
      </c>
      <c r="F108" s="19">
        <f t="shared" si="15"/>
        <v>322951.5515539567</v>
      </c>
      <c r="H108" s="25">
        <f t="shared" si="22"/>
        <v>44774</v>
      </c>
      <c r="I108">
        <f t="shared" si="23"/>
        <v>92</v>
      </c>
      <c r="J108" s="34">
        <f t="shared" si="16"/>
        <v>1643.5384994517885</v>
      </c>
      <c r="K108" s="34">
        <f t="shared" si="17"/>
        <v>257.52523240520003</v>
      </c>
      <c r="L108" s="34">
        <f t="shared" si="18"/>
        <v>1386.0132670465885</v>
      </c>
      <c r="M108" s="34">
        <f t="shared" si="19"/>
        <v>132974.97755305778</v>
      </c>
    </row>
    <row r="109" spans="1:13" x14ac:dyDescent="0.25">
      <c r="A109" s="20">
        <f t="shared" si="20"/>
        <v>44805</v>
      </c>
      <c r="B109" s="21">
        <f t="shared" si="21"/>
        <v>93</v>
      </c>
      <c r="C109" s="22">
        <f t="shared" si="12"/>
        <v>1516.1140443604822</v>
      </c>
      <c r="D109" s="22">
        <f t="shared" si="13"/>
        <v>-832.01905237649976</v>
      </c>
      <c r="E109" s="22">
        <f t="shared" si="14"/>
        <v>-684.0949919839826</v>
      </c>
      <c r="F109" s="22">
        <f t="shared" si="15"/>
        <v>323635.64654594066</v>
      </c>
      <c r="H109" s="23">
        <f t="shared" si="22"/>
        <v>44805</v>
      </c>
      <c r="I109" s="24">
        <f t="shared" si="23"/>
        <v>93</v>
      </c>
      <c r="J109" s="35">
        <f t="shared" si="16"/>
        <v>1643.5384994517885</v>
      </c>
      <c r="K109" s="35">
        <f t="shared" si="17"/>
        <v>254.86870697669406</v>
      </c>
      <c r="L109" s="35">
        <f t="shared" si="18"/>
        <v>1388.6697924750945</v>
      </c>
      <c r="M109" s="35">
        <f t="shared" si="19"/>
        <v>131586.30776058268</v>
      </c>
    </row>
    <row r="110" spans="1:13" x14ac:dyDescent="0.25">
      <c r="A110" s="25">
        <f t="shared" si="20"/>
        <v>44835</v>
      </c>
      <c r="B110" s="18">
        <f t="shared" si="21"/>
        <v>94</v>
      </c>
      <c r="C110" s="19">
        <f t="shared" si="12"/>
        <v>1516.1140443604822</v>
      </c>
      <c r="D110" s="19">
        <f t="shared" si="13"/>
        <v>-829.39668824056116</v>
      </c>
      <c r="E110" s="19">
        <f t="shared" si="14"/>
        <v>-686.71735611992108</v>
      </c>
      <c r="F110" s="19">
        <f t="shared" si="15"/>
        <v>324322.36390206061</v>
      </c>
      <c r="H110" s="25">
        <f t="shared" si="22"/>
        <v>44835</v>
      </c>
      <c r="I110">
        <f t="shared" si="23"/>
        <v>94</v>
      </c>
      <c r="J110" s="34">
        <f t="shared" si="16"/>
        <v>1643.5384994517885</v>
      </c>
      <c r="K110" s="34">
        <f t="shared" si="17"/>
        <v>252.20708987445013</v>
      </c>
      <c r="L110" s="34">
        <f t="shared" si="18"/>
        <v>1391.3314095773385</v>
      </c>
      <c r="M110" s="34">
        <f t="shared" si="19"/>
        <v>130194.97635100535</v>
      </c>
    </row>
    <row r="111" spans="1:13" x14ac:dyDescent="0.25">
      <c r="A111" s="20">
        <f t="shared" si="20"/>
        <v>44866</v>
      </c>
      <c r="B111" s="21">
        <f t="shared" si="21"/>
        <v>95</v>
      </c>
      <c r="C111" s="22">
        <f t="shared" si="12"/>
        <v>1516.1140443604822</v>
      </c>
      <c r="D111" s="22">
        <f t="shared" si="13"/>
        <v>-826.76427170876809</v>
      </c>
      <c r="E111" s="22">
        <f t="shared" si="14"/>
        <v>-689.34977265171426</v>
      </c>
      <c r="F111" s="22">
        <f t="shared" si="15"/>
        <v>325011.71367471234</v>
      </c>
      <c r="H111" s="23">
        <f t="shared" si="22"/>
        <v>44866</v>
      </c>
      <c r="I111" s="24">
        <f t="shared" si="23"/>
        <v>95</v>
      </c>
      <c r="J111" s="35">
        <f t="shared" si="16"/>
        <v>1643.5384994517885</v>
      </c>
      <c r="K111" s="35">
        <f t="shared" si="17"/>
        <v>249.54037133942691</v>
      </c>
      <c r="L111" s="35">
        <f t="shared" si="18"/>
        <v>1393.9981281123617</v>
      </c>
      <c r="M111" s="35">
        <f t="shared" si="19"/>
        <v>128800.97822289298</v>
      </c>
    </row>
    <row r="112" spans="1:13" x14ac:dyDescent="0.25">
      <c r="A112" s="25">
        <f t="shared" si="20"/>
        <v>44896</v>
      </c>
      <c r="B112" s="18">
        <f t="shared" si="21"/>
        <v>96</v>
      </c>
      <c r="C112" s="19">
        <f t="shared" si="12"/>
        <v>1516.1140443604822</v>
      </c>
      <c r="D112" s="19">
        <f t="shared" si="13"/>
        <v>-824.12176424693655</v>
      </c>
      <c r="E112" s="19">
        <f t="shared" si="14"/>
        <v>-691.9922801135458</v>
      </c>
      <c r="F112" s="19">
        <f t="shared" si="15"/>
        <v>325703.70595482591</v>
      </c>
      <c r="H112" s="25">
        <f t="shared" si="22"/>
        <v>44896</v>
      </c>
      <c r="I112">
        <f t="shared" si="23"/>
        <v>96</v>
      </c>
      <c r="J112" s="34">
        <f t="shared" si="16"/>
        <v>1643.5384994517885</v>
      </c>
      <c r="K112" s="34">
        <f t="shared" si="17"/>
        <v>246.86854159387821</v>
      </c>
      <c r="L112" s="34">
        <f t="shared" si="18"/>
        <v>1396.6699578579103</v>
      </c>
      <c r="M112" s="34">
        <f t="shared" si="19"/>
        <v>127404.30826503507</v>
      </c>
    </row>
    <row r="113" spans="1:13" x14ac:dyDescent="0.25">
      <c r="A113" s="20">
        <f t="shared" si="20"/>
        <v>44927</v>
      </c>
      <c r="B113" s="21">
        <f t="shared" si="21"/>
        <v>97</v>
      </c>
      <c r="C113" s="22">
        <f t="shared" si="12"/>
        <v>1516.1140443604822</v>
      </c>
      <c r="D113" s="22">
        <f t="shared" si="13"/>
        <v>-821.46912717316809</v>
      </c>
      <c r="E113" s="22">
        <f t="shared" si="14"/>
        <v>-694.64491718731438</v>
      </c>
      <c r="F113" s="22">
        <f t="shared" si="15"/>
        <v>326398.35087201325</v>
      </c>
      <c r="H113" s="23">
        <f t="shared" si="22"/>
        <v>44927</v>
      </c>
      <c r="I113" s="24">
        <f t="shared" si="23"/>
        <v>97</v>
      </c>
      <c r="J113" s="35">
        <f t="shared" si="16"/>
        <v>1643.5384994517885</v>
      </c>
      <c r="K113" s="35">
        <f t="shared" si="17"/>
        <v>244.19159084131721</v>
      </c>
      <c r="L113" s="35">
        <f t="shared" si="18"/>
        <v>1399.3469086104712</v>
      </c>
      <c r="M113" s="35">
        <f t="shared" si="19"/>
        <v>126004.9613564246</v>
      </c>
    </row>
    <row r="114" spans="1:13" x14ac:dyDescent="0.25">
      <c r="A114" s="25">
        <f t="shared" si="20"/>
        <v>44958</v>
      </c>
      <c r="B114" s="18">
        <f t="shared" si="21"/>
        <v>98</v>
      </c>
      <c r="C114" s="19">
        <f t="shared" si="12"/>
        <v>1516.1140443604822</v>
      </c>
      <c r="D114" s="19">
        <f t="shared" si="13"/>
        <v>-818.80632165728332</v>
      </c>
      <c r="E114" s="19">
        <f t="shared" si="14"/>
        <v>-697.30772270319903</v>
      </c>
      <c r="F114" s="19">
        <f t="shared" si="15"/>
        <v>327095.65859471646</v>
      </c>
      <c r="H114" s="25">
        <f t="shared" si="22"/>
        <v>44958</v>
      </c>
      <c r="I114">
        <f t="shared" si="23"/>
        <v>98</v>
      </c>
      <c r="J114" s="34">
        <f t="shared" si="16"/>
        <v>1643.5384994517885</v>
      </c>
      <c r="K114" s="34">
        <f t="shared" si="17"/>
        <v>241.50950926648045</v>
      </c>
      <c r="L114" s="34">
        <f t="shared" si="18"/>
        <v>1402.028990185308</v>
      </c>
      <c r="M114" s="34">
        <f t="shared" si="19"/>
        <v>124602.93236623929</v>
      </c>
    </row>
    <row r="115" spans="1:13" x14ac:dyDescent="0.25">
      <c r="A115" s="20">
        <f t="shared" si="20"/>
        <v>44986</v>
      </c>
      <c r="B115" s="21">
        <f t="shared" si="21"/>
        <v>99</v>
      </c>
      <c r="C115" s="22">
        <f t="shared" si="12"/>
        <v>1516.1140443604822</v>
      </c>
      <c r="D115" s="22">
        <f t="shared" si="13"/>
        <v>-816.13330872025438</v>
      </c>
      <c r="E115" s="22">
        <f t="shared" si="14"/>
        <v>-699.98073564022798</v>
      </c>
      <c r="F115" s="22">
        <f t="shared" si="15"/>
        <v>327795.63933035667</v>
      </c>
      <c r="H115" s="23">
        <f t="shared" si="22"/>
        <v>44986</v>
      </c>
      <c r="I115" s="24">
        <f t="shared" si="23"/>
        <v>99</v>
      </c>
      <c r="J115" s="35">
        <f t="shared" si="16"/>
        <v>1643.5384994517885</v>
      </c>
      <c r="K115" s="35">
        <f t="shared" si="17"/>
        <v>238.82228703529196</v>
      </c>
      <c r="L115" s="35">
        <f t="shared" si="18"/>
        <v>1404.7162124164965</v>
      </c>
      <c r="M115" s="35">
        <f t="shared" si="19"/>
        <v>123198.2161538228</v>
      </c>
    </row>
    <row r="116" spans="1:13" x14ac:dyDescent="0.25">
      <c r="A116" s="25">
        <f t="shared" si="20"/>
        <v>45017</v>
      </c>
      <c r="B116" s="18">
        <f t="shared" si="21"/>
        <v>100</v>
      </c>
      <c r="C116" s="19">
        <f t="shared" si="12"/>
        <v>1516.1140443604822</v>
      </c>
      <c r="D116" s="19">
        <f t="shared" si="13"/>
        <v>-813.45004923363342</v>
      </c>
      <c r="E116" s="19">
        <f t="shared" si="14"/>
        <v>-702.66399512684893</v>
      </c>
      <c r="F116" s="19">
        <f t="shared" si="15"/>
        <v>328498.30332548352</v>
      </c>
      <c r="H116" s="25">
        <f t="shared" si="22"/>
        <v>45017</v>
      </c>
      <c r="I116">
        <f t="shared" si="23"/>
        <v>100</v>
      </c>
      <c r="J116" s="34">
        <f t="shared" si="16"/>
        <v>1643.5384994517885</v>
      </c>
      <c r="K116" s="34">
        <f t="shared" si="17"/>
        <v>236.12991429482702</v>
      </c>
      <c r="L116" s="34">
        <f t="shared" si="18"/>
        <v>1407.4085851569616</v>
      </c>
      <c r="M116" s="34">
        <f t="shared" si="19"/>
        <v>121790.80756866583</v>
      </c>
    </row>
    <row r="117" spans="1:13" x14ac:dyDescent="0.25">
      <c r="A117" s="20">
        <f t="shared" si="20"/>
        <v>45047</v>
      </c>
      <c r="B117" s="21">
        <f t="shared" si="21"/>
        <v>101</v>
      </c>
      <c r="C117" s="22">
        <f t="shared" si="12"/>
        <v>1516.1140443604822</v>
      </c>
      <c r="D117" s="22">
        <f t="shared" si="13"/>
        <v>-810.75650391898046</v>
      </c>
      <c r="E117" s="22">
        <f t="shared" si="14"/>
        <v>-705.3575404415019</v>
      </c>
      <c r="F117" s="22">
        <f t="shared" si="15"/>
        <v>329203.66086592502</v>
      </c>
      <c r="H117" s="23">
        <f t="shared" si="22"/>
        <v>45047</v>
      </c>
      <c r="I117" s="24">
        <f t="shared" si="23"/>
        <v>101</v>
      </c>
      <c r="J117" s="35">
        <f t="shared" si="16"/>
        <v>1643.5384994517885</v>
      </c>
      <c r="K117" s="35">
        <f t="shared" si="17"/>
        <v>233.43238117327616</v>
      </c>
      <c r="L117" s="35">
        <f t="shared" si="18"/>
        <v>1410.1061182785124</v>
      </c>
      <c r="M117" s="35">
        <f t="shared" si="19"/>
        <v>120380.70145038731</v>
      </c>
    </row>
    <row r="118" spans="1:13" x14ac:dyDescent="0.25">
      <c r="A118" s="25">
        <f t="shared" si="20"/>
        <v>45078</v>
      </c>
      <c r="B118" s="18">
        <f t="shared" si="21"/>
        <v>102</v>
      </c>
      <c r="C118" s="19">
        <f t="shared" si="12"/>
        <v>1516.1140443604822</v>
      </c>
      <c r="D118" s="19">
        <f t="shared" si="13"/>
        <v>-808.05263334728807</v>
      </c>
      <c r="E118" s="19">
        <f t="shared" si="14"/>
        <v>-708.06141101319429</v>
      </c>
      <c r="F118" s="19">
        <f t="shared" si="15"/>
        <v>329911.72227693821</v>
      </c>
      <c r="H118" s="25">
        <f t="shared" si="22"/>
        <v>45078</v>
      </c>
      <c r="I118">
        <f t="shared" si="23"/>
        <v>102</v>
      </c>
      <c r="J118" s="34">
        <f t="shared" si="16"/>
        <v>1643.5384994517885</v>
      </c>
      <c r="K118" s="34">
        <f t="shared" si="17"/>
        <v>230.729677779909</v>
      </c>
      <c r="L118" s="34">
        <f t="shared" si="18"/>
        <v>1412.8088216718795</v>
      </c>
      <c r="M118" s="34">
        <f t="shared" si="19"/>
        <v>118967.89262871543</v>
      </c>
    </row>
    <row r="119" spans="1:13" x14ac:dyDescent="0.25">
      <c r="A119" s="20">
        <f t="shared" si="20"/>
        <v>45108</v>
      </c>
      <c r="B119" s="21">
        <f t="shared" si="21"/>
        <v>103</v>
      </c>
      <c r="C119" s="22">
        <f t="shared" si="12"/>
        <v>1516.1140443604822</v>
      </c>
      <c r="D119" s="22">
        <f t="shared" si="13"/>
        <v>-805.33839793840423</v>
      </c>
      <c r="E119" s="22">
        <f t="shared" si="14"/>
        <v>-710.77564642207813</v>
      </c>
      <c r="F119" s="22">
        <f t="shared" si="15"/>
        <v>330622.49792336026</v>
      </c>
      <c r="H119" s="23">
        <f t="shared" si="22"/>
        <v>45108</v>
      </c>
      <c r="I119" s="24">
        <f t="shared" si="23"/>
        <v>103</v>
      </c>
      <c r="J119" s="35">
        <f t="shared" si="16"/>
        <v>1643.5384994517885</v>
      </c>
      <c r="K119" s="35">
        <f t="shared" si="17"/>
        <v>228.02179420503791</v>
      </c>
      <c r="L119" s="35">
        <f t="shared" si="18"/>
        <v>1415.5167052467507</v>
      </c>
      <c r="M119" s="35">
        <f t="shared" si="19"/>
        <v>117552.37592346869</v>
      </c>
    </row>
    <row r="120" spans="1:13" x14ac:dyDescent="0.25">
      <c r="A120" s="25">
        <f t="shared" si="20"/>
        <v>45139</v>
      </c>
      <c r="B120" s="18">
        <f t="shared" si="21"/>
        <v>104</v>
      </c>
      <c r="C120" s="19">
        <f t="shared" si="12"/>
        <v>1516.1140443604822</v>
      </c>
      <c r="D120" s="19">
        <f t="shared" si="13"/>
        <v>-802.61375796045297</v>
      </c>
      <c r="E120" s="19">
        <f t="shared" si="14"/>
        <v>-713.50028640002938</v>
      </c>
      <c r="F120" s="19">
        <f t="shared" si="15"/>
        <v>331335.99820976029</v>
      </c>
      <c r="H120" s="25">
        <f t="shared" si="22"/>
        <v>45139</v>
      </c>
      <c r="I120">
        <f t="shared" si="23"/>
        <v>104</v>
      </c>
      <c r="J120" s="34">
        <f t="shared" si="16"/>
        <v>1643.5384994517885</v>
      </c>
      <c r="K120" s="34">
        <f t="shared" si="17"/>
        <v>225.30872051998165</v>
      </c>
      <c r="L120" s="34">
        <f t="shared" si="18"/>
        <v>1418.2297789318068</v>
      </c>
      <c r="M120" s="34">
        <f t="shared" si="19"/>
        <v>116134.14614453688</v>
      </c>
    </row>
    <row r="121" spans="1:13" x14ac:dyDescent="0.25">
      <c r="A121" s="20">
        <f t="shared" si="20"/>
        <v>45170</v>
      </c>
      <c r="B121" s="21">
        <f t="shared" si="21"/>
        <v>105</v>
      </c>
      <c r="C121" s="22">
        <f t="shared" si="12"/>
        <v>1516.1140443604822</v>
      </c>
      <c r="D121" s="22">
        <f t="shared" si="13"/>
        <v>-799.87867352925286</v>
      </c>
      <c r="E121" s="22">
        <f t="shared" si="14"/>
        <v>-716.23537083122949</v>
      </c>
      <c r="F121" s="22">
        <f t="shared" si="15"/>
        <v>332052.23358059151</v>
      </c>
      <c r="H121" s="23">
        <f t="shared" si="22"/>
        <v>45170</v>
      </c>
      <c r="I121" s="24">
        <f t="shared" si="23"/>
        <v>105</v>
      </c>
      <c r="J121" s="35">
        <f t="shared" si="16"/>
        <v>1643.5384994517885</v>
      </c>
      <c r="K121" s="35">
        <f t="shared" si="17"/>
        <v>222.590446777029</v>
      </c>
      <c r="L121" s="35">
        <f t="shared" si="18"/>
        <v>1420.9480526747595</v>
      </c>
      <c r="M121" s="35">
        <f t="shared" si="19"/>
        <v>114713.19809186211</v>
      </c>
    </row>
    <row r="122" spans="1:13" x14ac:dyDescent="0.25">
      <c r="A122" s="25">
        <f t="shared" si="20"/>
        <v>45200</v>
      </c>
      <c r="B122" s="18">
        <f t="shared" si="21"/>
        <v>106</v>
      </c>
      <c r="C122" s="19">
        <f t="shared" si="12"/>
        <v>1516.1140443604822</v>
      </c>
      <c r="D122" s="19">
        <f t="shared" si="13"/>
        <v>-797.13310460773323</v>
      </c>
      <c r="E122" s="19">
        <f t="shared" si="14"/>
        <v>-718.98093975274924</v>
      </c>
      <c r="F122" s="19">
        <f t="shared" si="15"/>
        <v>332771.21452034428</v>
      </c>
      <c r="H122" s="25">
        <f t="shared" si="22"/>
        <v>45200</v>
      </c>
      <c r="I122">
        <f t="shared" si="23"/>
        <v>106</v>
      </c>
      <c r="J122" s="34">
        <f t="shared" si="16"/>
        <v>1643.5384994517885</v>
      </c>
      <c r="K122" s="34">
        <f t="shared" si="17"/>
        <v>219.86696300940238</v>
      </c>
      <c r="L122" s="34">
        <f t="shared" si="18"/>
        <v>1423.6715364423862</v>
      </c>
      <c r="M122" s="34">
        <f t="shared" si="19"/>
        <v>113289.52655541972</v>
      </c>
    </row>
    <row r="123" spans="1:13" x14ac:dyDescent="0.25">
      <c r="A123" s="20">
        <f t="shared" si="20"/>
        <v>45231</v>
      </c>
      <c r="B123" s="21">
        <f t="shared" si="21"/>
        <v>107</v>
      </c>
      <c r="C123" s="22">
        <f t="shared" si="12"/>
        <v>1516.1140443604822</v>
      </c>
      <c r="D123" s="22">
        <f t="shared" si="13"/>
        <v>-794.37701100534753</v>
      </c>
      <c r="E123" s="22">
        <f t="shared" si="14"/>
        <v>-721.73703335513471</v>
      </c>
      <c r="F123" s="22">
        <f t="shared" si="15"/>
        <v>333492.95155369939</v>
      </c>
      <c r="H123" s="23">
        <f t="shared" si="22"/>
        <v>45231</v>
      </c>
      <c r="I123" s="24">
        <f t="shared" si="23"/>
        <v>107</v>
      </c>
      <c r="J123" s="35">
        <f t="shared" si="16"/>
        <v>1643.5384994517885</v>
      </c>
      <c r="K123" s="35">
        <f t="shared" si="17"/>
        <v>217.13825923122113</v>
      </c>
      <c r="L123" s="35">
        <f t="shared" si="18"/>
        <v>1426.4002402205674</v>
      </c>
      <c r="M123" s="35">
        <f t="shared" si="19"/>
        <v>111863.12631519916</v>
      </c>
    </row>
    <row r="124" spans="1:13" x14ac:dyDescent="0.25">
      <c r="A124" s="25">
        <f t="shared" si="20"/>
        <v>45261</v>
      </c>
      <c r="B124" s="18">
        <f t="shared" si="21"/>
        <v>108</v>
      </c>
      <c r="C124" s="19">
        <f t="shared" si="12"/>
        <v>1516.1140443604822</v>
      </c>
      <c r="D124" s="19">
        <f t="shared" si="13"/>
        <v>-791.61035237748604</v>
      </c>
      <c r="E124" s="19">
        <f t="shared" si="14"/>
        <v>-724.50369198299609</v>
      </c>
      <c r="F124" s="19">
        <f t="shared" si="15"/>
        <v>334217.45524568239</v>
      </c>
      <c r="H124" s="25">
        <f t="shared" si="22"/>
        <v>45261</v>
      </c>
      <c r="I124">
        <f t="shared" si="23"/>
        <v>108</v>
      </c>
      <c r="J124" s="34">
        <f t="shared" si="16"/>
        <v>1643.5384994517885</v>
      </c>
      <c r="K124" s="34">
        <f t="shared" si="17"/>
        <v>214.40432543746505</v>
      </c>
      <c r="L124" s="34">
        <f t="shared" si="18"/>
        <v>1429.1341740143234</v>
      </c>
      <c r="M124" s="34">
        <f t="shared" si="19"/>
        <v>110433.99214118483</v>
      </c>
    </row>
    <row r="125" spans="1:13" x14ac:dyDescent="0.25">
      <c r="A125" s="20">
        <f t="shared" si="20"/>
        <v>45292</v>
      </c>
      <c r="B125" s="21">
        <f t="shared" si="21"/>
        <v>109</v>
      </c>
      <c r="C125" s="22">
        <f t="shared" si="12"/>
        <v>1516.1140443604822</v>
      </c>
      <c r="D125" s="22">
        <f t="shared" si="13"/>
        <v>-788.8330882248847</v>
      </c>
      <c r="E125" s="22">
        <f t="shared" si="14"/>
        <v>-727.28095613559765</v>
      </c>
      <c r="F125" s="22">
        <f t="shared" si="15"/>
        <v>334944.73620181798</v>
      </c>
      <c r="H125" s="23">
        <f t="shared" si="22"/>
        <v>45292</v>
      </c>
      <c r="I125" s="24">
        <f t="shared" si="23"/>
        <v>109</v>
      </c>
      <c r="J125" s="35">
        <f t="shared" si="16"/>
        <v>1643.5384994517885</v>
      </c>
      <c r="K125" s="35">
        <f t="shared" si="17"/>
        <v>211.66515160393757</v>
      </c>
      <c r="L125" s="35">
        <f t="shared" si="18"/>
        <v>1431.8733478478509</v>
      </c>
      <c r="M125" s="35">
        <f t="shared" si="19"/>
        <v>109002.11879333698</v>
      </c>
    </row>
    <row r="126" spans="1:13" x14ac:dyDescent="0.25">
      <c r="A126" s="25">
        <f t="shared" si="20"/>
        <v>45323</v>
      </c>
      <c r="B126" s="18">
        <f t="shared" si="21"/>
        <v>110</v>
      </c>
      <c r="C126" s="19">
        <f t="shared" si="12"/>
        <v>1516.1140443604822</v>
      </c>
      <c r="D126" s="19">
        <f t="shared" si="13"/>
        <v>-786.04517789303179</v>
      </c>
      <c r="E126" s="19">
        <f t="shared" si="14"/>
        <v>-730.06886646745079</v>
      </c>
      <c r="F126" s="19">
        <f t="shared" si="15"/>
        <v>335674.80506828544</v>
      </c>
      <c r="H126" s="25">
        <f t="shared" si="22"/>
        <v>45323</v>
      </c>
      <c r="I126">
        <f t="shared" si="23"/>
        <v>110</v>
      </c>
      <c r="J126" s="34">
        <f t="shared" si="16"/>
        <v>1643.5384994517885</v>
      </c>
      <c r="K126" s="34">
        <f t="shared" si="17"/>
        <v>208.9207276872292</v>
      </c>
      <c r="L126" s="34">
        <f t="shared" si="18"/>
        <v>1434.6177717645594</v>
      </c>
      <c r="M126" s="34">
        <f t="shared" si="19"/>
        <v>107567.50102157242</v>
      </c>
    </row>
    <row r="127" spans="1:13" x14ac:dyDescent="0.25">
      <c r="A127" s="20">
        <f t="shared" si="20"/>
        <v>45352</v>
      </c>
      <c r="B127" s="21">
        <f t="shared" si="21"/>
        <v>111</v>
      </c>
      <c r="C127" s="22">
        <f t="shared" si="12"/>
        <v>1516.1140443604822</v>
      </c>
      <c r="D127" s="22">
        <f t="shared" si="13"/>
        <v>-783.24658057157296</v>
      </c>
      <c r="E127" s="22">
        <f t="shared" si="14"/>
        <v>-732.86746378890928</v>
      </c>
      <c r="F127" s="22">
        <f t="shared" si="15"/>
        <v>336407.67253207433</v>
      </c>
      <c r="H127" s="23">
        <f t="shared" si="22"/>
        <v>45352</v>
      </c>
      <c r="I127" s="24">
        <f t="shared" si="23"/>
        <v>111</v>
      </c>
      <c r="J127" s="35">
        <f t="shared" si="16"/>
        <v>1643.5384994517885</v>
      </c>
      <c r="K127" s="35">
        <f t="shared" si="17"/>
        <v>206.17104362468046</v>
      </c>
      <c r="L127" s="35">
        <f t="shared" si="18"/>
        <v>1437.3674558271082</v>
      </c>
      <c r="M127" s="35">
        <f t="shared" si="19"/>
        <v>106130.13356574532</v>
      </c>
    </row>
    <row r="128" spans="1:13" x14ac:dyDescent="0.25">
      <c r="A128" s="25">
        <f t="shared" si="20"/>
        <v>45383</v>
      </c>
      <c r="B128" s="18">
        <f t="shared" si="21"/>
        <v>112</v>
      </c>
      <c r="C128" s="19">
        <f t="shared" si="12"/>
        <v>1516.1140443604822</v>
      </c>
      <c r="D128" s="19">
        <f t="shared" si="13"/>
        <v>-780.43725529371557</v>
      </c>
      <c r="E128" s="19">
        <f t="shared" si="14"/>
        <v>-735.67678906676679</v>
      </c>
      <c r="F128" s="19">
        <f t="shared" si="15"/>
        <v>337143.34932114108</v>
      </c>
      <c r="H128" s="25">
        <f t="shared" si="22"/>
        <v>45383</v>
      </c>
      <c r="I128">
        <f t="shared" si="23"/>
        <v>112</v>
      </c>
      <c r="J128" s="34">
        <f t="shared" si="16"/>
        <v>1643.5384994517885</v>
      </c>
      <c r="K128" s="34">
        <f t="shared" si="17"/>
        <v>203.41608933434517</v>
      </c>
      <c r="L128" s="34">
        <f t="shared" si="18"/>
        <v>1440.1224101174435</v>
      </c>
      <c r="M128" s="34">
        <f t="shared" si="19"/>
        <v>104690.01115562787</v>
      </c>
    </row>
    <row r="129" spans="1:13" x14ac:dyDescent="0.25">
      <c r="A129" s="20">
        <f t="shared" si="20"/>
        <v>45413</v>
      </c>
      <c r="B129" s="21">
        <f t="shared" si="21"/>
        <v>113</v>
      </c>
      <c r="C129" s="22">
        <f t="shared" si="12"/>
        <v>1516.1140443604822</v>
      </c>
      <c r="D129" s="22">
        <f t="shared" si="13"/>
        <v>-777.6171609356262</v>
      </c>
      <c r="E129" s="22">
        <f t="shared" si="14"/>
        <v>-738.49688342485604</v>
      </c>
      <c r="F129" s="22">
        <f t="shared" si="15"/>
        <v>337881.84620456595</v>
      </c>
      <c r="H129" s="23">
        <f t="shared" si="22"/>
        <v>45413</v>
      </c>
      <c r="I129" s="24">
        <f t="shared" si="23"/>
        <v>113</v>
      </c>
      <c r="J129" s="35">
        <f t="shared" si="16"/>
        <v>1643.5384994517885</v>
      </c>
      <c r="K129" s="35">
        <f t="shared" si="17"/>
        <v>200.65585471495342</v>
      </c>
      <c r="L129" s="35">
        <f t="shared" si="18"/>
        <v>1442.8826447368351</v>
      </c>
      <c r="M129" s="35">
        <f t="shared" si="19"/>
        <v>103247.12851089104</v>
      </c>
    </row>
    <row r="130" spans="1:13" x14ac:dyDescent="0.25">
      <c r="A130" s="25">
        <f t="shared" si="20"/>
        <v>45444</v>
      </c>
      <c r="B130" s="18">
        <f t="shared" si="21"/>
        <v>114</v>
      </c>
      <c r="C130" s="19">
        <f t="shared" si="12"/>
        <v>1516.1140443604822</v>
      </c>
      <c r="D130" s="19">
        <f t="shared" si="13"/>
        <v>-774.78625621583103</v>
      </c>
      <c r="E130" s="19">
        <f t="shared" si="14"/>
        <v>-741.32778814465132</v>
      </c>
      <c r="F130" s="19">
        <f t="shared" si="15"/>
        <v>338623.1739927106</v>
      </c>
      <c r="H130" s="25">
        <f t="shared" si="22"/>
        <v>45444</v>
      </c>
      <c r="I130">
        <f t="shared" si="23"/>
        <v>114</v>
      </c>
      <c r="J130" s="34">
        <f t="shared" si="16"/>
        <v>1643.5384994517885</v>
      </c>
      <c r="K130" s="34">
        <f t="shared" si="17"/>
        <v>197.89032964587449</v>
      </c>
      <c r="L130" s="34">
        <f t="shared" si="18"/>
        <v>1445.648169805914</v>
      </c>
      <c r="M130" s="34">
        <f t="shared" si="19"/>
        <v>101801.48034108513</v>
      </c>
    </row>
    <row r="131" spans="1:13" x14ac:dyDescent="0.25">
      <c r="A131" s="20">
        <f t="shared" si="20"/>
        <v>45474</v>
      </c>
      <c r="B131" s="21">
        <f t="shared" si="21"/>
        <v>115</v>
      </c>
      <c r="C131" s="22">
        <f t="shared" si="12"/>
        <v>1516.1140443604822</v>
      </c>
      <c r="D131" s="22">
        <f t="shared" si="13"/>
        <v>-771.94449969460982</v>
      </c>
      <c r="E131" s="22">
        <f t="shared" si="14"/>
        <v>-744.16954466587254</v>
      </c>
      <c r="F131" s="22">
        <f t="shared" si="15"/>
        <v>339367.3435373765</v>
      </c>
      <c r="H131" s="23">
        <f t="shared" si="22"/>
        <v>45474</v>
      </c>
      <c r="I131" s="24">
        <f t="shared" si="23"/>
        <v>115</v>
      </c>
      <c r="J131" s="35">
        <f t="shared" si="16"/>
        <v>1643.5384994517885</v>
      </c>
      <c r="K131" s="35">
        <f t="shared" si="17"/>
        <v>195.11950398707981</v>
      </c>
      <c r="L131" s="35">
        <f t="shared" si="18"/>
        <v>1448.4189954647088</v>
      </c>
      <c r="M131" s="35">
        <f t="shared" si="19"/>
        <v>100353.06134562042</v>
      </c>
    </row>
    <row r="132" spans="1:13" x14ac:dyDescent="0.25">
      <c r="A132" s="25">
        <f t="shared" si="20"/>
        <v>45505</v>
      </c>
      <c r="B132" s="18">
        <f t="shared" si="21"/>
        <v>116</v>
      </c>
      <c r="C132" s="19">
        <f t="shared" si="12"/>
        <v>1516.1140443604822</v>
      </c>
      <c r="D132" s="19">
        <f t="shared" si="13"/>
        <v>-769.09184977339078</v>
      </c>
      <c r="E132" s="19">
        <f t="shared" si="14"/>
        <v>-747.02219458709158</v>
      </c>
      <c r="F132" s="19">
        <f t="shared" si="15"/>
        <v>340114.3657319636</v>
      </c>
      <c r="H132" s="25">
        <f t="shared" si="22"/>
        <v>45505</v>
      </c>
      <c r="I132">
        <f t="shared" si="23"/>
        <v>116</v>
      </c>
      <c r="J132" s="34">
        <f t="shared" si="16"/>
        <v>1643.5384994517885</v>
      </c>
      <c r="K132" s="34">
        <f t="shared" si="17"/>
        <v>192.34336757910577</v>
      </c>
      <c r="L132" s="34">
        <f t="shared" si="18"/>
        <v>1451.1951318726829</v>
      </c>
      <c r="M132" s="34">
        <f t="shared" si="19"/>
        <v>98901.866213747737</v>
      </c>
    </row>
    <row r="133" spans="1:13" x14ac:dyDescent="0.25">
      <c r="A133" s="20">
        <f t="shared" si="20"/>
        <v>45536</v>
      </c>
      <c r="B133" s="21">
        <f t="shared" si="21"/>
        <v>117</v>
      </c>
      <c r="C133" s="22">
        <f t="shared" si="12"/>
        <v>1516.1140443604822</v>
      </c>
      <c r="D133" s="22">
        <f t="shared" si="13"/>
        <v>-766.22826469414019</v>
      </c>
      <c r="E133" s="22">
        <f t="shared" si="14"/>
        <v>-749.88577966634227</v>
      </c>
      <c r="F133" s="22">
        <f t="shared" si="15"/>
        <v>340864.25151162996</v>
      </c>
      <c r="H133" s="23">
        <f t="shared" si="22"/>
        <v>45536</v>
      </c>
      <c r="I133" s="24">
        <f t="shared" si="23"/>
        <v>117</v>
      </c>
      <c r="J133" s="35">
        <f t="shared" si="16"/>
        <v>1643.5384994517885</v>
      </c>
      <c r="K133" s="35">
        <f t="shared" si="17"/>
        <v>189.56191024301648</v>
      </c>
      <c r="L133" s="35">
        <f t="shared" si="18"/>
        <v>1453.9765892087721</v>
      </c>
      <c r="M133" s="35">
        <f t="shared" si="19"/>
        <v>97447.889624538962</v>
      </c>
    </row>
    <row r="134" spans="1:13" x14ac:dyDescent="0.25">
      <c r="A134" s="25">
        <f t="shared" si="20"/>
        <v>45566</v>
      </c>
      <c r="B134" s="18">
        <f t="shared" si="21"/>
        <v>118</v>
      </c>
      <c r="C134" s="19">
        <f t="shared" si="12"/>
        <v>1516.1140443604822</v>
      </c>
      <c r="D134" s="19">
        <f t="shared" si="13"/>
        <v>-763.3537025387526</v>
      </c>
      <c r="E134" s="19">
        <f t="shared" si="14"/>
        <v>-752.76034182172987</v>
      </c>
      <c r="F134" s="19">
        <f t="shared" si="15"/>
        <v>341617.01185345167</v>
      </c>
      <c r="H134" s="25">
        <f t="shared" si="22"/>
        <v>45566</v>
      </c>
      <c r="I134">
        <f t="shared" si="23"/>
        <v>118</v>
      </c>
      <c r="J134" s="34">
        <f t="shared" si="16"/>
        <v>1643.5384994517885</v>
      </c>
      <c r="K134" s="34">
        <f t="shared" si="17"/>
        <v>186.77512178036633</v>
      </c>
      <c r="L134" s="34">
        <f t="shared" si="18"/>
        <v>1456.7633776714222</v>
      </c>
      <c r="M134" s="34">
        <f t="shared" si="19"/>
        <v>95991.126246867541</v>
      </c>
    </row>
    <row r="135" spans="1:13" x14ac:dyDescent="0.25">
      <c r="A135" s="20">
        <f t="shared" si="20"/>
        <v>45597</v>
      </c>
      <c r="B135" s="21">
        <f t="shared" si="21"/>
        <v>119</v>
      </c>
      <c r="C135" s="22">
        <f t="shared" si="12"/>
        <v>1516.1140443604822</v>
      </c>
      <c r="D135" s="22">
        <f t="shared" si="13"/>
        <v>-760.46812122843585</v>
      </c>
      <c r="E135" s="22">
        <f t="shared" si="14"/>
        <v>-755.64592313204651</v>
      </c>
      <c r="F135" s="22">
        <f t="shared" si="15"/>
        <v>342372.65777658368</v>
      </c>
      <c r="H135" s="23">
        <f t="shared" si="22"/>
        <v>45597</v>
      </c>
      <c r="I135" s="24">
        <f t="shared" si="23"/>
        <v>119</v>
      </c>
      <c r="J135" s="35">
        <f t="shared" si="16"/>
        <v>1643.5384994517885</v>
      </c>
      <c r="K135" s="35">
        <f t="shared" si="17"/>
        <v>183.98299197316277</v>
      </c>
      <c r="L135" s="35">
        <f t="shared" si="18"/>
        <v>1459.5555074786257</v>
      </c>
      <c r="M135" s="35">
        <f t="shared" si="19"/>
        <v>94531.570739388917</v>
      </c>
    </row>
    <row r="136" spans="1:13" x14ac:dyDescent="0.25">
      <c r="A136" s="25">
        <f t="shared" si="20"/>
        <v>45627</v>
      </c>
      <c r="B136" s="18">
        <f t="shared" si="21"/>
        <v>120</v>
      </c>
      <c r="C136" s="19">
        <f t="shared" si="12"/>
        <v>1516.1140443604822</v>
      </c>
      <c r="D136" s="19">
        <f t="shared" si="13"/>
        <v>-757.57147852309618</v>
      </c>
      <c r="E136" s="19">
        <f t="shared" si="14"/>
        <v>-758.54256583738595</v>
      </c>
      <c r="F136" s="19">
        <f t="shared" si="15"/>
        <v>343131.20034242107</v>
      </c>
      <c r="H136" s="25">
        <f t="shared" si="22"/>
        <v>45627</v>
      </c>
      <c r="I136">
        <f t="shared" si="23"/>
        <v>120</v>
      </c>
      <c r="J136" s="34">
        <f t="shared" si="16"/>
        <v>1643.5384994517885</v>
      </c>
      <c r="K136" s="34">
        <f t="shared" si="17"/>
        <v>181.18551058382874</v>
      </c>
      <c r="L136" s="34">
        <f t="shared" si="18"/>
        <v>1462.3529888679598</v>
      </c>
      <c r="M136" s="34">
        <f t="shared" si="19"/>
        <v>93069.217750520955</v>
      </c>
    </row>
    <row r="137" spans="1:13" x14ac:dyDescent="0.25">
      <c r="A137" s="20">
        <f t="shared" si="20"/>
        <v>45658</v>
      </c>
      <c r="B137" s="21">
        <f t="shared" si="21"/>
        <v>121</v>
      </c>
      <c r="C137" s="22">
        <f t="shared" si="12"/>
        <v>1516.1140443604822</v>
      </c>
      <c r="D137" s="22">
        <f t="shared" si="13"/>
        <v>-754.66373202071964</v>
      </c>
      <c r="E137" s="22">
        <f t="shared" si="14"/>
        <v>-761.45031233976272</v>
      </c>
      <c r="F137" s="22">
        <f t="shared" si="15"/>
        <v>343892.65065476083</v>
      </c>
      <c r="H137" s="23">
        <f t="shared" si="22"/>
        <v>45658</v>
      </c>
      <c r="I137" s="24">
        <f t="shared" si="23"/>
        <v>121</v>
      </c>
      <c r="J137" s="35">
        <f t="shared" si="16"/>
        <v>1643.5384994517885</v>
      </c>
      <c r="K137" s="35">
        <f t="shared" si="17"/>
        <v>178.38266735516515</v>
      </c>
      <c r="L137" s="35">
        <f t="shared" si="18"/>
        <v>1465.1558320966233</v>
      </c>
      <c r="M137" s="35">
        <f t="shared" si="19"/>
        <v>91604.061918424326</v>
      </c>
    </row>
    <row r="138" spans="1:13" x14ac:dyDescent="0.25">
      <c r="A138" s="25">
        <f t="shared" si="20"/>
        <v>45689</v>
      </c>
      <c r="B138" s="18">
        <f t="shared" si="21"/>
        <v>122</v>
      </c>
      <c r="C138" s="19">
        <f t="shared" si="12"/>
        <v>1516.1140443604822</v>
      </c>
      <c r="D138" s="19">
        <f t="shared" si="13"/>
        <v>-751.74483915675069</v>
      </c>
      <c r="E138" s="19">
        <f t="shared" si="14"/>
        <v>-764.36920520373178</v>
      </c>
      <c r="F138" s="19">
        <f t="shared" si="15"/>
        <v>344657.01985996455</v>
      </c>
      <c r="H138" s="25">
        <f t="shared" si="22"/>
        <v>45689</v>
      </c>
      <c r="I138">
        <f t="shared" si="23"/>
        <v>122</v>
      </c>
      <c r="J138" s="34">
        <f t="shared" si="16"/>
        <v>1643.5384994517885</v>
      </c>
      <c r="K138" s="34">
        <f t="shared" si="17"/>
        <v>175.57445201031328</v>
      </c>
      <c r="L138" s="34">
        <f t="shared" si="18"/>
        <v>1467.9640474414753</v>
      </c>
      <c r="M138" s="34">
        <f t="shared" si="19"/>
        <v>90136.097870982849</v>
      </c>
    </row>
    <row r="139" spans="1:13" x14ac:dyDescent="0.25">
      <c r="A139" s="20">
        <f t="shared" si="20"/>
        <v>45717</v>
      </c>
      <c r="B139" s="21">
        <f t="shared" si="21"/>
        <v>123</v>
      </c>
      <c r="C139" s="22">
        <f t="shared" si="12"/>
        <v>1516.1140443604822</v>
      </c>
      <c r="D139" s="22">
        <f t="shared" si="13"/>
        <v>-748.81475720346953</v>
      </c>
      <c r="E139" s="22">
        <f t="shared" si="14"/>
        <v>-767.29928715701271</v>
      </c>
      <c r="F139" s="22">
        <f t="shared" si="15"/>
        <v>345424.31914712157</v>
      </c>
      <c r="H139" s="23">
        <f t="shared" si="22"/>
        <v>45717</v>
      </c>
      <c r="I139" s="24">
        <f t="shared" si="23"/>
        <v>123</v>
      </c>
      <c r="J139" s="35">
        <f t="shared" si="16"/>
        <v>1643.5384994517885</v>
      </c>
      <c r="K139" s="35">
        <f t="shared" si="17"/>
        <v>172.76085425271711</v>
      </c>
      <c r="L139" s="35">
        <f t="shared" si="18"/>
        <v>1470.7776451990715</v>
      </c>
      <c r="M139" s="35">
        <f t="shared" si="19"/>
        <v>88665.320225783784</v>
      </c>
    </row>
    <row r="140" spans="1:13" x14ac:dyDescent="0.25">
      <c r="A140" s="25">
        <f t="shared" si="20"/>
        <v>45748</v>
      </c>
      <c r="B140" s="18">
        <f t="shared" si="21"/>
        <v>124</v>
      </c>
      <c r="C140" s="19">
        <f t="shared" si="12"/>
        <v>1516.1140443604822</v>
      </c>
      <c r="D140" s="19">
        <f t="shared" si="13"/>
        <v>-745.87344326936773</v>
      </c>
      <c r="E140" s="19">
        <f t="shared" si="14"/>
        <v>-770.24060109111463</v>
      </c>
      <c r="F140" s="19">
        <f t="shared" si="15"/>
        <v>346194.55974821269</v>
      </c>
      <c r="H140" s="25">
        <f t="shared" si="22"/>
        <v>45748</v>
      </c>
      <c r="I140">
        <f t="shared" si="23"/>
        <v>124</v>
      </c>
      <c r="J140" s="34">
        <f t="shared" si="16"/>
        <v>1643.5384994517885</v>
      </c>
      <c r="K140" s="34">
        <f t="shared" si="17"/>
        <v>169.94186376608559</v>
      </c>
      <c r="L140" s="34">
        <f t="shared" si="18"/>
        <v>1473.5966356857029</v>
      </c>
      <c r="M140" s="34">
        <f t="shared" si="19"/>
        <v>87191.723590098074</v>
      </c>
    </row>
    <row r="141" spans="1:13" x14ac:dyDescent="0.25">
      <c r="A141" s="20">
        <f t="shared" si="20"/>
        <v>45778</v>
      </c>
      <c r="B141" s="21">
        <f t="shared" si="21"/>
        <v>125</v>
      </c>
      <c r="C141" s="22">
        <f t="shared" si="12"/>
        <v>1516.1140443604822</v>
      </c>
      <c r="D141" s="22">
        <f t="shared" si="13"/>
        <v>-742.92085429851852</v>
      </c>
      <c r="E141" s="22">
        <f t="shared" si="14"/>
        <v>-773.19319006196395</v>
      </c>
      <c r="F141" s="22">
        <f t="shared" si="15"/>
        <v>346967.75293827464</v>
      </c>
      <c r="H141" s="23">
        <f t="shared" si="22"/>
        <v>45778</v>
      </c>
      <c r="I141" s="24">
        <f t="shared" si="23"/>
        <v>125</v>
      </c>
      <c r="J141" s="35">
        <f t="shared" si="16"/>
        <v>1643.5384994517885</v>
      </c>
      <c r="K141" s="35">
        <f t="shared" si="17"/>
        <v>167.11747021435463</v>
      </c>
      <c r="L141" s="35">
        <f t="shared" si="18"/>
        <v>1476.4210292374339</v>
      </c>
      <c r="M141" s="35">
        <f t="shared" si="19"/>
        <v>85715.30256086064</v>
      </c>
    </row>
    <row r="142" spans="1:13" x14ac:dyDescent="0.25">
      <c r="A142" s="25">
        <f t="shared" si="20"/>
        <v>45809</v>
      </c>
      <c r="B142" s="18">
        <f t="shared" si="21"/>
        <v>126</v>
      </c>
      <c r="C142" s="19">
        <f t="shared" si="12"/>
        <v>1516.1140443604822</v>
      </c>
      <c r="D142" s="19">
        <f t="shared" si="13"/>
        <v>-739.95694706994766</v>
      </c>
      <c r="E142" s="19">
        <f t="shared" si="14"/>
        <v>-776.15709729053469</v>
      </c>
      <c r="F142" s="19">
        <f t="shared" si="15"/>
        <v>347743.9100355652</v>
      </c>
      <c r="H142" s="25">
        <f t="shared" si="22"/>
        <v>45809</v>
      </c>
      <c r="I142">
        <f t="shared" si="23"/>
        <v>126</v>
      </c>
      <c r="J142" s="34">
        <f t="shared" si="16"/>
        <v>1643.5384994517885</v>
      </c>
      <c r="K142" s="34">
        <f t="shared" si="17"/>
        <v>164.28766324164954</v>
      </c>
      <c r="L142" s="34">
        <f t="shared" si="18"/>
        <v>1479.2508362101389</v>
      </c>
      <c r="M142" s="34">
        <f t="shared" si="19"/>
        <v>84236.051724650504</v>
      </c>
    </row>
    <row r="143" spans="1:13" x14ac:dyDescent="0.25">
      <c r="A143" s="20">
        <f t="shared" si="20"/>
        <v>45839</v>
      </c>
      <c r="B143" s="21">
        <f t="shared" si="21"/>
        <v>127</v>
      </c>
      <c r="C143" s="22">
        <f t="shared" si="12"/>
        <v>1516.1140443604822</v>
      </c>
      <c r="D143" s="22">
        <f t="shared" si="13"/>
        <v>-736.98167819700041</v>
      </c>
      <c r="E143" s="22">
        <f t="shared" si="14"/>
        <v>-779.13236616348172</v>
      </c>
      <c r="F143" s="22">
        <f t="shared" si="15"/>
        <v>348523.04240172869</v>
      </c>
      <c r="H143" s="23">
        <f t="shared" si="22"/>
        <v>45839</v>
      </c>
      <c r="I143" s="24">
        <f t="shared" si="23"/>
        <v>127</v>
      </c>
      <c r="J143" s="35">
        <f t="shared" si="16"/>
        <v>1643.5384994517885</v>
      </c>
      <c r="K143" s="35">
        <f t="shared" si="17"/>
        <v>161.45243247224678</v>
      </c>
      <c r="L143" s="35">
        <f t="shared" si="18"/>
        <v>1482.0860669795418</v>
      </c>
      <c r="M143" s="35">
        <f t="shared" si="19"/>
        <v>82753.965657670968</v>
      </c>
    </row>
    <row r="144" spans="1:13" x14ac:dyDescent="0.25">
      <c r="A144" s="25">
        <f t="shared" si="20"/>
        <v>45870</v>
      </c>
      <c r="B144" s="18">
        <f t="shared" si="21"/>
        <v>128</v>
      </c>
      <c r="C144" s="19">
        <f t="shared" si="12"/>
        <v>1516.1140443604822</v>
      </c>
      <c r="D144" s="19">
        <f t="shared" si="13"/>
        <v>-733.99500412670727</v>
      </c>
      <c r="E144" s="19">
        <f t="shared" si="14"/>
        <v>-782.11904023377508</v>
      </c>
      <c r="F144" s="19">
        <f t="shared" si="15"/>
        <v>349305.16144196247</v>
      </c>
      <c r="H144" s="25">
        <f t="shared" si="22"/>
        <v>45870</v>
      </c>
      <c r="I144">
        <f t="shared" si="23"/>
        <v>128</v>
      </c>
      <c r="J144" s="34">
        <f t="shared" si="16"/>
        <v>1643.5384994517885</v>
      </c>
      <c r="K144" s="34">
        <f t="shared" si="17"/>
        <v>158.61176751053603</v>
      </c>
      <c r="L144" s="34">
        <f t="shared" si="18"/>
        <v>1484.9267319412525</v>
      </c>
      <c r="M144" s="34">
        <f t="shared" si="19"/>
        <v>81269.038925729721</v>
      </c>
    </row>
    <row r="145" spans="1:13" x14ac:dyDescent="0.25">
      <c r="A145" s="20">
        <f t="shared" si="20"/>
        <v>45901</v>
      </c>
      <c r="B145" s="21">
        <f t="shared" si="21"/>
        <v>129</v>
      </c>
      <c r="C145" s="22">
        <f t="shared" ref="C145:C208" si="24">IF($B145="","",$D$9)</f>
        <v>1516.1140443604822</v>
      </c>
      <c r="D145" s="22">
        <f t="shared" ref="D145:D208" si="25">IF($B145="","",IPMT($D$5/12,$B145,$D$7*12,$D$4))</f>
        <v>-730.99688113914442</v>
      </c>
      <c r="E145" s="22">
        <f t="shared" ref="E145:E208" si="26">IF($B145="","",PPMT($D$5/12,$B145,$D$7*12,$D$4))</f>
        <v>-785.11716322133793</v>
      </c>
      <c r="F145" s="22">
        <f t="shared" ref="F145:F208" si="27">IF($B145="","",F144-E145)</f>
        <v>350090.27860518382</v>
      </c>
      <c r="H145" s="23">
        <f t="shared" si="22"/>
        <v>45901</v>
      </c>
      <c r="I145" s="24">
        <f t="shared" si="23"/>
        <v>129</v>
      </c>
      <c r="J145" s="35">
        <f t="shared" ref="J145:J208" si="28">$K$9</f>
        <v>1643.5384994517885</v>
      </c>
      <c r="K145" s="35">
        <f t="shared" ref="K145:K208" si="29">($K$5/$K$6)*M144</f>
        <v>155.76565794098195</v>
      </c>
      <c r="L145" s="35">
        <f t="shared" ref="L145:L208" si="30">J145-K145</f>
        <v>1487.7728415108065</v>
      </c>
      <c r="M145" s="35">
        <f t="shared" ref="M145:M208" si="31">M144-L145</f>
        <v>79781.266084218922</v>
      </c>
    </row>
    <row r="146" spans="1:13" x14ac:dyDescent="0.25">
      <c r="A146" s="25">
        <f t="shared" ref="A146:A209" si="32">EDATE(A145,1)</f>
        <v>45931</v>
      </c>
      <c r="B146" s="18">
        <f t="shared" ref="B146:B209" si="33">IF(OR(B145="",B145&gt;=$D$8),"",B145+1)</f>
        <v>130</v>
      </c>
      <c r="C146" s="19">
        <f t="shared" si="24"/>
        <v>1516.1140443604822</v>
      </c>
      <c r="D146" s="19">
        <f t="shared" si="25"/>
        <v>-727.98726534679599</v>
      </c>
      <c r="E146" s="19">
        <f t="shared" si="26"/>
        <v>-788.12677901368647</v>
      </c>
      <c r="F146" s="19">
        <f t="shared" si="27"/>
        <v>350878.40538419748</v>
      </c>
      <c r="H146" s="25">
        <f t="shared" ref="H146:H209" si="34">EDATE(H145,1)</f>
        <v>45931</v>
      </c>
      <c r="I146">
        <f t="shared" ref="I146:I209" si="35">I145+1</f>
        <v>130</v>
      </c>
      <c r="J146" s="34">
        <f t="shared" si="28"/>
        <v>1643.5384994517885</v>
      </c>
      <c r="K146" s="34">
        <f t="shared" si="29"/>
        <v>152.91409332808627</v>
      </c>
      <c r="L146" s="34">
        <f t="shared" si="30"/>
        <v>1490.6244061237023</v>
      </c>
      <c r="M146" s="34">
        <f t="shared" si="31"/>
        <v>78290.641678095213</v>
      </c>
    </row>
    <row r="147" spans="1:13" x14ac:dyDescent="0.25">
      <c r="A147" s="20">
        <f t="shared" si="32"/>
        <v>45962</v>
      </c>
      <c r="B147" s="21">
        <f t="shared" si="33"/>
        <v>131</v>
      </c>
      <c r="C147" s="22">
        <f t="shared" si="24"/>
        <v>1516.1140443604822</v>
      </c>
      <c r="D147" s="22">
        <f t="shared" si="25"/>
        <v>-724.96611269391019</v>
      </c>
      <c r="E147" s="22">
        <f t="shared" si="26"/>
        <v>-791.14793166657228</v>
      </c>
      <c r="F147" s="22">
        <f t="shared" si="27"/>
        <v>351669.55331586406</v>
      </c>
      <c r="H147" s="23">
        <f t="shared" si="34"/>
        <v>45962</v>
      </c>
      <c r="I147" s="24">
        <f t="shared" si="35"/>
        <v>131</v>
      </c>
      <c r="J147" s="35">
        <f t="shared" si="28"/>
        <v>1643.5384994517885</v>
      </c>
      <c r="K147" s="35">
        <f t="shared" si="29"/>
        <v>150.05706321634915</v>
      </c>
      <c r="L147" s="35">
        <f t="shared" si="30"/>
        <v>1493.4814362354393</v>
      </c>
      <c r="M147" s="35">
        <f t="shared" si="31"/>
        <v>76797.160241859776</v>
      </c>
    </row>
    <row r="148" spans="1:13" x14ac:dyDescent="0.25">
      <c r="A148" s="25">
        <f t="shared" si="32"/>
        <v>45992</v>
      </c>
      <c r="B148" s="18">
        <f t="shared" si="33"/>
        <v>132</v>
      </c>
      <c r="C148" s="19">
        <f t="shared" si="24"/>
        <v>1516.1140443604822</v>
      </c>
      <c r="D148" s="19">
        <f t="shared" si="25"/>
        <v>-721.93337895585501</v>
      </c>
      <c r="E148" s="19">
        <f t="shared" si="26"/>
        <v>-794.18066540462723</v>
      </c>
      <c r="F148" s="19">
        <f t="shared" si="27"/>
        <v>352463.73398126871</v>
      </c>
      <c r="H148" s="25">
        <f t="shared" si="34"/>
        <v>45992</v>
      </c>
      <c r="I148">
        <f t="shared" si="35"/>
        <v>132</v>
      </c>
      <c r="J148" s="34">
        <f t="shared" si="28"/>
        <v>1643.5384994517885</v>
      </c>
      <c r="K148" s="34">
        <f t="shared" si="29"/>
        <v>147.19455713023123</v>
      </c>
      <c r="L148" s="34">
        <f t="shared" si="30"/>
        <v>1496.3439423215573</v>
      </c>
      <c r="M148" s="34">
        <f t="shared" si="31"/>
        <v>75300.816299538215</v>
      </c>
    </row>
    <row r="149" spans="1:13" x14ac:dyDescent="0.25">
      <c r="A149" s="20">
        <f t="shared" si="32"/>
        <v>46023</v>
      </c>
      <c r="B149" s="21">
        <f t="shared" si="33"/>
        <v>133</v>
      </c>
      <c r="C149" s="22">
        <f t="shared" si="24"/>
        <v>1516.1140443604822</v>
      </c>
      <c r="D149" s="22">
        <f t="shared" si="25"/>
        <v>-718.88901973847044</v>
      </c>
      <c r="E149" s="22">
        <f t="shared" si="26"/>
        <v>-797.2250246220118</v>
      </c>
      <c r="F149" s="22">
        <f t="shared" si="27"/>
        <v>353260.95900589071</v>
      </c>
      <c r="H149" s="23">
        <f t="shared" si="34"/>
        <v>46023</v>
      </c>
      <c r="I149" s="24">
        <f t="shared" si="35"/>
        <v>133</v>
      </c>
      <c r="J149" s="35">
        <f t="shared" si="28"/>
        <v>1643.5384994517885</v>
      </c>
      <c r="K149" s="35">
        <f t="shared" si="29"/>
        <v>144.32656457411491</v>
      </c>
      <c r="L149" s="35">
        <f t="shared" si="30"/>
        <v>1499.2119348776737</v>
      </c>
      <c r="M149" s="35">
        <f t="shared" si="31"/>
        <v>73801.604364660539</v>
      </c>
    </row>
    <row r="150" spans="1:13" x14ac:dyDescent="0.25">
      <c r="A150" s="25">
        <f t="shared" si="32"/>
        <v>46054</v>
      </c>
      <c r="B150" s="18">
        <f t="shared" si="33"/>
        <v>134</v>
      </c>
      <c r="C150" s="19">
        <f t="shared" si="24"/>
        <v>1516.1140443604822</v>
      </c>
      <c r="D150" s="19">
        <f t="shared" si="25"/>
        <v>-715.83299047741934</v>
      </c>
      <c r="E150" s="19">
        <f t="shared" si="26"/>
        <v>-800.28105388306278</v>
      </c>
      <c r="F150" s="19">
        <f t="shared" si="27"/>
        <v>354061.24005977379</v>
      </c>
      <c r="H150" s="25">
        <f t="shared" si="34"/>
        <v>46054</v>
      </c>
      <c r="I150">
        <f t="shared" si="35"/>
        <v>134</v>
      </c>
      <c r="J150" s="34">
        <f t="shared" si="28"/>
        <v>1643.5384994517885</v>
      </c>
      <c r="K150" s="34">
        <f t="shared" si="29"/>
        <v>141.45307503226601</v>
      </c>
      <c r="L150" s="34">
        <f t="shared" si="30"/>
        <v>1502.0854244195225</v>
      </c>
      <c r="M150" s="34">
        <f t="shared" si="31"/>
        <v>72299.518940241018</v>
      </c>
    </row>
    <row r="151" spans="1:13" x14ac:dyDescent="0.25">
      <c r="A151" s="20">
        <f t="shared" si="32"/>
        <v>46082</v>
      </c>
      <c r="B151" s="21">
        <f t="shared" si="33"/>
        <v>135</v>
      </c>
      <c r="C151" s="22">
        <f t="shared" si="24"/>
        <v>1516.1140443604822</v>
      </c>
      <c r="D151" s="22">
        <f t="shared" si="25"/>
        <v>-712.7652464375343</v>
      </c>
      <c r="E151" s="22">
        <f t="shared" si="26"/>
        <v>-803.34879792294771</v>
      </c>
      <c r="F151" s="22">
        <f t="shared" si="27"/>
        <v>354864.58885769674</v>
      </c>
      <c r="H151" s="23">
        <f t="shared" si="34"/>
        <v>46082</v>
      </c>
      <c r="I151" s="24">
        <f t="shared" si="35"/>
        <v>135</v>
      </c>
      <c r="J151" s="35">
        <f t="shared" si="28"/>
        <v>1643.5384994517885</v>
      </c>
      <c r="K151" s="35">
        <f t="shared" si="29"/>
        <v>138.57407796879528</v>
      </c>
      <c r="L151" s="35">
        <f t="shared" si="30"/>
        <v>1504.9644214829932</v>
      </c>
      <c r="M151" s="35">
        <f t="shared" si="31"/>
        <v>70794.554518758028</v>
      </c>
    </row>
    <row r="152" spans="1:13" x14ac:dyDescent="0.25">
      <c r="A152" s="25">
        <f t="shared" si="32"/>
        <v>46113</v>
      </c>
      <c r="B152" s="18">
        <f t="shared" si="33"/>
        <v>136</v>
      </c>
      <c r="C152" s="19">
        <f t="shared" si="24"/>
        <v>1516.1140443604822</v>
      </c>
      <c r="D152" s="19">
        <f t="shared" si="25"/>
        <v>-709.68574271216301</v>
      </c>
      <c r="E152" s="19">
        <f t="shared" si="26"/>
        <v>-806.42830164831923</v>
      </c>
      <c r="F152" s="19">
        <f t="shared" si="27"/>
        <v>355671.01715934504</v>
      </c>
      <c r="H152" s="25">
        <f t="shared" si="34"/>
        <v>46113</v>
      </c>
      <c r="I152">
        <f t="shared" si="35"/>
        <v>136</v>
      </c>
      <c r="J152" s="34">
        <f t="shared" si="28"/>
        <v>1643.5384994517885</v>
      </c>
      <c r="K152" s="34">
        <f t="shared" si="29"/>
        <v>135.68956282761954</v>
      </c>
      <c r="L152" s="34">
        <f t="shared" si="30"/>
        <v>1507.848936624169</v>
      </c>
      <c r="M152" s="34">
        <f t="shared" si="31"/>
        <v>69286.705582133858</v>
      </c>
    </row>
    <row r="153" spans="1:13" x14ac:dyDescent="0.25">
      <c r="A153" s="20">
        <f t="shared" si="32"/>
        <v>46143</v>
      </c>
      <c r="B153" s="21">
        <f t="shared" si="33"/>
        <v>137</v>
      </c>
      <c r="C153" s="22">
        <f t="shared" si="24"/>
        <v>1516.1140443604822</v>
      </c>
      <c r="D153" s="22">
        <f t="shared" si="25"/>
        <v>-706.59443422251127</v>
      </c>
      <c r="E153" s="22">
        <f t="shared" si="26"/>
        <v>-809.51961013797109</v>
      </c>
      <c r="F153" s="22">
        <f t="shared" si="27"/>
        <v>356480.53676948301</v>
      </c>
      <c r="H153" s="23">
        <f t="shared" si="34"/>
        <v>46143</v>
      </c>
      <c r="I153" s="24">
        <f t="shared" si="35"/>
        <v>137</v>
      </c>
      <c r="J153" s="35">
        <f t="shared" si="28"/>
        <v>1643.5384994517885</v>
      </c>
      <c r="K153" s="35">
        <f t="shared" si="29"/>
        <v>132.79951903242323</v>
      </c>
      <c r="L153" s="35">
        <f t="shared" si="30"/>
        <v>1510.7389804193654</v>
      </c>
      <c r="M153" s="35">
        <f t="shared" si="31"/>
        <v>67775.966601714492</v>
      </c>
    </row>
    <row r="154" spans="1:13" x14ac:dyDescent="0.25">
      <c r="A154" s="25">
        <f t="shared" si="32"/>
        <v>46174</v>
      </c>
      <c r="B154" s="18">
        <f t="shared" si="33"/>
        <v>138</v>
      </c>
      <c r="C154" s="19">
        <f t="shared" si="24"/>
        <v>1516.1140443604822</v>
      </c>
      <c r="D154" s="19">
        <f t="shared" si="25"/>
        <v>-703.49127571698239</v>
      </c>
      <c r="E154" s="19">
        <f t="shared" si="26"/>
        <v>-812.62276864349985</v>
      </c>
      <c r="F154" s="19">
        <f t="shared" si="27"/>
        <v>357293.15953812649</v>
      </c>
      <c r="H154" s="25">
        <f t="shared" si="34"/>
        <v>46174</v>
      </c>
      <c r="I154">
        <f t="shared" si="35"/>
        <v>138</v>
      </c>
      <c r="J154" s="34">
        <f t="shared" si="28"/>
        <v>1643.5384994517885</v>
      </c>
      <c r="K154" s="34">
        <f t="shared" si="29"/>
        <v>129.90393598661944</v>
      </c>
      <c r="L154" s="34">
        <f t="shared" si="30"/>
        <v>1513.6345634651691</v>
      </c>
      <c r="M154" s="34">
        <f t="shared" si="31"/>
        <v>66262.332038249326</v>
      </c>
    </row>
    <row r="155" spans="1:13" x14ac:dyDescent="0.25">
      <c r="A155" s="20">
        <f t="shared" si="32"/>
        <v>46204</v>
      </c>
      <c r="B155" s="21">
        <f t="shared" si="33"/>
        <v>139</v>
      </c>
      <c r="C155" s="22">
        <f t="shared" si="24"/>
        <v>1516.1140443604822</v>
      </c>
      <c r="D155" s="22">
        <f t="shared" si="25"/>
        <v>-700.37622177051571</v>
      </c>
      <c r="E155" s="22">
        <f t="shared" si="26"/>
        <v>-815.73782258996664</v>
      </c>
      <c r="F155" s="22">
        <f t="shared" si="27"/>
        <v>358108.89736071648</v>
      </c>
      <c r="H155" s="23">
        <f t="shared" si="34"/>
        <v>46204</v>
      </c>
      <c r="I155" s="24">
        <f t="shared" si="35"/>
        <v>139</v>
      </c>
      <c r="J155" s="35">
        <f t="shared" si="28"/>
        <v>1643.5384994517885</v>
      </c>
      <c r="K155" s="35">
        <f t="shared" si="29"/>
        <v>127.0028030733112</v>
      </c>
      <c r="L155" s="35">
        <f t="shared" si="30"/>
        <v>1516.5356963784773</v>
      </c>
      <c r="M155" s="35">
        <f t="shared" si="31"/>
        <v>64745.796341870846</v>
      </c>
    </row>
    <row r="156" spans="1:13" x14ac:dyDescent="0.25">
      <c r="A156" s="25">
        <f t="shared" si="32"/>
        <v>46235</v>
      </c>
      <c r="B156" s="18">
        <f t="shared" si="33"/>
        <v>140</v>
      </c>
      <c r="C156" s="19">
        <f t="shared" si="24"/>
        <v>1516.1140443604822</v>
      </c>
      <c r="D156" s="19">
        <f t="shared" si="25"/>
        <v>-697.24922678392068</v>
      </c>
      <c r="E156" s="19">
        <f t="shared" si="26"/>
        <v>-818.86481757656168</v>
      </c>
      <c r="F156" s="19">
        <f t="shared" si="27"/>
        <v>358927.76217829302</v>
      </c>
      <c r="H156" s="25">
        <f t="shared" si="34"/>
        <v>46235</v>
      </c>
      <c r="I156">
        <f t="shared" si="35"/>
        <v>140</v>
      </c>
      <c r="J156" s="34">
        <f t="shared" si="28"/>
        <v>1643.5384994517885</v>
      </c>
      <c r="K156" s="34">
        <f t="shared" si="29"/>
        <v>124.09610965525245</v>
      </c>
      <c r="L156" s="34">
        <f t="shared" si="30"/>
        <v>1519.4423897965362</v>
      </c>
      <c r="M156" s="34">
        <f t="shared" si="31"/>
        <v>63226.353952074307</v>
      </c>
    </row>
    <row r="157" spans="1:13" x14ac:dyDescent="0.25">
      <c r="A157" s="20">
        <f t="shared" si="32"/>
        <v>46266</v>
      </c>
      <c r="B157" s="21">
        <f t="shared" si="33"/>
        <v>141</v>
      </c>
      <c r="C157" s="22">
        <f t="shared" si="24"/>
        <v>1516.1140443604822</v>
      </c>
      <c r="D157" s="22">
        <f t="shared" si="25"/>
        <v>-694.11024498321058</v>
      </c>
      <c r="E157" s="22">
        <f t="shared" si="26"/>
        <v>-822.00379937727178</v>
      </c>
      <c r="F157" s="22">
        <f t="shared" si="27"/>
        <v>359749.76597767032</v>
      </c>
      <c r="H157" s="23">
        <f t="shared" si="34"/>
        <v>46266</v>
      </c>
      <c r="I157" s="24">
        <f t="shared" si="35"/>
        <v>141</v>
      </c>
      <c r="J157" s="35">
        <f t="shared" si="28"/>
        <v>1643.5384994517885</v>
      </c>
      <c r="K157" s="35">
        <f t="shared" si="29"/>
        <v>121.18384507480908</v>
      </c>
      <c r="L157" s="35">
        <f t="shared" si="30"/>
        <v>1522.3546543769794</v>
      </c>
      <c r="M157" s="35">
        <f t="shared" si="31"/>
        <v>61703.99929769733</v>
      </c>
    </row>
    <row r="158" spans="1:13" x14ac:dyDescent="0.25">
      <c r="A158" s="25">
        <f t="shared" si="32"/>
        <v>46296</v>
      </c>
      <c r="B158" s="18">
        <f t="shared" si="33"/>
        <v>142</v>
      </c>
      <c r="C158" s="19">
        <f t="shared" si="24"/>
        <v>1516.1140443604822</v>
      </c>
      <c r="D158" s="19">
        <f t="shared" si="25"/>
        <v>-690.95923041893104</v>
      </c>
      <c r="E158" s="19">
        <f t="shared" si="26"/>
        <v>-825.15481394155131</v>
      </c>
      <c r="F158" s="19">
        <f t="shared" si="27"/>
        <v>360574.92079161189</v>
      </c>
      <c r="H158" s="25">
        <f t="shared" si="34"/>
        <v>46296</v>
      </c>
      <c r="I158">
        <f t="shared" si="35"/>
        <v>142</v>
      </c>
      <c r="J158" s="34">
        <f t="shared" si="28"/>
        <v>1643.5384994517885</v>
      </c>
      <c r="K158" s="34">
        <f t="shared" si="29"/>
        <v>118.26599865391988</v>
      </c>
      <c r="L158" s="34">
        <f t="shared" si="30"/>
        <v>1525.2725007978686</v>
      </c>
      <c r="M158" s="34">
        <f t="shared" si="31"/>
        <v>60178.726796899464</v>
      </c>
    </row>
    <row r="159" spans="1:13" x14ac:dyDescent="0.25">
      <c r="A159" s="20">
        <f t="shared" si="32"/>
        <v>46327</v>
      </c>
      <c r="B159" s="21">
        <f t="shared" si="33"/>
        <v>143</v>
      </c>
      <c r="C159" s="22">
        <f t="shared" si="24"/>
        <v>1516.1140443604822</v>
      </c>
      <c r="D159" s="22">
        <f t="shared" si="25"/>
        <v>-687.79613696548847</v>
      </c>
      <c r="E159" s="22">
        <f t="shared" si="26"/>
        <v>-828.31790739499388</v>
      </c>
      <c r="F159" s="22">
        <f t="shared" si="27"/>
        <v>361403.23869900691</v>
      </c>
      <c r="H159" s="23">
        <f t="shared" si="34"/>
        <v>46327</v>
      </c>
      <c r="I159" s="24">
        <f t="shared" si="35"/>
        <v>143</v>
      </c>
      <c r="J159" s="35">
        <f t="shared" si="28"/>
        <v>1643.5384994517885</v>
      </c>
      <c r="K159" s="35">
        <f t="shared" si="29"/>
        <v>115.3425596940573</v>
      </c>
      <c r="L159" s="35">
        <f t="shared" si="30"/>
        <v>1528.1959397577311</v>
      </c>
      <c r="M159" s="35">
        <f t="shared" si="31"/>
        <v>58650.530857141734</v>
      </c>
    </row>
    <row r="160" spans="1:13" x14ac:dyDescent="0.25">
      <c r="A160" s="25">
        <f t="shared" si="32"/>
        <v>46357</v>
      </c>
      <c r="B160" s="18">
        <f t="shared" si="33"/>
        <v>144</v>
      </c>
      <c r="C160" s="19">
        <f t="shared" si="24"/>
        <v>1516.1140443604822</v>
      </c>
      <c r="D160" s="19">
        <f t="shared" si="25"/>
        <v>-684.62091832047417</v>
      </c>
      <c r="E160" s="19">
        <f t="shared" si="26"/>
        <v>-831.49312604000795</v>
      </c>
      <c r="F160" s="19">
        <f t="shared" si="27"/>
        <v>362234.73182504694</v>
      </c>
      <c r="H160" s="25">
        <f t="shared" si="34"/>
        <v>46357</v>
      </c>
      <c r="I160">
        <f t="shared" si="35"/>
        <v>144</v>
      </c>
      <c r="J160" s="34">
        <f t="shared" si="28"/>
        <v>1643.5384994517885</v>
      </c>
      <c r="K160" s="34">
        <f t="shared" si="29"/>
        <v>112.41351747618832</v>
      </c>
      <c r="L160" s="34">
        <f t="shared" si="30"/>
        <v>1531.1249819756001</v>
      </c>
      <c r="M160" s="34">
        <f t="shared" si="31"/>
        <v>57119.405875166136</v>
      </c>
    </row>
    <row r="161" spans="1:13" x14ac:dyDescent="0.25">
      <c r="A161" s="20">
        <f t="shared" si="32"/>
        <v>46388</v>
      </c>
      <c r="B161" s="21">
        <f t="shared" si="33"/>
        <v>145</v>
      </c>
      <c r="C161" s="22">
        <f t="shared" si="24"/>
        <v>1516.1140443604822</v>
      </c>
      <c r="D161" s="22">
        <f t="shared" si="25"/>
        <v>-681.43352800398748</v>
      </c>
      <c r="E161" s="22">
        <f t="shared" si="26"/>
        <v>-834.68051635649476</v>
      </c>
      <c r="F161" s="22">
        <f t="shared" si="27"/>
        <v>363069.41234140343</v>
      </c>
      <c r="H161" s="23">
        <f t="shared" si="34"/>
        <v>46388</v>
      </c>
      <c r="I161" s="24">
        <f t="shared" si="35"/>
        <v>145</v>
      </c>
      <c r="J161" s="35">
        <f t="shared" si="28"/>
        <v>1643.5384994517885</v>
      </c>
      <c r="K161" s="35">
        <f t="shared" si="29"/>
        <v>109.47886126073509</v>
      </c>
      <c r="L161" s="35">
        <f t="shared" si="30"/>
        <v>1534.0596381910534</v>
      </c>
      <c r="M161" s="35">
        <f t="shared" si="31"/>
        <v>55585.346236975085</v>
      </c>
    </row>
    <row r="162" spans="1:13" x14ac:dyDescent="0.25">
      <c r="A162" s="25">
        <f t="shared" si="32"/>
        <v>46419</v>
      </c>
      <c r="B162" s="18">
        <f t="shared" si="33"/>
        <v>146</v>
      </c>
      <c r="C162" s="19">
        <f t="shared" si="24"/>
        <v>1516.1140443604822</v>
      </c>
      <c r="D162" s="19">
        <f t="shared" si="25"/>
        <v>-678.23391935795428</v>
      </c>
      <c r="E162" s="19">
        <f t="shared" si="26"/>
        <v>-837.88012500252796</v>
      </c>
      <c r="F162" s="19">
        <f t="shared" si="27"/>
        <v>363907.29246640595</v>
      </c>
      <c r="H162" s="25">
        <f t="shared" si="34"/>
        <v>46419</v>
      </c>
      <c r="I162">
        <f t="shared" si="35"/>
        <v>146</v>
      </c>
      <c r="J162" s="34">
        <f t="shared" si="28"/>
        <v>1643.5384994517885</v>
      </c>
      <c r="K162" s="34">
        <f t="shared" si="29"/>
        <v>106.53858028753558</v>
      </c>
      <c r="L162" s="34">
        <f t="shared" si="30"/>
        <v>1536.999919164253</v>
      </c>
      <c r="M162" s="34">
        <f t="shared" si="31"/>
        <v>54048.346317810829</v>
      </c>
    </row>
    <row r="163" spans="1:13" x14ac:dyDescent="0.25">
      <c r="A163" s="20">
        <f t="shared" si="32"/>
        <v>46447</v>
      </c>
      <c r="B163" s="21">
        <f t="shared" si="33"/>
        <v>147</v>
      </c>
      <c r="C163" s="22">
        <f t="shared" si="24"/>
        <v>1516.1140443604822</v>
      </c>
      <c r="D163" s="22">
        <f t="shared" si="25"/>
        <v>-675.02204554544471</v>
      </c>
      <c r="E163" s="22">
        <f t="shared" si="26"/>
        <v>-841.09199881503775</v>
      </c>
      <c r="F163" s="22">
        <f t="shared" si="27"/>
        <v>364748.38446522097</v>
      </c>
      <c r="H163" s="23">
        <f t="shared" si="34"/>
        <v>46447</v>
      </c>
      <c r="I163" s="24">
        <f t="shared" si="35"/>
        <v>147</v>
      </c>
      <c r="J163" s="35">
        <f t="shared" si="28"/>
        <v>1643.5384994517885</v>
      </c>
      <c r="K163" s="35">
        <f t="shared" si="29"/>
        <v>103.59266377580408</v>
      </c>
      <c r="L163" s="35">
        <f t="shared" si="30"/>
        <v>1539.9458356759844</v>
      </c>
      <c r="M163" s="35">
        <f t="shared" si="31"/>
        <v>52508.400482134843</v>
      </c>
    </row>
    <row r="164" spans="1:13" x14ac:dyDescent="0.25">
      <c r="A164" s="25">
        <f t="shared" si="32"/>
        <v>46478</v>
      </c>
      <c r="B164" s="18">
        <f t="shared" si="33"/>
        <v>148</v>
      </c>
      <c r="C164" s="19">
        <f t="shared" si="24"/>
        <v>1516.1140443604822</v>
      </c>
      <c r="D164" s="19">
        <f t="shared" si="25"/>
        <v>-671.79785954998704</v>
      </c>
      <c r="E164" s="19">
        <f t="shared" si="26"/>
        <v>-844.31618481049532</v>
      </c>
      <c r="F164" s="19">
        <f t="shared" si="27"/>
        <v>365592.70065003145</v>
      </c>
      <c r="H164" s="25">
        <f t="shared" si="34"/>
        <v>46478</v>
      </c>
      <c r="I164">
        <f t="shared" si="35"/>
        <v>148</v>
      </c>
      <c r="J164" s="34">
        <f t="shared" si="28"/>
        <v>1643.5384994517885</v>
      </c>
      <c r="K164" s="34">
        <f t="shared" si="29"/>
        <v>100.64110092409177</v>
      </c>
      <c r="L164" s="34">
        <f t="shared" si="30"/>
        <v>1542.8973985276969</v>
      </c>
      <c r="M164" s="34">
        <f t="shared" si="31"/>
        <v>50965.503083607146</v>
      </c>
    </row>
    <row r="165" spans="1:13" x14ac:dyDescent="0.25">
      <c r="A165" s="20">
        <f t="shared" si="32"/>
        <v>46508</v>
      </c>
      <c r="B165" s="21">
        <f t="shared" si="33"/>
        <v>149</v>
      </c>
      <c r="C165" s="22">
        <f t="shared" si="24"/>
        <v>1516.1140443604822</v>
      </c>
      <c r="D165" s="22">
        <f t="shared" si="25"/>
        <v>-668.56131417488007</v>
      </c>
      <c r="E165" s="22">
        <f t="shared" si="26"/>
        <v>-847.55273018560229</v>
      </c>
      <c r="F165" s="22">
        <f t="shared" si="27"/>
        <v>366440.25338021707</v>
      </c>
      <c r="H165" s="23">
        <f t="shared" si="34"/>
        <v>46508</v>
      </c>
      <c r="I165" s="24">
        <f t="shared" si="35"/>
        <v>149</v>
      </c>
      <c r="J165" s="35">
        <f t="shared" si="28"/>
        <v>1643.5384994517885</v>
      </c>
      <c r="K165" s="35">
        <f t="shared" si="29"/>
        <v>97.683880910247026</v>
      </c>
      <c r="L165" s="35">
        <f t="shared" si="30"/>
        <v>1545.8546185415414</v>
      </c>
      <c r="M165" s="35">
        <f t="shared" si="31"/>
        <v>49419.648465065606</v>
      </c>
    </row>
    <row r="166" spans="1:13" x14ac:dyDescent="0.25">
      <c r="A166" s="25">
        <f t="shared" si="32"/>
        <v>46539</v>
      </c>
      <c r="B166" s="18">
        <f t="shared" si="33"/>
        <v>150</v>
      </c>
      <c r="C166" s="19">
        <f t="shared" si="24"/>
        <v>1516.1140443604822</v>
      </c>
      <c r="D166" s="19">
        <f t="shared" si="25"/>
        <v>-665.31236204250195</v>
      </c>
      <c r="E166" s="19">
        <f t="shared" si="26"/>
        <v>-850.80168231798029</v>
      </c>
      <c r="F166" s="19">
        <f t="shared" si="27"/>
        <v>367291.05506253504</v>
      </c>
      <c r="H166" s="25">
        <f t="shared" si="34"/>
        <v>46539</v>
      </c>
      <c r="I166">
        <f t="shared" si="35"/>
        <v>150</v>
      </c>
      <c r="J166" s="34">
        <f t="shared" si="28"/>
        <v>1643.5384994517885</v>
      </c>
      <c r="K166" s="34">
        <f t="shared" si="29"/>
        <v>94.720992891375744</v>
      </c>
      <c r="L166" s="34">
        <f t="shared" si="30"/>
        <v>1548.8175065604128</v>
      </c>
      <c r="M166" s="34">
        <f t="shared" si="31"/>
        <v>47870.83095850519</v>
      </c>
    </row>
    <row r="167" spans="1:13" x14ac:dyDescent="0.25">
      <c r="A167" s="20">
        <f t="shared" si="32"/>
        <v>46569</v>
      </c>
      <c r="B167" s="21">
        <f t="shared" si="33"/>
        <v>151</v>
      </c>
      <c r="C167" s="22">
        <f t="shared" si="24"/>
        <v>1516.1140443604822</v>
      </c>
      <c r="D167" s="22">
        <f t="shared" si="25"/>
        <v>-662.05095559361644</v>
      </c>
      <c r="E167" s="22">
        <f t="shared" si="26"/>
        <v>-854.06308876686603</v>
      </c>
      <c r="F167" s="22">
        <f t="shared" si="27"/>
        <v>368145.11815130193</v>
      </c>
      <c r="H167" s="23">
        <f t="shared" si="34"/>
        <v>46569</v>
      </c>
      <c r="I167" s="24">
        <f t="shared" si="35"/>
        <v>151</v>
      </c>
      <c r="J167" s="35">
        <f t="shared" si="28"/>
        <v>1643.5384994517885</v>
      </c>
      <c r="K167" s="35">
        <f t="shared" si="29"/>
        <v>91.752426003801617</v>
      </c>
      <c r="L167" s="35">
        <f t="shared" si="30"/>
        <v>1551.7860734479868</v>
      </c>
      <c r="M167" s="35">
        <f t="shared" si="31"/>
        <v>46319.044885057207</v>
      </c>
    </row>
    <row r="168" spans="1:13" x14ac:dyDescent="0.25">
      <c r="A168" s="25">
        <f t="shared" si="32"/>
        <v>46600</v>
      </c>
      <c r="B168" s="18">
        <f t="shared" si="33"/>
        <v>152</v>
      </c>
      <c r="C168" s="19">
        <f t="shared" si="24"/>
        <v>1516.1140443604822</v>
      </c>
      <c r="D168" s="19">
        <f t="shared" si="25"/>
        <v>-658.7770470866767</v>
      </c>
      <c r="E168" s="19">
        <f t="shared" si="26"/>
        <v>-857.33699727380565</v>
      </c>
      <c r="F168" s="19">
        <f t="shared" si="27"/>
        <v>369002.45514857571</v>
      </c>
      <c r="H168" s="25">
        <f t="shared" si="34"/>
        <v>46600</v>
      </c>
      <c r="I168">
        <f t="shared" si="35"/>
        <v>152</v>
      </c>
      <c r="J168" s="34">
        <f t="shared" si="28"/>
        <v>1643.5384994517885</v>
      </c>
      <c r="K168" s="34">
        <f t="shared" si="29"/>
        <v>88.778169363026308</v>
      </c>
      <c r="L168" s="34">
        <f t="shared" si="30"/>
        <v>1554.7603300887622</v>
      </c>
      <c r="M168" s="34">
        <f t="shared" si="31"/>
        <v>44764.284554968443</v>
      </c>
    </row>
    <row r="169" spans="1:13" x14ac:dyDescent="0.25">
      <c r="A169" s="20">
        <f t="shared" si="32"/>
        <v>46631</v>
      </c>
      <c r="B169" s="21">
        <f t="shared" si="33"/>
        <v>153</v>
      </c>
      <c r="C169" s="22">
        <f t="shared" si="24"/>
        <v>1516.1140443604822</v>
      </c>
      <c r="D169" s="22">
        <f t="shared" si="25"/>
        <v>-655.49058859712716</v>
      </c>
      <c r="E169" s="22">
        <f t="shared" si="26"/>
        <v>-860.62345576335508</v>
      </c>
      <c r="F169" s="22">
        <f t="shared" si="27"/>
        <v>369863.07860433904</v>
      </c>
      <c r="H169" s="23">
        <f t="shared" si="34"/>
        <v>46631</v>
      </c>
      <c r="I169" s="24">
        <f t="shared" si="35"/>
        <v>153</v>
      </c>
      <c r="J169" s="35">
        <f t="shared" si="28"/>
        <v>1643.5384994517885</v>
      </c>
      <c r="K169" s="35">
        <f t="shared" si="29"/>
        <v>85.798212063689505</v>
      </c>
      <c r="L169" s="35">
        <f t="shared" si="30"/>
        <v>1557.740287388099</v>
      </c>
      <c r="M169" s="35">
        <f t="shared" si="31"/>
        <v>43206.544267580342</v>
      </c>
    </row>
    <row r="170" spans="1:13" x14ac:dyDescent="0.25">
      <c r="A170" s="25">
        <f t="shared" si="32"/>
        <v>46661</v>
      </c>
      <c r="B170" s="18">
        <f t="shared" si="33"/>
        <v>154</v>
      </c>
      <c r="C170" s="19">
        <f t="shared" si="24"/>
        <v>1516.1140443604822</v>
      </c>
      <c r="D170" s="19">
        <f t="shared" si="25"/>
        <v>-652.1915320167011</v>
      </c>
      <c r="E170" s="19">
        <f t="shared" si="26"/>
        <v>-863.92251234378148</v>
      </c>
      <c r="F170" s="19">
        <f t="shared" si="27"/>
        <v>370727.00111668283</v>
      </c>
      <c r="H170" s="25">
        <f t="shared" si="34"/>
        <v>46661</v>
      </c>
      <c r="I170">
        <f t="shared" si="35"/>
        <v>154</v>
      </c>
      <c r="J170" s="34">
        <f t="shared" si="28"/>
        <v>1643.5384994517885</v>
      </c>
      <c r="K170" s="34">
        <f t="shared" si="29"/>
        <v>82.812543179528987</v>
      </c>
      <c r="L170" s="34">
        <f t="shared" si="30"/>
        <v>1560.7259562722595</v>
      </c>
      <c r="M170" s="34">
        <f t="shared" si="31"/>
        <v>41645.818311308081</v>
      </c>
    </row>
    <row r="171" spans="1:13" x14ac:dyDescent="0.25">
      <c r="A171" s="20">
        <f t="shared" si="32"/>
        <v>46692</v>
      </c>
      <c r="B171" s="21">
        <f t="shared" si="33"/>
        <v>155</v>
      </c>
      <c r="C171" s="22">
        <f t="shared" si="24"/>
        <v>1516.1140443604822</v>
      </c>
      <c r="D171" s="22">
        <f t="shared" si="25"/>
        <v>-648.87982905271645</v>
      </c>
      <c r="E171" s="22">
        <f t="shared" si="26"/>
        <v>-867.23421530776579</v>
      </c>
      <c r="F171" s="22">
        <f t="shared" si="27"/>
        <v>371594.23533199058</v>
      </c>
      <c r="H171" s="23">
        <f t="shared" si="34"/>
        <v>46692</v>
      </c>
      <c r="I171" s="24">
        <f t="shared" si="35"/>
        <v>155</v>
      </c>
      <c r="J171" s="35">
        <f t="shared" si="28"/>
        <v>1643.5384994517885</v>
      </c>
      <c r="K171" s="35">
        <f t="shared" si="29"/>
        <v>79.821151763340481</v>
      </c>
      <c r="L171" s="35">
        <f t="shared" si="30"/>
        <v>1563.7173476884482</v>
      </c>
      <c r="M171" s="35">
        <f t="shared" si="31"/>
        <v>40082.100963619632</v>
      </c>
    </row>
    <row r="172" spans="1:13" x14ac:dyDescent="0.25">
      <c r="A172" s="25">
        <f t="shared" si="32"/>
        <v>46722</v>
      </c>
      <c r="B172" s="18">
        <f t="shared" si="33"/>
        <v>156</v>
      </c>
      <c r="C172" s="19">
        <f t="shared" si="24"/>
        <v>1516.1140443604822</v>
      </c>
      <c r="D172" s="19">
        <f t="shared" si="25"/>
        <v>-645.55543122737004</v>
      </c>
      <c r="E172" s="19">
        <f t="shared" si="26"/>
        <v>-870.55861313311232</v>
      </c>
      <c r="F172" s="19">
        <f t="shared" si="27"/>
        <v>372464.79394512367</v>
      </c>
      <c r="H172" s="25">
        <f t="shared" si="34"/>
        <v>46722</v>
      </c>
      <c r="I172">
        <f t="shared" si="35"/>
        <v>156</v>
      </c>
      <c r="J172" s="34">
        <f t="shared" si="28"/>
        <v>1643.5384994517885</v>
      </c>
      <c r="K172" s="34">
        <f t="shared" si="29"/>
        <v>76.824026846937628</v>
      </c>
      <c r="L172" s="34">
        <f t="shared" si="30"/>
        <v>1566.7144726048509</v>
      </c>
      <c r="M172" s="34">
        <f t="shared" si="31"/>
        <v>38515.386491014782</v>
      </c>
    </row>
    <row r="173" spans="1:13" x14ac:dyDescent="0.25">
      <c r="A173" s="20">
        <f t="shared" si="32"/>
        <v>46753</v>
      </c>
      <c r="B173" s="21">
        <f t="shared" si="33"/>
        <v>157</v>
      </c>
      <c r="C173" s="22">
        <f t="shared" si="24"/>
        <v>1516.1140443604822</v>
      </c>
      <c r="D173" s="22">
        <f t="shared" si="25"/>
        <v>-642.21828987702634</v>
      </c>
      <c r="E173" s="22">
        <f t="shared" si="26"/>
        <v>-873.89575448345602</v>
      </c>
      <c r="F173" s="22">
        <f t="shared" si="27"/>
        <v>373338.68969960714</v>
      </c>
      <c r="H173" s="23">
        <f t="shared" si="34"/>
        <v>46753</v>
      </c>
      <c r="I173" s="24">
        <f t="shared" si="35"/>
        <v>157</v>
      </c>
      <c r="J173" s="35">
        <f t="shared" si="28"/>
        <v>1643.5384994517885</v>
      </c>
      <c r="K173" s="35">
        <f t="shared" si="29"/>
        <v>73.821157441111666</v>
      </c>
      <c r="L173" s="35">
        <f t="shared" si="30"/>
        <v>1569.7173420106769</v>
      </c>
      <c r="M173" s="35">
        <f t="shared" si="31"/>
        <v>36945.669149004105</v>
      </c>
    </row>
    <row r="174" spans="1:13" x14ac:dyDescent="0.25">
      <c r="A174" s="25">
        <f t="shared" si="32"/>
        <v>46784</v>
      </c>
      <c r="B174" s="18">
        <f t="shared" si="33"/>
        <v>158</v>
      </c>
      <c r="C174" s="19">
        <f t="shared" si="24"/>
        <v>1516.1140443604822</v>
      </c>
      <c r="D174" s="19">
        <f t="shared" si="25"/>
        <v>-638.8683561515063</v>
      </c>
      <c r="E174" s="19">
        <f t="shared" si="26"/>
        <v>-877.24568820897571</v>
      </c>
      <c r="F174" s="19">
        <f t="shared" si="27"/>
        <v>374215.93538781611</v>
      </c>
      <c r="H174" s="25">
        <f t="shared" si="34"/>
        <v>46784</v>
      </c>
      <c r="I174">
        <f t="shared" si="35"/>
        <v>158</v>
      </c>
      <c r="J174" s="34">
        <f t="shared" si="28"/>
        <v>1643.5384994517885</v>
      </c>
      <c r="K174" s="34">
        <f t="shared" si="29"/>
        <v>70.812532535591203</v>
      </c>
      <c r="L174" s="34">
        <f t="shared" si="30"/>
        <v>1572.7259669161974</v>
      </c>
      <c r="M174" s="34">
        <f t="shared" si="31"/>
        <v>35372.943182087911</v>
      </c>
    </row>
    <row r="175" spans="1:13" x14ac:dyDescent="0.25">
      <c r="A175" s="20">
        <f t="shared" si="32"/>
        <v>46813</v>
      </c>
      <c r="B175" s="21">
        <f t="shared" si="33"/>
        <v>159</v>
      </c>
      <c r="C175" s="22">
        <f t="shared" si="24"/>
        <v>1516.1140443604822</v>
      </c>
      <c r="D175" s="22">
        <f t="shared" si="25"/>
        <v>-635.50558101337208</v>
      </c>
      <c r="E175" s="22">
        <f t="shared" si="26"/>
        <v>-880.60846334711016</v>
      </c>
      <c r="F175" s="22">
        <f t="shared" si="27"/>
        <v>375096.54385116324</v>
      </c>
      <c r="H175" s="23">
        <f t="shared" si="34"/>
        <v>46813</v>
      </c>
      <c r="I175" s="24">
        <f t="shared" si="35"/>
        <v>159</v>
      </c>
      <c r="J175" s="35">
        <f t="shared" si="28"/>
        <v>1643.5384994517885</v>
      </c>
      <c r="K175" s="35">
        <f t="shared" si="29"/>
        <v>67.798141099001825</v>
      </c>
      <c r="L175" s="35">
        <f t="shared" si="30"/>
        <v>1575.7403583527866</v>
      </c>
      <c r="M175" s="35">
        <f t="shared" si="31"/>
        <v>33797.202823735126</v>
      </c>
    </row>
    <row r="176" spans="1:13" x14ac:dyDescent="0.25">
      <c r="A176" s="25">
        <f t="shared" si="32"/>
        <v>46844</v>
      </c>
      <c r="B176" s="18">
        <f t="shared" si="33"/>
        <v>160</v>
      </c>
      <c r="C176" s="19">
        <f t="shared" si="24"/>
        <v>1516.1140443604822</v>
      </c>
      <c r="D176" s="19">
        <f t="shared" si="25"/>
        <v>-632.12991523720825</v>
      </c>
      <c r="E176" s="19">
        <f t="shared" si="26"/>
        <v>-883.98412912327422</v>
      </c>
      <c r="F176" s="19">
        <f t="shared" si="27"/>
        <v>375980.52798028651</v>
      </c>
      <c r="H176" s="25">
        <f t="shared" si="34"/>
        <v>46844</v>
      </c>
      <c r="I176">
        <f t="shared" si="35"/>
        <v>160</v>
      </c>
      <c r="J176" s="34">
        <f t="shared" si="28"/>
        <v>1643.5384994517885</v>
      </c>
      <c r="K176" s="34">
        <f t="shared" si="29"/>
        <v>64.777972078825655</v>
      </c>
      <c r="L176" s="34">
        <f t="shared" si="30"/>
        <v>1578.7605273729628</v>
      </c>
      <c r="M176" s="34">
        <f t="shared" si="31"/>
        <v>32218.442296362162</v>
      </c>
    </row>
    <row r="177" spans="1:13" x14ac:dyDescent="0.25">
      <c r="A177" s="20">
        <f t="shared" si="32"/>
        <v>46874</v>
      </c>
      <c r="B177" s="21">
        <f t="shared" si="33"/>
        <v>161</v>
      </c>
      <c r="C177" s="22">
        <f t="shared" si="24"/>
        <v>1516.1140443604822</v>
      </c>
      <c r="D177" s="22">
        <f t="shared" si="25"/>
        <v>-628.74130940890234</v>
      </c>
      <c r="E177" s="22">
        <f t="shared" si="26"/>
        <v>-887.37273495158001</v>
      </c>
      <c r="F177" s="22">
        <f t="shared" si="27"/>
        <v>376867.90071523807</v>
      </c>
      <c r="H177" s="23">
        <f t="shared" si="34"/>
        <v>46874</v>
      </c>
      <c r="I177" s="24">
        <f t="shared" si="35"/>
        <v>161</v>
      </c>
      <c r="J177" s="35">
        <f t="shared" si="28"/>
        <v>1643.5384994517885</v>
      </c>
      <c r="K177" s="35">
        <f t="shared" si="29"/>
        <v>61.75201440136081</v>
      </c>
      <c r="L177" s="35">
        <f t="shared" si="30"/>
        <v>1581.7864850504277</v>
      </c>
      <c r="M177" s="35">
        <f t="shared" si="31"/>
        <v>30636.655811311735</v>
      </c>
    </row>
    <row r="178" spans="1:13" x14ac:dyDescent="0.25">
      <c r="A178" s="25">
        <f t="shared" si="32"/>
        <v>46905</v>
      </c>
      <c r="B178" s="18">
        <f t="shared" si="33"/>
        <v>162</v>
      </c>
      <c r="C178" s="19">
        <f t="shared" si="24"/>
        <v>1516.1140443604822</v>
      </c>
      <c r="D178" s="19">
        <f t="shared" si="25"/>
        <v>-625.33971392492128</v>
      </c>
      <c r="E178" s="19">
        <f t="shared" si="26"/>
        <v>-890.77433043556107</v>
      </c>
      <c r="F178" s="19">
        <f t="shared" si="27"/>
        <v>377758.67504567362</v>
      </c>
      <c r="H178" s="25">
        <f t="shared" si="34"/>
        <v>46905</v>
      </c>
      <c r="I178">
        <f t="shared" si="35"/>
        <v>162</v>
      </c>
      <c r="J178" s="34">
        <f t="shared" si="28"/>
        <v>1643.5384994517885</v>
      </c>
      <c r="K178" s="34">
        <f t="shared" si="29"/>
        <v>58.720256971680826</v>
      </c>
      <c r="L178" s="34">
        <f t="shared" si="30"/>
        <v>1584.8182424801078</v>
      </c>
      <c r="M178" s="34">
        <f t="shared" si="31"/>
        <v>29051.837568831626</v>
      </c>
    </row>
    <row r="179" spans="1:13" x14ac:dyDescent="0.25">
      <c r="A179" s="20">
        <f t="shared" si="32"/>
        <v>46935</v>
      </c>
      <c r="B179" s="21">
        <f t="shared" si="33"/>
        <v>163</v>
      </c>
      <c r="C179" s="22">
        <f t="shared" si="24"/>
        <v>1516.1140443604822</v>
      </c>
      <c r="D179" s="22">
        <f t="shared" si="25"/>
        <v>-621.92507899158488</v>
      </c>
      <c r="E179" s="22">
        <f t="shared" si="26"/>
        <v>-894.18896536889747</v>
      </c>
      <c r="F179" s="22">
        <f t="shared" si="27"/>
        <v>378652.86401104252</v>
      </c>
      <c r="H179" s="23">
        <f t="shared" si="34"/>
        <v>46935</v>
      </c>
      <c r="I179" s="24">
        <f t="shared" si="35"/>
        <v>163</v>
      </c>
      <c r="J179" s="35">
        <f t="shared" si="28"/>
        <v>1643.5384994517885</v>
      </c>
      <c r="K179" s="35">
        <f t="shared" si="29"/>
        <v>55.682688673593951</v>
      </c>
      <c r="L179" s="35">
        <f t="shared" si="30"/>
        <v>1587.8558107781946</v>
      </c>
      <c r="M179" s="35">
        <f t="shared" si="31"/>
        <v>27463.981758053433</v>
      </c>
    </row>
    <row r="180" spans="1:13" x14ac:dyDescent="0.25">
      <c r="A180" s="25">
        <f t="shared" si="32"/>
        <v>46966</v>
      </c>
      <c r="B180" s="18">
        <f t="shared" si="33"/>
        <v>164</v>
      </c>
      <c r="C180" s="19">
        <f t="shared" si="24"/>
        <v>1516.1140443604822</v>
      </c>
      <c r="D180" s="19">
        <f t="shared" si="25"/>
        <v>-618.4973546243375</v>
      </c>
      <c r="E180" s="19">
        <f t="shared" si="26"/>
        <v>-897.61668973614485</v>
      </c>
      <c r="F180" s="19">
        <f t="shared" si="27"/>
        <v>379550.48070077866</v>
      </c>
      <c r="H180" s="25">
        <f t="shared" si="34"/>
        <v>46966</v>
      </c>
      <c r="I180">
        <f t="shared" si="35"/>
        <v>164</v>
      </c>
      <c r="J180" s="34">
        <f t="shared" si="28"/>
        <v>1643.5384994517885</v>
      </c>
      <c r="K180" s="34">
        <f t="shared" si="29"/>
        <v>52.639298369602407</v>
      </c>
      <c r="L180" s="34">
        <f t="shared" si="30"/>
        <v>1590.8992010821862</v>
      </c>
      <c r="M180" s="34">
        <f t="shared" si="31"/>
        <v>25873.082556971247</v>
      </c>
    </row>
    <row r="181" spans="1:13" x14ac:dyDescent="0.25">
      <c r="A181" s="20">
        <f t="shared" si="32"/>
        <v>46997</v>
      </c>
      <c r="B181" s="21">
        <f t="shared" si="33"/>
        <v>165</v>
      </c>
      <c r="C181" s="22">
        <f t="shared" si="24"/>
        <v>1516.1140443604822</v>
      </c>
      <c r="D181" s="22">
        <f t="shared" si="25"/>
        <v>-615.05649064701561</v>
      </c>
      <c r="E181" s="22">
        <f t="shared" si="26"/>
        <v>-901.05755371346675</v>
      </c>
      <c r="F181" s="22">
        <f t="shared" si="27"/>
        <v>380451.5382544921</v>
      </c>
      <c r="H181" s="23">
        <f t="shared" si="34"/>
        <v>46997</v>
      </c>
      <c r="I181" s="24">
        <f t="shared" si="35"/>
        <v>165</v>
      </c>
      <c r="J181" s="35">
        <f t="shared" si="28"/>
        <v>1643.5384994517885</v>
      </c>
      <c r="K181" s="35">
        <f t="shared" si="29"/>
        <v>49.590074900861552</v>
      </c>
      <c r="L181" s="35">
        <f t="shared" si="30"/>
        <v>1593.948424550927</v>
      </c>
      <c r="M181" s="35">
        <f t="shared" si="31"/>
        <v>24279.13413242032</v>
      </c>
    </row>
    <row r="182" spans="1:13" x14ac:dyDescent="0.25">
      <c r="A182" s="25">
        <f t="shared" si="32"/>
        <v>47027</v>
      </c>
      <c r="B182" s="18">
        <f t="shared" si="33"/>
        <v>166</v>
      </c>
      <c r="C182" s="19">
        <f t="shared" si="24"/>
        <v>1516.1140443604822</v>
      </c>
      <c r="D182" s="19">
        <f t="shared" si="25"/>
        <v>-611.60243669111401</v>
      </c>
      <c r="E182" s="19">
        <f t="shared" si="26"/>
        <v>-904.51160766936835</v>
      </c>
      <c r="F182" s="19">
        <f t="shared" si="27"/>
        <v>381356.04986216145</v>
      </c>
      <c r="H182" s="25">
        <f t="shared" si="34"/>
        <v>47027</v>
      </c>
      <c r="I182">
        <f t="shared" si="35"/>
        <v>166</v>
      </c>
      <c r="J182" s="34">
        <f t="shared" si="28"/>
        <v>1643.5384994517885</v>
      </c>
      <c r="K182" s="34">
        <f t="shared" si="29"/>
        <v>46.535007087138943</v>
      </c>
      <c r="L182" s="34">
        <f t="shared" si="30"/>
        <v>1597.0034923646497</v>
      </c>
      <c r="M182" s="34">
        <f t="shared" si="31"/>
        <v>22682.130640055671</v>
      </c>
    </row>
    <row r="183" spans="1:13" x14ac:dyDescent="0.25">
      <c r="A183" s="20">
        <f t="shared" si="32"/>
        <v>47058</v>
      </c>
      <c r="B183" s="21">
        <f t="shared" si="33"/>
        <v>167</v>
      </c>
      <c r="C183" s="22">
        <f t="shared" si="24"/>
        <v>1516.1140443604822</v>
      </c>
      <c r="D183" s="22">
        <f t="shared" si="25"/>
        <v>-608.13514219504805</v>
      </c>
      <c r="E183" s="22">
        <f t="shared" si="26"/>
        <v>-907.97890216543431</v>
      </c>
      <c r="F183" s="22">
        <f t="shared" si="27"/>
        <v>382264.02876432688</v>
      </c>
      <c r="H183" s="23">
        <f t="shared" si="34"/>
        <v>47058</v>
      </c>
      <c r="I183" s="24">
        <f t="shared" si="35"/>
        <v>167</v>
      </c>
      <c r="J183" s="35">
        <f t="shared" si="28"/>
        <v>1643.5384994517885</v>
      </c>
      <c r="K183" s="35">
        <f t="shared" si="29"/>
        <v>43.474083726773365</v>
      </c>
      <c r="L183" s="35">
        <f t="shared" si="30"/>
        <v>1600.0644157250151</v>
      </c>
      <c r="M183" s="35">
        <f t="shared" si="31"/>
        <v>21082.066224330658</v>
      </c>
    </row>
    <row r="184" spans="1:13" x14ac:dyDescent="0.25">
      <c r="A184" s="25">
        <f t="shared" si="32"/>
        <v>47088</v>
      </c>
      <c r="B184" s="18">
        <f t="shared" si="33"/>
        <v>168</v>
      </c>
      <c r="C184" s="19">
        <f t="shared" si="24"/>
        <v>1516.1140443604822</v>
      </c>
      <c r="D184" s="19">
        <f t="shared" si="25"/>
        <v>-604.65455640341395</v>
      </c>
      <c r="E184" s="19">
        <f t="shared" si="26"/>
        <v>-911.4594879570684</v>
      </c>
      <c r="F184" s="19">
        <f t="shared" si="27"/>
        <v>383175.48825228395</v>
      </c>
      <c r="H184" s="25">
        <f t="shared" si="34"/>
        <v>47088</v>
      </c>
      <c r="I184">
        <f t="shared" si="35"/>
        <v>168</v>
      </c>
      <c r="J184" s="34">
        <f t="shared" si="28"/>
        <v>1643.5384994517885</v>
      </c>
      <c r="K184" s="34">
        <f t="shared" si="29"/>
        <v>40.407293596633757</v>
      </c>
      <c r="L184" s="34">
        <f t="shared" si="30"/>
        <v>1603.1312058551548</v>
      </c>
      <c r="M184" s="34">
        <f t="shared" si="31"/>
        <v>19478.935018475502</v>
      </c>
    </row>
    <row r="185" spans="1:13" x14ac:dyDescent="0.25">
      <c r="A185" s="20">
        <f t="shared" si="32"/>
        <v>47119</v>
      </c>
      <c r="B185" s="21">
        <f t="shared" si="33"/>
        <v>169</v>
      </c>
      <c r="C185" s="22">
        <f t="shared" si="24"/>
        <v>1516.1140443604822</v>
      </c>
      <c r="D185" s="22">
        <f t="shared" si="25"/>
        <v>-601.16062836624508</v>
      </c>
      <c r="E185" s="22">
        <f t="shared" si="26"/>
        <v>-914.95341599423728</v>
      </c>
      <c r="F185" s="22">
        <f t="shared" si="27"/>
        <v>384090.44166827819</v>
      </c>
      <c r="H185" s="23">
        <f t="shared" si="34"/>
        <v>47119</v>
      </c>
      <c r="I185" s="24">
        <f t="shared" si="35"/>
        <v>169</v>
      </c>
      <c r="J185" s="35">
        <f t="shared" si="28"/>
        <v>1643.5384994517885</v>
      </c>
      <c r="K185" s="35">
        <f t="shared" si="29"/>
        <v>37.334625452078043</v>
      </c>
      <c r="L185" s="35">
        <f t="shared" si="30"/>
        <v>1606.2038739997106</v>
      </c>
      <c r="M185" s="35">
        <f t="shared" si="31"/>
        <v>17872.731144475791</v>
      </c>
    </row>
    <row r="186" spans="1:13" x14ac:dyDescent="0.25">
      <c r="A186" s="25">
        <f t="shared" si="32"/>
        <v>47150</v>
      </c>
      <c r="B186" s="18">
        <f t="shared" si="33"/>
        <v>170</v>
      </c>
      <c r="C186" s="19">
        <f t="shared" si="24"/>
        <v>1516.1140443604822</v>
      </c>
      <c r="D186" s="19">
        <f t="shared" si="25"/>
        <v>-597.65330693826741</v>
      </c>
      <c r="E186" s="19">
        <f t="shared" si="26"/>
        <v>-918.46073742221517</v>
      </c>
      <c r="F186" s="19">
        <f t="shared" si="27"/>
        <v>385008.90240570041</v>
      </c>
      <c r="H186" s="25">
        <f t="shared" si="34"/>
        <v>47150</v>
      </c>
      <c r="I186">
        <f t="shared" si="35"/>
        <v>170</v>
      </c>
      <c r="J186" s="34">
        <f t="shared" si="28"/>
        <v>1643.5384994517885</v>
      </c>
      <c r="K186" s="34">
        <f t="shared" si="29"/>
        <v>34.256068026911933</v>
      </c>
      <c r="L186" s="34">
        <f t="shared" si="30"/>
        <v>1609.2824314248767</v>
      </c>
      <c r="M186" s="34">
        <f t="shared" si="31"/>
        <v>16263.448713050913</v>
      </c>
    </row>
    <row r="187" spans="1:13" x14ac:dyDescent="0.25">
      <c r="A187" s="20">
        <f t="shared" si="32"/>
        <v>47178</v>
      </c>
      <c r="B187" s="21">
        <f t="shared" si="33"/>
        <v>171</v>
      </c>
      <c r="C187" s="22">
        <f t="shared" si="24"/>
        <v>1516.1140443604822</v>
      </c>
      <c r="D187" s="22">
        <f t="shared" si="25"/>
        <v>-594.13254077814872</v>
      </c>
      <c r="E187" s="22">
        <f t="shared" si="26"/>
        <v>-921.98150358233363</v>
      </c>
      <c r="F187" s="22">
        <f t="shared" si="27"/>
        <v>385930.88390928274</v>
      </c>
      <c r="H187" s="23">
        <f t="shared" si="34"/>
        <v>47178</v>
      </c>
      <c r="I187" s="24">
        <f t="shared" si="35"/>
        <v>171</v>
      </c>
      <c r="J187" s="35">
        <f t="shared" si="28"/>
        <v>1643.5384994517885</v>
      </c>
      <c r="K187" s="35">
        <f t="shared" si="29"/>
        <v>31.171610033347584</v>
      </c>
      <c r="L187" s="35">
        <f t="shared" si="30"/>
        <v>1612.3668894184409</v>
      </c>
      <c r="M187" s="35">
        <f t="shared" si="31"/>
        <v>14651.081823632472</v>
      </c>
    </row>
    <row r="188" spans="1:13" x14ac:dyDescent="0.25">
      <c r="A188" s="25">
        <f t="shared" si="32"/>
        <v>47209</v>
      </c>
      <c r="B188" s="18">
        <f t="shared" si="33"/>
        <v>172</v>
      </c>
      <c r="C188" s="19">
        <f t="shared" si="24"/>
        <v>1516.1140443604822</v>
      </c>
      <c r="D188" s="19">
        <f t="shared" si="25"/>
        <v>-590.59827834774978</v>
      </c>
      <c r="E188" s="19">
        <f t="shared" si="26"/>
        <v>-925.51576601273268</v>
      </c>
      <c r="F188" s="19">
        <f t="shared" si="27"/>
        <v>386856.39967529546</v>
      </c>
      <c r="H188" s="25">
        <f t="shared" si="34"/>
        <v>47209</v>
      </c>
      <c r="I188">
        <f t="shared" si="35"/>
        <v>172</v>
      </c>
      <c r="J188" s="34">
        <f t="shared" si="28"/>
        <v>1643.5384994517885</v>
      </c>
      <c r="K188" s="34">
        <f t="shared" si="29"/>
        <v>28.081240161962238</v>
      </c>
      <c r="L188" s="34">
        <f t="shared" si="30"/>
        <v>1615.4572592898262</v>
      </c>
      <c r="M188" s="34">
        <f t="shared" si="31"/>
        <v>13035.624564342646</v>
      </c>
    </row>
    <row r="189" spans="1:13" x14ac:dyDescent="0.25">
      <c r="A189" s="20">
        <f t="shared" si="32"/>
        <v>47239</v>
      </c>
      <c r="B189" s="21">
        <f t="shared" si="33"/>
        <v>173</v>
      </c>
      <c r="C189" s="22">
        <f t="shared" si="24"/>
        <v>1516.1140443604822</v>
      </c>
      <c r="D189" s="22">
        <f t="shared" si="25"/>
        <v>-587.05046791136772</v>
      </c>
      <c r="E189" s="22">
        <f t="shared" si="26"/>
        <v>-929.06357644911475</v>
      </c>
      <c r="F189" s="22">
        <f t="shared" si="27"/>
        <v>387785.46325174457</v>
      </c>
      <c r="H189" s="23">
        <f t="shared" si="34"/>
        <v>47239</v>
      </c>
      <c r="I189" s="24">
        <f t="shared" si="35"/>
        <v>173</v>
      </c>
      <c r="J189" s="35">
        <f t="shared" si="28"/>
        <v>1643.5384994517885</v>
      </c>
      <c r="K189" s="35">
        <f t="shared" si="29"/>
        <v>24.984947081656738</v>
      </c>
      <c r="L189" s="35">
        <f t="shared" si="30"/>
        <v>1618.5535523701319</v>
      </c>
      <c r="M189" s="35">
        <f t="shared" si="31"/>
        <v>11417.071011972515</v>
      </c>
    </row>
    <row r="190" spans="1:13" x14ac:dyDescent="0.25">
      <c r="A190" s="25">
        <f t="shared" si="32"/>
        <v>47270</v>
      </c>
      <c r="B190" s="18">
        <f t="shared" si="33"/>
        <v>174</v>
      </c>
      <c r="C190" s="19">
        <f t="shared" si="24"/>
        <v>1516.1140443604822</v>
      </c>
      <c r="D190" s="19">
        <f t="shared" si="25"/>
        <v>-583.48905753497934</v>
      </c>
      <c r="E190" s="19">
        <f t="shared" si="26"/>
        <v>-932.62498682550302</v>
      </c>
      <c r="F190" s="19">
        <f t="shared" si="27"/>
        <v>388718.08823857008</v>
      </c>
      <c r="H190" s="25">
        <f t="shared" si="34"/>
        <v>47270</v>
      </c>
      <c r="I190">
        <f t="shared" si="35"/>
        <v>174</v>
      </c>
      <c r="J190" s="34">
        <f t="shared" si="28"/>
        <v>1643.5384994517885</v>
      </c>
      <c r="K190" s="34">
        <f t="shared" si="29"/>
        <v>21.882719439613986</v>
      </c>
      <c r="L190" s="34">
        <f t="shared" si="30"/>
        <v>1621.6557800121745</v>
      </c>
      <c r="M190" s="34">
        <f t="shared" si="31"/>
        <v>9795.4152319603418</v>
      </c>
    </row>
    <row r="191" spans="1:13" x14ac:dyDescent="0.25">
      <c r="A191" s="20">
        <f t="shared" si="32"/>
        <v>47300</v>
      </c>
      <c r="B191" s="21">
        <f t="shared" si="33"/>
        <v>175</v>
      </c>
      <c r="C191" s="22">
        <f t="shared" si="24"/>
        <v>1516.1140443604822</v>
      </c>
      <c r="D191" s="22">
        <f t="shared" si="25"/>
        <v>-579.9139950854817</v>
      </c>
      <c r="E191" s="22">
        <f t="shared" si="26"/>
        <v>-936.20004927500065</v>
      </c>
      <c r="F191" s="22">
        <f t="shared" si="27"/>
        <v>389654.28828784509</v>
      </c>
      <c r="H191" s="23">
        <f t="shared" si="34"/>
        <v>47300</v>
      </c>
      <c r="I191" s="24">
        <f t="shared" si="35"/>
        <v>175</v>
      </c>
      <c r="J191" s="35">
        <f t="shared" si="28"/>
        <v>1643.5384994517885</v>
      </c>
      <c r="K191" s="35">
        <f t="shared" si="29"/>
        <v>18.77454586125732</v>
      </c>
      <c r="L191" s="35">
        <f t="shared" si="30"/>
        <v>1624.7639535905312</v>
      </c>
      <c r="M191" s="35">
        <f t="shared" si="31"/>
        <v>8170.6512783698108</v>
      </c>
    </row>
    <row r="192" spans="1:13" x14ac:dyDescent="0.25">
      <c r="A192" s="25">
        <f t="shared" si="32"/>
        <v>47331</v>
      </c>
      <c r="B192" s="18">
        <f t="shared" si="33"/>
        <v>176</v>
      </c>
      <c r="C192" s="19">
        <f t="shared" si="24"/>
        <v>1516.1140443604822</v>
      </c>
      <c r="D192" s="19">
        <f t="shared" si="25"/>
        <v>-576.32522822992746</v>
      </c>
      <c r="E192" s="19">
        <f t="shared" si="26"/>
        <v>-939.78881613055489</v>
      </c>
      <c r="F192" s="19">
        <f t="shared" si="27"/>
        <v>390594.07710397564</v>
      </c>
      <c r="H192" s="25">
        <f t="shared" si="34"/>
        <v>47331</v>
      </c>
      <c r="I192">
        <f t="shared" si="35"/>
        <v>176</v>
      </c>
      <c r="J192" s="34">
        <f t="shared" si="28"/>
        <v>1643.5384994517885</v>
      </c>
      <c r="K192" s="34">
        <f t="shared" si="29"/>
        <v>15.660414950208803</v>
      </c>
      <c r="L192" s="34">
        <f t="shared" si="30"/>
        <v>1627.8780845015797</v>
      </c>
      <c r="M192" s="34">
        <f t="shared" si="31"/>
        <v>6542.7731938682309</v>
      </c>
    </row>
    <row r="193" spans="1:13" x14ac:dyDescent="0.25">
      <c r="A193" s="20">
        <f t="shared" si="32"/>
        <v>47362</v>
      </c>
      <c r="B193" s="21">
        <f t="shared" si="33"/>
        <v>177</v>
      </c>
      <c r="C193" s="22">
        <f t="shared" si="24"/>
        <v>1516.1140443604822</v>
      </c>
      <c r="D193" s="22">
        <f t="shared" si="25"/>
        <v>-572.7227044347602</v>
      </c>
      <c r="E193" s="22">
        <f t="shared" si="26"/>
        <v>-943.39133992572192</v>
      </c>
      <c r="F193" s="22">
        <f t="shared" si="27"/>
        <v>391537.46844390134</v>
      </c>
      <c r="H193" s="23">
        <f t="shared" si="34"/>
        <v>47362</v>
      </c>
      <c r="I193" s="24">
        <f t="shared" si="35"/>
        <v>177</v>
      </c>
      <c r="J193" s="35">
        <f t="shared" si="28"/>
        <v>1643.5384994517885</v>
      </c>
      <c r="K193" s="35">
        <f t="shared" si="29"/>
        <v>12.540315288247442</v>
      </c>
      <c r="L193" s="35">
        <f t="shared" si="30"/>
        <v>1630.9981841635411</v>
      </c>
      <c r="M193" s="35">
        <f t="shared" si="31"/>
        <v>4911.7750097046901</v>
      </c>
    </row>
    <row r="194" spans="1:13" x14ac:dyDescent="0.25">
      <c r="A194" s="25">
        <f t="shared" si="32"/>
        <v>47392</v>
      </c>
      <c r="B194" s="18">
        <f t="shared" si="33"/>
        <v>178</v>
      </c>
      <c r="C194" s="19">
        <f t="shared" si="24"/>
        <v>1516.1140443604822</v>
      </c>
      <c r="D194" s="19">
        <f t="shared" si="25"/>
        <v>-569.10637096504502</v>
      </c>
      <c r="E194" s="19">
        <f t="shared" si="26"/>
        <v>-947.00767339543722</v>
      </c>
      <c r="F194" s="19">
        <f t="shared" si="27"/>
        <v>392484.47611729678</v>
      </c>
      <c r="H194" s="25">
        <f t="shared" si="34"/>
        <v>47392</v>
      </c>
      <c r="I194">
        <f t="shared" si="35"/>
        <v>178</v>
      </c>
      <c r="J194" s="34">
        <f t="shared" si="28"/>
        <v>1643.5384994517885</v>
      </c>
      <c r="K194" s="34">
        <f t="shared" si="29"/>
        <v>9.4142354352673223</v>
      </c>
      <c r="L194" s="34">
        <f t="shared" si="30"/>
        <v>1634.1242640165212</v>
      </c>
      <c r="M194" s="34">
        <f t="shared" si="31"/>
        <v>3277.6507456881691</v>
      </c>
    </row>
    <row r="195" spans="1:13" x14ac:dyDescent="0.25">
      <c r="A195" s="20">
        <f t="shared" si="32"/>
        <v>47423</v>
      </c>
      <c r="B195" s="21">
        <f t="shared" si="33"/>
        <v>179</v>
      </c>
      <c r="C195" s="22">
        <f t="shared" si="24"/>
        <v>1516.1140443604822</v>
      </c>
      <c r="D195" s="22">
        <f t="shared" si="25"/>
        <v>-565.47617488369588</v>
      </c>
      <c r="E195" s="22">
        <f t="shared" si="26"/>
        <v>-950.63786947678648</v>
      </c>
      <c r="F195" s="22">
        <f t="shared" si="27"/>
        <v>393435.11398677359</v>
      </c>
      <c r="H195" s="23">
        <f t="shared" si="34"/>
        <v>47423</v>
      </c>
      <c r="I195" s="24">
        <f t="shared" si="35"/>
        <v>179</v>
      </c>
      <c r="J195" s="35">
        <f t="shared" si="28"/>
        <v>1643.5384994517885</v>
      </c>
      <c r="K195" s="35">
        <f t="shared" si="29"/>
        <v>6.282163929235657</v>
      </c>
      <c r="L195" s="35">
        <f t="shared" si="30"/>
        <v>1637.2563355225529</v>
      </c>
      <c r="M195" s="35">
        <f t="shared" si="31"/>
        <v>1640.3944101656161</v>
      </c>
    </row>
    <row r="196" spans="1:13" x14ac:dyDescent="0.25">
      <c r="A196" s="25">
        <f t="shared" si="32"/>
        <v>47453</v>
      </c>
      <c r="B196" s="18">
        <f t="shared" si="33"/>
        <v>180</v>
      </c>
      <c r="C196" s="19">
        <f t="shared" si="24"/>
        <v>1516.1140443604822</v>
      </c>
      <c r="D196" s="19">
        <f t="shared" si="25"/>
        <v>-561.83206305070155</v>
      </c>
      <c r="E196" s="19">
        <f t="shared" si="26"/>
        <v>-954.2819813097808</v>
      </c>
      <c r="F196" s="19">
        <f t="shared" si="27"/>
        <v>394389.39596808335</v>
      </c>
      <c r="H196" s="25">
        <f t="shared" si="34"/>
        <v>47453</v>
      </c>
      <c r="I196">
        <f t="shared" si="35"/>
        <v>180</v>
      </c>
      <c r="J196" s="34">
        <f t="shared" si="28"/>
        <v>1643.5384994517885</v>
      </c>
      <c r="K196" s="34">
        <f t="shared" si="29"/>
        <v>3.1440892861507641</v>
      </c>
      <c r="L196" s="34">
        <f t="shared" si="30"/>
        <v>1640.3944101656377</v>
      </c>
      <c r="M196" s="34">
        <f t="shared" si="31"/>
        <v>-2.1600499167107046E-11</v>
      </c>
    </row>
    <row r="197" spans="1:13" x14ac:dyDescent="0.25">
      <c r="A197" s="20">
        <f t="shared" si="32"/>
        <v>47484</v>
      </c>
      <c r="B197" s="21">
        <f t="shared" si="33"/>
        <v>181</v>
      </c>
      <c r="C197" s="22">
        <f t="shared" si="24"/>
        <v>1516.1140443604822</v>
      </c>
      <c r="D197" s="22">
        <f t="shared" si="25"/>
        <v>-558.17398212234718</v>
      </c>
      <c r="E197" s="22">
        <f t="shared" si="26"/>
        <v>-957.94006223813483</v>
      </c>
      <c r="F197" s="22">
        <f t="shared" si="27"/>
        <v>395347.33603032149</v>
      </c>
      <c r="H197" s="23">
        <f t="shared" si="34"/>
        <v>47484</v>
      </c>
      <c r="I197" s="24">
        <f t="shared" si="35"/>
        <v>181</v>
      </c>
      <c r="J197" s="35">
        <f t="shared" si="28"/>
        <v>1643.5384994517885</v>
      </c>
      <c r="K197" s="35">
        <f t="shared" si="29"/>
        <v>-4.1400956736955168E-14</v>
      </c>
      <c r="L197" s="35">
        <f t="shared" si="30"/>
        <v>1643.5384994517885</v>
      </c>
      <c r="M197" s="35">
        <f t="shared" si="31"/>
        <v>-1643.5384994518101</v>
      </c>
    </row>
    <row r="198" spans="1:13" x14ac:dyDescent="0.25">
      <c r="A198" s="25">
        <f t="shared" si="32"/>
        <v>47515</v>
      </c>
      <c r="B198" s="18">
        <f t="shared" si="33"/>
        <v>182</v>
      </c>
      <c r="C198" s="19">
        <f t="shared" si="24"/>
        <v>1516.1140443604822</v>
      </c>
      <c r="D198" s="19">
        <f t="shared" si="25"/>
        <v>-554.50187855043453</v>
      </c>
      <c r="E198" s="19">
        <f t="shared" si="26"/>
        <v>-961.61216581004783</v>
      </c>
      <c r="F198" s="19">
        <f t="shared" si="27"/>
        <v>396308.94819613156</v>
      </c>
      <c r="H198" s="25">
        <f t="shared" si="34"/>
        <v>47515</v>
      </c>
      <c r="I198">
        <f t="shared" si="35"/>
        <v>182</v>
      </c>
      <c r="J198" s="34">
        <f t="shared" si="28"/>
        <v>1643.5384994517885</v>
      </c>
      <c r="K198" s="34">
        <f t="shared" si="29"/>
        <v>-3.1501154572826358</v>
      </c>
      <c r="L198" s="34">
        <f t="shared" si="30"/>
        <v>1646.6886149090712</v>
      </c>
      <c r="M198" s="34">
        <f t="shared" si="31"/>
        <v>-3290.2271143608814</v>
      </c>
    </row>
    <row r="199" spans="1:13" x14ac:dyDescent="0.25">
      <c r="A199" s="20">
        <f t="shared" si="32"/>
        <v>47543</v>
      </c>
      <c r="B199" s="21">
        <f t="shared" si="33"/>
        <v>183</v>
      </c>
      <c r="C199" s="22">
        <f t="shared" si="24"/>
        <v>1516.1140443604822</v>
      </c>
      <c r="D199" s="22">
        <f t="shared" si="25"/>
        <v>-550.81569858149589</v>
      </c>
      <c r="E199" s="22">
        <f t="shared" si="26"/>
        <v>-965.29834577898635</v>
      </c>
      <c r="F199" s="22">
        <f t="shared" si="27"/>
        <v>397274.24654191057</v>
      </c>
      <c r="H199" s="23">
        <f t="shared" si="34"/>
        <v>47543</v>
      </c>
      <c r="I199" s="24">
        <f t="shared" si="35"/>
        <v>183</v>
      </c>
      <c r="J199" s="35">
        <f t="shared" si="28"/>
        <v>1643.5384994517885</v>
      </c>
      <c r="K199" s="35">
        <f t="shared" si="29"/>
        <v>-6.3062686358583555</v>
      </c>
      <c r="L199" s="35">
        <f t="shared" si="30"/>
        <v>1649.8447680876468</v>
      </c>
      <c r="M199" s="35">
        <f t="shared" si="31"/>
        <v>-4940.0718824485284</v>
      </c>
    </row>
    <row r="200" spans="1:13" x14ac:dyDescent="0.25">
      <c r="A200" s="25">
        <f t="shared" si="32"/>
        <v>47574</v>
      </c>
      <c r="B200" s="18">
        <f t="shared" si="33"/>
        <v>184</v>
      </c>
      <c r="C200" s="19">
        <f t="shared" si="24"/>
        <v>1516.1140443604822</v>
      </c>
      <c r="D200" s="19">
        <f t="shared" si="25"/>
        <v>-547.11538825600974</v>
      </c>
      <c r="E200" s="19">
        <f t="shared" si="26"/>
        <v>-968.99865610447239</v>
      </c>
      <c r="F200" s="19">
        <f t="shared" si="27"/>
        <v>398243.24519801507</v>
      </c>
      <c r="H200" s="25">
        <f t="shared" si="34"/>
        <v>47574</v>
      </c>
      <c r="I200">
        <f t="shared" si="35"/>
        <v>184</v>
      </c>
      <c r="J200" s="34">
        <f t="shared" si="28"/>
        <v>1643.5384994517885</v>
      </c>
      <c r="K200" s="34">
        <f t="shared" si="29"/>
        <v>-9.4684711080263462</v>
      </c>
      <c r="L200" s="34">
        <f t="shared" si="30"/>
        <v>1653.0069705598148</v>
      </c>
      <c r="M200" s="34">
        <f t="shared" si="31"/>
        <v>-6593.0788530083428</v>
      </c>
    </row>
    <row r="201" spans="1:13" x14ac:dyDescent="0.25">
      <c r="A201" s="20">
        <f t="shared" si="32"/>
        <v>47604</v>
      </c>
      <c r="B201" s="21">
        <f t="shared" si="33"/>
        <v>185</v>
      </c>
      <c r="C201" s="22">
        <f t="shared" si="24"/>
        <v>1516.1140443604822</v>
      </c>
      <c r="D201" s="22">
        <f t="shared" si="25"/>
        <v>-543.40089340760937</v>
      </c>
      <c r="E201" s="22">
        <f t="shared" si="26"/>
        <v>-972.71315095287298</v>
      </c>
      <c r="F201" s="22">
        <f t="shared" si="27"/>
        <v>399215.95834896795</v>
      </c>
      <c r="H201" s="23">
        <f t="shared" si="34"/>
        <v>47604</v>
      </c>
      <c r="I201" s="24">
        <f t="shared" si="35"/>
        <v>185</v>
      </c>
      <c r="J201" s="35">
        <f t="shared" si="28"/>
        <v>1643.5384994517885</v>
      </c>
      <c r="K201" s="35">
        <f t="shared" si="29"/>
        <v>-12.63673446826599</v>
      </c>
      <c r="L201" s="35">
        <f t="shared" si="30"/>
        <v>1656.1752339200546</v>
      </c>
      <c r="M201" s="35">
        <f t="shared" si="31"/>
        <v>-8249.2540869283966</v>
      </c>
    </row>
    <row r="202" spans="1:13" x14ac:dyDescent="0.25">
      <c r="A202" s="25">
        <f t="shared" si="32"/>
        <v>47635</v>
      </c>
      <c r="B202" s="18">
        <f t="shared" si="33"/>
        <v>186</v>
      </c>
      <c r="C202" s="19">
        <f t="shared" si="24"/>
        <v>1516.1140443604822</v>
      </c>
      <c r="D202" s="19">
        <f t="shared" si="25"/>
        <v>-539.67215966229003</v>
      </c>
      <c r="E202" s="19">
        <f t="shared" si="26"/>
        <v>-976.44188469819233</v>
      </c>
      <c r="F202" s="19">
        <f t="shared" si="27"/>
        <v>400192.40023366612</v>
      </c>
      <c r="H202" s="25">
        <f t="shared" si="34"/>
        <v>47635</v>
      </c>
      <c r="I202">
        <f t="shared" si="35"/>
        <v>186</v>
      </c>
      <c r="J202" s="34">
        <f t="shared" si="28"/>
        <v>1643.5384994517885</v>
      </c>
      <c r="K202" s="34">
        <f t="shared" si="29"/>
        <v>-15.811070333279426</v>
      </c>
      <c r="L202" s="34">
        <f t="shared" si="30"/>
        <v>1659.3495697850681</v>
      </c>
      <c r="M202" s="34">
        <f t="shared" si="31"/>
        <v>-9908.6036567134652</v>
      </c>
    </row>
    <row r="203" spans="1:13" x14ac:dyDescent="0.25">
      <c r="A203" s="20">
        <f t="shared" si="32"/>
        <v>47665</v>
      </c>
      <c r="B203" s="21">
        <f t="shared" si="33"/>
        <v>187</v>
      </c>
      <c r="C203" s="22">
        <f t="shared" si="24"/>
        <v>1516.1140443604822</v>
      </c>
      <c r="D203" s="22">
        <f t="shared" si="25"/>
        <v>-535.92913243761348</v>
      </c>
      <c r="E203" s="22">
        <f t="shared" si="26"/>
        <v>-980.18491192286854</v>
      </c>
      <c r="F203" s="22">
        <f t="shared" si="27"/>
        <v>401172.58514558896</v>
      </c>
      <c r="H203" s="23">
        <f t="shared" si="34"/>
        <v>47665</v>
      </c>
      <c r="I203" s="24">
        <f t="shared" si="35"/>
        <v>187</v>
      </c>
      <c r="J203" s="35">
        <f t="shared" si="28"/>
        <v>1643.5384994517885</v>
      </c>
      <c r="K203" s="35">
        <f t="shared" si="29"/>
        <v>-18.99149034203414</v>
      </c>
      <c r="L203" s="35">
        <f t="shared" si="30"/>
        <v>1662.5299897938228</v>
      </c>
      <c r="M203" s="35">
        <f t="shared" si="31"/>
        <v>-11571.133646507287</v>
      </c>
    </row>
    <row r="204" spans="1:13" x14ac:dyDescent="0.25">
      <c r="A204" s="25">
        <f t="shared" si="32"/>
        <v>47696</v>
      </c>
      <c r="B204" s="18">
        <f t="shared" si="33"/>
        <v>188</v>
      </c>
      <c r="C204" s="19">
        <f t="shared" si="24"/>
        <v>1516.1140443604822</v>
      </c>
      <c r="D204" s="19">
        <f t="shared" si="25"/>
        <v>-532.17175694190917</v>
      </c>
      <c r="E204" s="19">
        <f t="shared" si="26"/>
        <v>-983.94228741857307</v>
      </c>
      <c r="F204" s="19">
        <f t="shared" si="27"/>
        <v>402156.52743300755</v>
      </c>
      <c r="H204" s="25">
        <f t="shared" si="34"/>
        <v>47696</v>
      </c>
      <c r="I204">
        <f t="shared" si="35"/>
        <v>188</v>
      </c>
      <c r="J204" s="34">
        <f t="shared" si="28"/>
        <v>1643.5384994517885</v>
      </c>
      <c r="K204" s="34">
        <f t="shared" si="29"/>
        <v>-22.178006155805633</v>
      </c>
      <c r="L204" s="34">
        <f t="shared" si="30"/>
        <v>1665.7165056075942</v>
      </c>
      <c r="M204" s="34">
        <f t="shared" si="31"/>
        <v>-13236.850152114881</v>
      </c>
    </row>
    <row r="205" spans="1:13" x14ac:dyDescent="0.25">
      <c r="A205" s="20">
        <f t="shared" si="32"/>
        <v>47727</v>
      </c>
      <c r="B205" s="21">
        <f t="shared" si="33"/>
        <v>189</v>
      </c>
      <c r="C205" s="22">
        <f t="shared" si="24"/>
        <v>1516.1140443604822</v>
      </c>
      <c r="D205" s="22">
        <f t="shared" si="25"/>
        <v>-528.39997817347148</v>
      </c>
      <c r="E205" s="22">
        <f t="shared" si="26"/>
        <v>-987.71406618701087</v>
      </c>
      <c r="F205" s="22">
        <f t="shared" si="27"/>
        <v>403144.24149919458</v>
      </c>
      <c r="H205" s="23">
        <f t="shared" si="34"/>
        <v>47727</v>
      </c>
      <c r="I205" s="24">
        <f t="shared" si="35"/>
        <v>189</v>
      </c>
      <c r="J205" s="35">
        <f t="shared" si="28"/>
        <v>1643.5384994517885</v>
      </c>
      <c r="K205" s="35">
        <f t="shared" si="29"/>
        <v>-25.370629458220186</v>
      </c>
      <c r="L205" s="35">
        <f t="shared" si="30"/>
        <v>1668.9091289100088</v>
      </c>
      <c r="M205" s="35">
        <f t="shared" si="31"/>
        <v>-14905.75928102489</v>
      </c>
    </row>
    <row r="206" spans="1:13" x14ac:dyDescent="0.25">
      <c r="A206" s="25">
        <f t="shared" si="32"/>
        <v>47757</v>
      </c>
      <c r="B206" s="18">
        <f t="shared" si="33"/>
        <v>190</v>
      </c>
      <c r="C206" s="19">
        <f t="shared" si="24"/>
        <v>1516.1140443604822</v>
      </c>
      <c r="D206" s="19">
        <f t="shared" si="25"/>
        <v>-524.6137409197546</v>
      </c>
      <c r="E206" s="19">
        <f t="shared" si="26"/>
        <v>-991.50030344072775</v>
      </c>
      <c r="F206" s="19">
        <f t="shared" si="27"/>
        <v>404135.74180263531</v>
      </c>
      <c r="H206" s="25">
        <f t="shared" si="34"/>
        <v>47757</v>
      </c>
      <c r="I206">
        <f t="shared" si="35"/>
        <v>190</v>
      </c>
      <c r="J206" s="34">
        <f t="shared" si="28"/>
        <v>1643.5384994517885</v>
      </c>
      <c r="K206" s="34">
        <f t="shared" si="29"/>
        <v>-28.569371955297704</v>
      </c>
      <c r="L206" s="34">
        <f t="shared" si="30"/>
        <v>1672.1078714070863</v>
      </c>
      <c r="M206" s="34">
        <f t="shared" si="31"/>
        <v>-16577.867152431976</v>
      </c>
    </row>
    <row r="207" spans="1:13" x14ac:dyDescent="0.25">
      <c r="A207" s="20">
        <f t="shared" si="32"/>
        <v>47788</v>
      </c>
      <c r="B207" s="21">
        <f t="shared" si="33"/>
        <v>191</v>
      </c>
      <c r="C207" s="22">
        <f t="shared" si="24"/>
        <v>1516.1140443604822</v>
      </c>
      <c r="D207" s="22">
        <f t="shared" si="25"/>
        <v>-520.812989756565</v>
      </c>
      <c r="E207" s="22">
        <f t="shared" si="26"/>
        <v>-995.30105460391724</v>
      </c>
      <c r="F207" s="22">
        <f t="shared" si="27"/>
        <v>405131.04285723926</v>
      </c>
      <c r="H207" s="23">
        <f t="shared" si="34"/>
        <v>47788</v>
      </c>
      <c r="I207" s="24">
        <f t="shared" si="35"/>
        <v>191</v>
      </c>
      <c r="J207" s="35">
        <f t="shared" si="28"/>
        <v>1643.5384994517885</v>
      </c>
      <c r="K207" s="35">
        <f t="shared" si="29"/>
        <v>-31.774245375494619</v>
      </c>
      <c r="L207" s="35">
        <f t="shared" si="30"/>
        <v>1675.3127448272833</v>
      </c>
      <c r="M207" s="35">
        <f t="shared" si="31"/>
        <v>-18253.179897259259</v>
      </c>
    </row>
    <row r="208" spans="1:13" x14ac:dyDescent="0.25">
      <c r="A208" s="25">
        <f t="shared" si="32"/>
        <v>47818</v>
      </c>
      <c r="B208" s="18">
        <f t="shared" si="33"/>
        <v>192</v>
      </c>
      <c r="C208" s="19">
        <f t="shared" si="24"/>
        <v>1516.1140443604822</v>
      </c>
      <c r="D208" s="19">
        <f t="shared" si="25"/>
        <v>-516.99766904725004</v>
      </c>
      <c r="E208" s="19">
        <f t="shared" si="26"/>
        <v>-999.1163753132322</v>
      </c>
      <c r="F208" s="19">
        <f t="shared" si="27"/>
        <v>406130.15923255251</v>
      </c>
      <c r="H208" s="25">
        <f t="shared" si="34"/>
        <v>47818</v>
      </c>
      <c r="I208">
        <f t="shared" si="35"/>
        <v>192</v>
      </c>
      <c r="J208" s="34">
        <f t="shared" si="28"/>
        <v>1643.5384994517885</v>
      </c>
      <c r="K208" s="34">
        <f t="shared" si="29"/>
        <v>-34.985261469746909</v>
      </c>
      <c r="L208" s="34">
        <f t="shared" si="30"/>
        <v>1678.5237609215355</v>
      </c>
      <c r="M208" s="34">
        <f t="shared" si="31"/>
        <v>-19931.703658180795</v>
      </c>
    </row>
    <row r="209" spans="1:13" x14ac:dyDescent="0.25">
      <c r="A209" s="20">
        <f t="shared" si="32"/>
        <v>47849</v>
      </c>
      <c r="B209" s="21">
        <f t="shared" si="33"/>
        <v>193</v>
      </c>
      <c r="C209" s="22">
        <f t="shared" ref="C209:C272" si="36">IF($B209="","",$D$9)</f>
        <v>1516.1140443604822</v>
      </c>
      <c r="D209" s="22">
        <f t="shared" ref="D209:D272" si="37">IF($B209="","",IPMT($D$5/12,$B209,$D$7*12,$D$4))</f>
        <v>-513.16772294188274</v>
      </c>
      <c r="E209" s="22">
        <f t="shared" ref="E209:E272" si="38">IF($B209="","",PPMT($D$5/12,$B209,$D$7*12,$D$4))</f>
        <v>-1002.9463214185996</v>
      </c>
      <c r="F209" s="22">
        <f t="shared" ref="F209:F272" si="39">IF($B209="","",F208-E209)</f>
        <v>407133.10555397114</v>
      </c>
      <c r="H209" s="23">
        <f t="shared" si="34"/>
        <v>47849</v>
      </c>
      <c r="I209" s="24">
        <f t="shared" si="35"/>
        <v>193</v>
      </c>
      <c r="J209" s="35">
        <f t="shared" ref="J209:J272" si="40">$K$9</f>
        <v>1643.5384994517885</v>
      </c>
      <c r="K209" s="35">
        <f t="shared" ref="K209:K272" si="41">($K$5/$K$6)*M208</f>
        <v>-38.202432011513189</v>
      </c>
      <c r="L209" s="35">
        <f t="shared" ref="L209:L272" si="42">J209-K209</f>
        <v>1681.7409314633016</v>
      </c>
      <c r="M209" s="35">
        <f t="shared" ref="M209:M272" si="43">M208-L209</f>
        <v>-21613.444589644096</v>
      </c>
    </row>
    <row r="210" spans="1:13" x14ac:dyDescent="0.25">
      <c r="A210" s="25">
        <f t="shared" ref="A210:A273" si="44">EDATE(A209,1)</f>
        <v>47880</v>
      </c>
      <c r="B210" s="18">
        <f t="shared" ref="B210:B273" si="45">IF(OR(B209="",B209&gt;=$D$8),"",B209+1)</f>
        <v>194</v>
      </c>
      <c r="C210" s="19">
        <f t="shared" si="36"/>
        <v>1516.1140443604822</v>
      </c>
      <c r="D210" s="19">
        <f t="shared" si="37"/>
        <v>-509.32309537644471</v>
      </c>
      <c r="E210" s="19">
        <f t="shared" si="38"/>
        <v>-1006.7909489840375</v>
      </c>
      <c r="F210" s="19">
        <f t="shared" si="39"/>
        <v>408139.89650295518</v>
      </c>
      <c r="H210" s="25">
        <f t="shared" ref="H210:H273" si="46">EDATE(H209,1)</f>
        <v>47880</v>
      </c>
      <c r="I210">
        <f t="shared" ref="I210:I273" si="47">I209+1</f>
        <v>194</v>
      </c>
      <c r="J210" s="34">
        <f t="shared" si="40"/>
        <v>1643.5384994517885</v>
      </c>
      <c r="K210" s="34">
        <f t="shared" si="41"/>
        <v>-41.425768796817849</v>
      </c>
      <c r="L210" s="34">
        <f t="shared" si="42"/>
        <v>1684.9642682486065</v>
      </c>
      <c r="M210" s="34">
        <f t="shared" si="43"/>
        <v>-23298.408857892704</v>
      </c>
    </row>
    <row r="211" spans="1:13" x14ac:dyDescent="0.25">
      <c r="A211" s="20">
        <f t="shared" si="44"/>
        <v>47908</v>
      </c>
      <c r="B211" s="21">
        <f t="shared" si="45"/>
        <v>195</v>
      </c>
      <c r="C211" s="22">
        <f t="shared" si="36"/>
        <v>1516.1140443604822</v>
      </c>
      <c r="D211" s="22">
        <f t="shared" si="37"/>
        <v>-505.46373007200577</v>
      </c>
      <c r="E211" s="22">
        <f t="shared" si="38"/>
        <v>-1010.6503142884766</v>
      </c>
      <c r="F211" s="22">
        <f t="shared" si="39"/>
        <v>409150.54681724368</v>
      </c>
      <c r="H211" s="23">
        <f t="shared" si="46"/>
        <v>47908</v>
      </c>
      <c r="I211" s="24">
        <f t="shared" si="47"/>
        <v>195</v>
      </c>
      <c r="J211" s="35">
        <f t="shared" si="40"/>
        <v>1643.5384994517885</v>
      </c>
      <c r="K211" s="35">
        <f t="shared" si="41"/>
        <v>-44.65528364429435</v>
      </c>
      <c r="L211" s="35">
        <f t="shared" si="42"/>
        <v>1688.1937830960828</v>
      </c>
      <c r="M211" s="35">
        <f t="shared" si="43"/>
        <v>-24986.602640988785</v>
      </c>
    </row>
    <row r="212" spans="1:13" x14ac:dyDescent="0.25">
      <c r="A212" s="25">
        <f t="shared" si="44"/>
        <v>47939</v>
      </c>
      <c r="B212" s="18">
        <f t="shared" si="45"/>
        <v>196</v>
      </c>
      <c r="C212" s="19">
        <f t="shared" si="36"/>
        <v>1516.1140443604822</v>
      </c>
      <c r="D212" s="19">
        <f t="shared" si="37"/>
        <v>-501.5895705339002</v>
      </c>
      <c r="E212" s="19">
        <f t="shared" si="38"/>
        <v>-1014.5244738265823</v>
      </c>
      <c r="F212" s="19">
        <f t="shared" si="39"/>
        <v>410165.07129107026</v>
      </c>
      <c r="H212" s="25">
        <f t="shared" si="46"/>
        <v>47939</v>
      </c>
      <c r="I212">
        <f t="shared" si="47"/>
        <v>196</v>
      </c>
      <c r="J212" s="34">
        <f t="shared" si="40"/>
        <v>1643.5384994517885</v>
      </c>
      <c r="K212" s="34">
        <f t="shared" si="41"/>
        <v>-47.890988395228504</v>
      </c>
      <c r="L212" s="34">
        <f t="shared" si="42"/>
        <v>1691.4294878470171</v>
      </c>
      <c r="M212" s="34">
        <f t="shared" si="43"/>
        <v>-26678.032128835803</v>
      </c>
    </row>
    <row r="213" spans="1:13" x14ac:dyDescent="0.25">
      <c r="A213" s="20">
        <f t="shared" si="44"/>
        <v>47969</v>
      </c>
      <c r="B213" s="21">
        <f t="shared" si="45"/>
        <v>197</v>
      </c>
      <c r="C213" s="22">
        <f t="shared" si="36"/>
        <v>1516.1140443604822</v>
      </c>
      <c r="D213" s="22">
        <f t="shared" si="37"/>
        <v>-497.70056005089816</v>
      </c>
      <c r="E213" s="22">
        <f t="shared" si="38"/>
        <v>-1018.4134843095841</v>
      </c>
      <c r="F213" s="22">
        <f t="shared" si="39"/>
        <v>411183.48477537982</v>
      </c>
      <c r="H213" s="23">
        <f t="shared" si="46"/>
        <v>47969</v>
      </c>
      <c r="I213" s="24">
        <f t="shared" si="47"/>
        <v>197</v>
      </c>
      <c r="J213" s="35">
        <f t="shared" si="40"/>
        <v>1643.5384994517885</v>
      </c>
      <c r="K213" s="35">
        <f t="shared" si="41"/>
        <v>-51.132894913601952</v>
      </c>
      <c r="L213" s="35">
        <f t="shared" si="42"/>
        <v>1694.6713943653906</v>
      </c>
      <c r="M213" s="35">
        <f t="shared" si="43"/>
        <v>-28372.703523201195</v>
      </c>
    </row>
    <row r="214" spans="1:13" x14ac:dyDescent="0.25">
      <c r="A214" s="28">
        <f t="shared" si="44"/>
        <v>48000</v>
      </c>
      <c r="B214" s="18">
        <f t="shared" si="45"/>
        <v>198</v>
      </c>
      <c r="C214" s="19">
        <f t="shared" si="36"/>
        <v>1516.1140443604822</v>
      </c>
      <c r="D214" s="19">
        <f t="shared" si="37"/>
        <v>-493.79664169437814</v>
      </c>
      <c r="E214" s="19">
        <f t="shared" si="38"/>
        <v>-1022.3174026661042</v>
      </c>
      <c r="F214" s="19">
        <f t="shared" si="39"/>
        <v>412205.80217804591</v>
      </c>
      <c r="H214" s="25">
        <f t="shared" si="46"/>
        <v>48000</v>
      </c>
      <c r="I214">
        <f t="shared" si="47"/>
        <v>198</v>
      </c>
      <c r="J214" s="34">
        <f t="shared" si="40"/>
        <v>1643.5384994517885</v>
      </c>
      <c r="K214" s="34">
        <f t="shared" si="41"/>
        <v>-54.381015086135619</v>
      </c>
      <c r="L214" s="34">
        <f t="shared" si="42"/>
        <v>1697.9195145379242</v>
      </c>
      <c r="M214" s="34">
        <f t="shared" si="43"/>
        <v>-30070.623037739118</v>
      </c>
    </row>
    <row r="215" spans="1:13" x14ac:dyDescent="0.25">
      <c r="A215" s="20">
        <f t="shared" si="44"/>
        <v>48030</v>
      </c>
      <c r="B215" s="21">
        <f t="shared" si="45"/>
        <v>199</v>
      </c>
      <c r="C215" s="22">
        <f t="shared" si="36"/>
        <v>1516.1140443604822</v>
      </c>
      <c r="D215" s="22">
        <f t="shared" si="37"/>
        <v>-489.87775831749144</v>
      </c>
      <c r="E215" s="22">
        <f t="shared" si="38"/>
        <v>-1026.236286042991</v>
      </c>
      <c r="F215" s="22">
        <f t="shared" si="39"/>
        <v>413232.03846408892</v>
      </c>
      <c r="H215" s="23">
        <f t="shared" si="46"/>
        <v>48030</v>
      </c>
      <c r="I215" s="24">
        <f t="shared" si="47"/>
        <v>199</v>
      </c>
      <c r="J215" s="35">
        <f t="shared" si="40"/>
        <v>1643.5384994517885</v>
      </c>
      <c r="K215" s="35">
        <f t="shared" si="41"/>
        <v>-57.635360822333304</v>
      </c>
      <c r="L215" s="35">
        <f t="shared" si="42"/>
        <v>1701.1738602741218</v>
      </c>
      <c r="M215" s="35">
        <f t="shared" si="43"/>
        <v>-31771.796898013239</v>
      </c>
    </row>
    <row r="216" spans="1:13" x14ac:dyDescent="0.25">
      <c r="A216" s="25">
        <f t="shared" si="44"/>
        <v>48061</v>
      </c>
      <c r="B216" s="18">
        <f t="shared" si="45"/>
        <v>200</v>
      </c>
      <c r="C216" s="19">
        <f t="shared" si="36"/>
        <v>1516.1140443604822</v>
      </c>
      <c r="D216" s="19">
        <f t="shared" si="37"/>
        <v>-485.94385255432661</v>
      </c>
      <c r="E216" s="19">
        <f t="shared" si="38"/>
        <v>-1030.1701918061556</v>
      </c>
      <c r="F216" s="19">
        <f t="shared" si="39"/>
        <v>414262.20865589508</v>
      </c>
      <c r="H216" s="25">
        <f t="shared" si="46"/>
        <v>48061</v>
      </c>
      <c r="I216">
        <f t="shared" si="47"/>
        <v>200</v>
      </c>
      <c r="J216" s="34">
        <f t="shared" si="40"/>
        <v>1643.5384994517885</v>
      </c>
      <c r="K216" s="34">
        <f t="shared" si="41"/>
        <v>-60.895944054525373</v>
      </c>
      <c r="L216" s="34">
        <f t="shared" si="42"/>
        <v>1704.434443506314</v>
      </c>
      <c r="M216" s="34">
        <f t="shared" si="43"/>
        <v>-33476.231341519553</v>
      </c>
    </row>
    <row r="217" spans="1:13" x14ac:dyDescent="0.25">
      <c r="A217" s="20">
        <f t="shared" si="44"/>
        <v>48092</v>
      </c>
      <c r="B217" s="21">
        <f t="shared" si="45"/>
        <v>201</v>
      </c>
      <c r="C217" s="22">
        <f t="shared" si="36"/>
        <v>1516.1140443604822</v>
      </c>
      <c r="D217" s="22">
        <f t="shared" si="37"/>
        <v>-481.99486681906973</v>
      </c>
      <c r="E217" s="22">
        <f t="shared" si="38"/>
        <v>-1034.1191775414127</v>
      </c>
      <c r="F217" s="22">
        <f t="shared" si="39"/>
        <v>415296.32783343649</v>
      </c>
      <c r="H217" s="23">
        <f t="shared" si="46"/>
        <v>48092</v>
      </c>
      <c r="I217" s="24">
        <f t="shared" si="47"/>
        <v>201</v>
      </c>
      <c r="J217" s="35">
        <f t="shared" si="40"/>
        <v>1643.5384994517885</v>
      </c>
      <c r="K217" s="35">
        <f t="shared" si="41"/>
        <v>-64.162776737912466</v>
      </c>
      <c r="L217" s="35">
        <f t="shared" si="42"/>
        <v>1707.701276189701</v>
      </c>
      <c r="M217" s="35">
        <f t="shared" si="43"/>
        <v>-35183.932617709252</v>
      </c>
    </row>
    <row r="218" spans="1:13" x14ac:dyDescent="0.25">
      <c r="A218" s="25">
        <f t="shared" si="44"/>
        <v>48122</v>
      </c>
      <c r="B218" s="18">
        <f t="shared" si="45"/>
        <v>202</v>
      </c>
      <c r="C218" s="19">
        <f t="shared" si="36"/>
        <v>1516.1140443604822</v>
      </c>
      <c r="D218" s="19">
        <f t="shared" si="37"/>
        <v>-478.03074330516091</v>
      </c>
      <c r="E218" s="19">
        <f t="shared" si="38"/>
        <v>-1038.0833010553213</v>
      </c>
      <c r="F218" s="19">
        <f t="shared" si="39"/>
        <v>416334.41113449179</v>
      </c>
      <c r="H218" s="25">
        <f t="shared" si="46"/>
        <v>48122</v>
      </c>
      <c r="I218">
        <f t="shared" si="47"/>
        <v>202</v>
      </c>
      <c r="J218" s="34">
        <f t="shared" si="40"/>
        <v>1643.5384994517885</v>
      </c>
      <c r="K218" s="34">
        <f t="shared" si="41"/>
        <v>-67.43587085060939</v>
      </c>
      <c r="L218" s="34">
        <f t="shared" si="42"/>
        <v>1710.974370302398</v>
      </c>
      <c r="M218" s="34">
        <f t="shared" si="43"/>
        <v>-36894.906988011651</v>
      </c>
    </row>
    <row r="219" spans="1:13" x14ac:dyDescent="0.25">
      <c r="A219" s="20">
        <f t="shared" si="44"/>
        <v>48153</v>
      </c>
      <c r="B219" s="21">
        <f t="shared" si="45"/>
        <v>203</v>
      </c>
      <c r="C219" s="22">
        <f t="shared" si="36"/>
        <v>1516.1140443604822</v>
      </c>
      <c r="D219" s="22">
        <f t="shared" si="37"/>
        <v>-474.05142398444889</v>
      </c>
      <c r="E219" s="22">
        <f t="shared" si="38"/>
        <v>-1042.0626203760332</v>
      </c>
      <c r="F219" s="22">
        <f t="shared" si="39"/>
        <v>417376.47375486785</v>
      </c>
      <c r="H219" s="23">
        <f t="shared" si="46"/>
        <v>48153</v>
      </c>
      <c r="I219" s="24">
        <f t="shared" si="47"/>
        <v>203</v>
      </c>
      <c r="J219" s="35">
        <f t="shared" si="40"/>
        <v>1643.5384994517885</v>
      </c>
      <c r="K219" s="35">
        <f t="shared" si="41"/>
        <v>-70.715238393688992</v>
      </c>
      <c r="L219" s="35">
        <f t="shared" si="42"/>
        <v>1714.2537378454776</v>
      </c>
      <c r="M219" s="35">
        <f t="shared" si="43"/>
        <v>-38609.160725857131</v>
      </c>
    </row>
    <row r="220" spans="1:13" x14ac:dyDescent="0.25">
      <c r="A220" s="25">
        <f t="shared" si="44"/>
        <v>48183</v>
      </c>
      <c r="B220" s="18">
        <f t="shared" si="45"/>
        <v>204</v>
      </c>
      <c r="C220" s="19">
        <f t="shared" si="36"/>
        <v>1516.1140443604822</v>
      </c>
      <c r="D220" s="19">
        <f t="shared" si="37"/>
        <v>-470.05685060634079</v>
      </c>
      <c r="E220" s="19">
        <f t="shared" si="38"/>
        <v>-1046.0571937541415</v>
      </c>
      <c r="F220" s="19">
        <f t="shared" si="39"/>
        <v>418422.53094862198</v>
      </c>
      <c r="H220" s="25">
        <f t="shared" si="46"/>
        <v>48183</v>
      </c>
      <c r="I220">
        <f t="shared" si="47"/>
        <v>204</v>
      </c>
      <c r="J220" s="34">
        <f t="shared" si="40"/>
        <v>1643.5384994517885</v>
      </c>
      <c r="K220" s="34">
        <f t="shared" si="41"/>
        <v>-74.000891391226162</v>
      </c>
      <c r="L220" s="34">
        <f t="shared" si="42"/>
        <v>1717.5393908430146</v>
      </c>
      <c r="M220" s="34">
        <f t="shared" si="43"/>
        <v>-40326.700116700144</v>
      </c>
    </row>
    <row r="221" spans="1:13" x14ac:dyDescent="0.25">
      <c r="A221" s="20">
        <f t="shared" si="44"/>
        <v>48214</v>
      </c>
      <c r="B221" s="21">
        <f t="shared" si="45"/>
        <v>205</v>
      </c>
      <c r="C221" s="22">
        <f t="shared" si="36"/>
        <v>1516.1140443604822</v>
      </c>
      <c r="D221" s="22">
        <f t="shared" si="37"/>
        <v>-466.04696469694983</v>
      </c>
      <c r="E221" s="22">
        <f t="shared" si="38"/>
        <v>-1050.0670796635325</v>
      </c>
      <c r="F221" s="22">
        <f t="shared" si="39"/>
        <v>419472.59802828549</v>
      </c>
      <c r="H221" s="23">
        <f t="shared" si="46"/>
        <v>48214</v>
      </c>
      <c r="I221" s="24">
        <f t="shared" si="47"/>
        <v>205</v>
      </c>
      <c r="J221" s="35">
        <f t="shared" si="40"/>
        <v>1643.5384994517885</v>
      </c>
      <c r="K221" s="35">
        <f t="shared" si="41"/>
        <v>-77.292841890341933</v>
      </c>
      <c r="L221" s="35">
        <f t="shared" si="42"/>
        <v>1720.8313413421304</v>
      </c>
      <c r="M221" s="35">
        <f t="shared" si="43"/>
        <v>-42047.531458042271</v>
      </c>
    </row>
    <row r="222" spans="1:13" x14ac:dyDescent="0.25">
      <c r="A222" s="25">
        <f t="shared" si="44"/>
        <v>48245</v>
      </c>
      <c r="B222" s="18">
        <f t="shared" si="45"/>
        <v>206</v>
      </c>
      <c r="C222" s="19">
        <f t="shared" si="36"/>
        <v>1516.1140443604822</v>
      </c>
      <c r="D222" s="19">
        <f t="shared" si="37"/>
        <v>-462.02170755823965</v>
      </c>
      <c r="E222" s="19">
        <f t="shared" si="38"/>
        <v>-1054.0923368022427</v>
      </c>
      <c r="F222" s="19">
        <f t="shared" si="39"/>
        <v>420526.69036508771</v>
      </c>
      <c r="H222" s="25">
        <f t="shared" si="46"/>
        <v>48245</v>
      </c>
      <c r="I222">
        <f t="shared" si="47"/>
        <v>206</v>
      </c>
      <c r="J222" s="34">
        <f t="shared" si="40"/>
        <v>1643.5384994517885</v>
      </c>
      <c r="K222" s="34">
        <f t="shared" si="41"/>
        <v>-80.591101961247688</v>
      </c>
      <c r="L222" s="34">
        <f t="shared" si="42"/>
        <v>1724.1296014130362</v>
      </c>
      <c r="M222" s="34">
        <f t="shared" si="43"/>
        <v>-43771.661059455306</v>
      </c>
    </row>
    <row r="223" spans="1:13" x14ac:dyDescent="0.25">
      <c r="A223" s="20">
        <f t="shared" si="44"/>
        <v>48274</v>
      </c>
      <c r="B223" s="21">
        <f t="shared" si="45"/>
        <v>207</v>
      </c>
      <c r="C223" s="22">
        <f t="shared" si="36"/>
        <v>1516.1140443604822</v>
      </c>
      <c r="D223" s="22">
        <f t="shared" si="37"/>
        <v>-457.98102026716441</v>
      </c>
      <c r="E223" s="22">
        <f t="shared" si="38"/>
        <v>-1058.133024093318</v>
      </c>
      <c r="F223" s="22">
        <f t="shared" si="39"/>
        <v>421584.82338918105</v>
      </c>
      <c r="H223" s="23">
        <f t="shared" si="46"/>
        <v>48274</v>
      </c>
      <c r="I223" s="24">
        <f t="shared" si="47"/>
        <v>207</v>
      </c>
      <c r="J223" s="35">
        <f t="shared" si="40"/>
        <v>1643.5384994517885</v>
      </c>
      <c r="K223" s="35">
        <f t="shared" si="41"/>
        <v>-83.895683697289329</v>
      </c>
      <c r="L223" s="35">
        <f t="shared" si="42"/>
        <v>1727.4341831490779</v>
      </c>
      <c r="M223" s="35">
        <f t="shared" si="43"/>
        <v>-45499.09524260438</v>
      </c>
    </row>
    <row r="224" spans="1:13" x14ac:dyDescent="0.25">
      <c r="A224" s="25">
        <f t="shared" si="44"/>
        <v>48305</v>
      </c>
      <c r="B224" s="18">
        <f t="shared" si="45"/>
        <v>208</v>
      </c>
      <c r="C224" s="19">
        <f t="shared" si="36"/>
        <v>1516.1140443604822</v>
      </c>
      <c r="D224" s="19">
        <f t="shared" si="37"/>
        <v>-453.92484367480671</v>
      </c>
      <c r="E224" s="19">
        <f t="shared" si="38"/>
        <v>-1062.1892006856758</v>
      </c>
      <c r="F224" s="19">
        <f t="shared" si="39"/>
        <v>422647.0125898667</v>
      </c>
      <c r="H224" s="25">
        <f t="shared" si="46"/>
        <v>48305</v>
      </c>
      <c r="I224">
        <f t="shared" si="47"/>
        <v>208</v>
      </c>
      <c r="J224" s="34">
        <f t="shared" si="40"/>
        <v>1643.5384994517885</v>
      </c>
      <c r="K224" s="34">
        <f t="shared" si="41"/>
        <v>-87.206599214991726</v>
      </c>
      <c r="L224" s="34">
        <f t="shared" si="42"/>
        <v>1730.7450986667802</v>
      </c>
      <c r="M224" s="34">
        <f t="shared" si="43"/>
        <v>-47229.840341271163</v>
      </c>
    </row>
    <row r="225" spans="1:13" x14ac:dyDescent="0.25">
      <c r="A225" s="20">
        <f t="shared" si="44"/>
        <v>48335</v>
      </c>
      <c r="B225" s="21">
        <f t="shared" si="45"/>
        <v>209</v>
      </c>
      <c r="C225" s="22">
        <f t="shared" si="36"/>
        <v>1516.1140443604822</v>
      </c>
      <c r="D225" s="22">
        <f t="shared" si="37"/>
        <v>-449.85311840551157</v>
      </c>
      <c r="E225" s="22">
        <f t="shared" si="38"/>
        <v>-1066.2609259549708</v>
      </c>
      <c r="F225" s="22">
        <f t="shared" si="39"/>
        <v>423713.27351582167</v>
      </c>
      <c r="H225" s="23">
        <f t="shared" si="46"/>
        <v>48335</v>
      </c>
      <c r="I225" s="24">
        <f t="shared" si="47"/>
        <v>209</v>
      </c>
      <c r="J225" s="35">
        <f t="shared" si="40"/>
        <v>1643.5384994517885</v>
      </c>
      <c r="K225" s="35">
        <f t="shared" si="41"/>
        <v>-90.523860654103061</v>
      </c>
      <c r="L225" s="35">
        <f t="shared" si="42"/>
        <v>1734.0623601058917</v>
      </c>
      <c r="M225" s="35">
        <f t="shared" si="43"/>
        <v>-48963.902701377054</v>
      </c>
    </row>
    <row r="226" spans="1:13" x14ac:dyDescent="0.25">
      <c r="A226" s="25">
        <f t="shared" si="44"/>
        <v>48366</v>
      </c>
      <c r="B226" s="18">
        <f t="shared" si="45"/>
        <v>210</v>
      </c>
      <c r="C226" s="19">
        <f t="shared" si="36"/>
        <v>1516.1140443604822</v>
      </c>
      <c r="D226" s="19">
        <f t="shared" si="37"/>
        <v>-445.76578485601749</v>
      </c>
      <c r="E226" s="19">
        <f t="shared" si="38"/>
        <v>-1070.348259504465</v>
      </c>
      <c r="F226" s="19">
        <f t="shared" si="39"/>
        <v>424783.62177532614</v>
      </c>
      <c r="H226" s="25">
        <f t="shared" si="46"/>
        <v>48366</v>
      </c>
      <c r="I226">
        <f t="shared" si="47"/>
        <v>210</v>
      </c>
      <c r="J226" s="34">
        <f t="shared" si="40"/>
        <v>1643.5384994517885</v>
      </c>
      <c r="K226" s="34">
        <f t="shared" si="41"/>
        <v>-93.847480177639355</v>
      </c>
      <c r="L226" s="34">
        <f t="shared" si="42"/>
        <v>1737.385979629428</v>
      </c>
      <c r="M226" s="34">
        <f t="shared" si="43"/>
        <v>-50701.288681006481</v>
      </c>
    </row>
    <row r="227" spans="1:13" x14ac:dyDescent="0.25">
      <c r="A227" s="20">
        <f t="shared" si="44"/>
        <v>48396</v>
      </c>
      <c r="B227" s="21">
        <f t="shared" si="45"/>
        <v>211</v>
      </c>
      <c r="C227" s="22">
        <f t="shared" si="36"/>
        <v>1516.1140443604822</v>
      </c>
      <c r="D227" s="22">
        <f t="shared" si="37"/>
        <v>-441.66278319458365</v>
      </c>
      <c r="E227" s="22">
        <f t="shared" si="38"/>
        <v>-1074.4512611658986</v>
      </c>
      <c r="F227" s="22">
        <f t="shared" si="39"/>
        <v>425858.07303649205</v>
      </c>
      <c r="H227" s="23">
        <f t="shared" si="46"/>
        <v>48396</v>
      </c>
      <c r="I227" s="24">
        <f t="shared" si="47"/>
        <v>211</v>
      </c>
      <c r="J227" s="35">
        <f t="shared" si="40"/>
        <v>1643.5384994517885</v>
      </c>
      <c r="K227" s="35">
        <f t="shared" si="41"/>
        <v>-97.177469971929085</v>
      </c>
      <c r="L227" s="35">
        <f t="shared" si="42"/>
        <v>1740.7159694237175</v>
      </c>
      <c r="M227" s="35">
        <f t="shared" si="43"/>
        <v>-52442.004650430201</v>
      </c>
    </row>
    <row r="228" spans="1:13" x14ac:dyDescent="0.25">
      <c r="A228" s="25">
        <f t="shared" si="44"/>
        <v>48427</v>
      </c>
      <c r="B228" s="18">
        <f t="shared" si="45"/>
        <v>212</v>
      </c>
      <c r="C228" s="19">
        <f t="shared" si="36"/>
        <v>1516.1140443604822</v>
      </c>
      <c r="D228" s="19">
        <f t="shared" si="37"/>
        <v>-437.54405336011445</v>
      </c>
      <c r="E228" s="19">
        <f t="shared" si="38"/>
        <v>-1078.569991000368</v>
      </c>
      <c r="F228" s="19">
        <f t="shared" si="39"/>
        <v>426936.64302749239</v>
      </c>
      <c r="H228" s="25">
        <f t="shared" si="46"/>
        <v>48427</v>
      </c>
      <c r="I228">
        <f t="shared" si="47"/>
        <v>212</v>
      </c>
      <c r="J228" s="34">
        <f t="shared" si="40"/>
        <v>1643.5384994517885</v>
      </c>
      <c r="K228" s="34">
        <f t="shared" si="41"/>
        <v>-100.51384224665787</v>
      </c>
      <c r="L228" s="34">
        <f t="shared" si="42"/>
        <v>1744.0523416984465</v>
      </c>
      <c r="M228" s="34">
        <f t="shared" si="43"/>
        <v>-54186.056992128644</v>
      </c>
    </row>
    <row r="229" spans="1:13" x14ac:dyDescent="0.25">
      <c r="A229" s="20">
        <f t="shared" si="44"/>
        <v>48458</v>
      </c>
      <c r="B229" s="21">
        <f t="shared" si="45"/>
        <v>213</v>
      </c>
      <c r="C229" s="22">
        <f t="shared" si="36"/>
        <v>1516.1140443604822</v>
      </c>
      <c r="D229" s="22">
        <f t="shared" si="37"/>
        <v>-433.40953506127977</v>
      </c>
      <c r="E229" s="22">
        <f t="shared" si="38"/>
        <v>-1082.7045092992028</v>
      </c>
      <c r="F229" s="22">
        <f t="shared" si="39"/>
        <v>428019.34753679158</v>
      </c>
      <c r="H229" s="23">
        <f t="shared" si="46"/>
        <v>48458</v>
      </c>
      <c r="I229" s="24">
        <f t="shared" si="47"/>
        <v>213</v>
      </c>
      <c r="J229" s="35">
        <f t="shared" si="40"/>
        <v>1643.5384994517885</v>
      </c>
      <c r="K229" s="35">
        <f t="shared" si="41"/>
        <v>-103.85660923491322</v>
      </c>
      <c r="L229" s="35">
        <f t="shared" si="42"/>
        <v>1747.3951086867019</v>
      </c>
      <c r="M229" s="35">
        <f t="shared" si="43"/>
        <v>-55933.452100815346</v>
      </c>
    </row>
    <row r="230" spans="1:13" x14ac:dyDescent="0.25">
      <c r="A230" s="25">
        <f t="shared" si="44"/>
        <v>48488</v>
      </c>
      <c r="B230" s="18">
        <f t="shared" si="45"/>
        <v>214</v>
      </c>
      <c r="C230" s="19">
        <f t="shared" si="36"/>
        <v>1516.1140443604822</v>
      </c>
      <c r="D230" s="19">
        <f t="shared" si="37"/>
        <v>-429.25916777563276</v>
      </c>
      <c r="E230" s="19">
        <f t="shared" si="38"/>
        <v>-1086.8548765848493</v>
      </c>
      <c r="F230" s="19">
        <f t="shared" si="39"/>
        <v>429106.20241337642</v>
      </c>
      <c r="H230" s="25">
        <f t="shared" si="46"/>
        <v>48488</v>
      </c>
      <c r="I230">
        <f t="shared" si="47"/>
        <v>214</v>
      </c>
      <c r="J230" s="34">
        <f t="shared" si="40"/>
        <v>1643.5384994517885</v>
      </c>
      <c r="K230" s="34">
        <f t="shared" si="41"/>
        <v>-107.20578319322941</v>
      </c>
      <c r="L230" s="34">
        <f t="shared" si="42"/>
        <v>1750.7442826450178</v>
      </c>
      <c r="M230" s="34">
        <f t="shared" si="43"/>
        <v>-57684.196383460367</v>
      </c>
    </row>
    <row r="231" spans="1:13" x14ac:dyDescent="0.25">
      <c r="A231" s="20">
        <f t="shared" si="44"/>
        <v>48519</v>
      </c>
      <c r="B231" s="21">
        <f t="shared" si="45"/>
        <v>215</v>
      </c>
      <c r="C231" s="22">
        <f t="shared" si="36"/>
        <v>1516.1140443604822</v>
      </c>
      <c r="D231" s="22">
        <f t="shared" si="37"/>
        <v>-425.09289074872419</v>
      </c>
      <c r="E231" s="22">
        <f t="shared" si="38"/>
        <v>-1091.0211536117581</v>
      </c>
      <c r="F231" s="22">
        <f t="shared" si="39"/>
        <v>430197.22356698819</v>
      </c>
      <c r="H231" s="23">
        <f t="shared" si="46"/>
        <v>48519</v>
      </c>
      <c r="I231" s="24">
        <f t="shared" si="47"/>
        <v>215</v>
      </c>
      <c r="J231" s="35">
        <f t="shared" si="40"/>
        <v>1643.5384994517885</v>
      </c>
      <c r="K231" s="35">
        <f t="shared" si="41"/>
        <v>-110.56137640163236</v>
      </c>
      <c r="L231" s="35">
        <f t="shared" si="42"/>
        <v>1754.0998758534208</v>
      </c>
      <c r="M231" s="35">
        <f t="shared" si="43"/>
        <v>-59438.296259313785</v>
      </c>
    </row>
    <row r="232" spans="1:13" x14ac:dyDescent="0.25">
      <c r="A232" s="25">
        <f t="shared" si="44"/>
        <v>48549</v>
      </c>
      <c r="B232" s="18">
        <f t="shared" si="45"/>
        <v>216</v>
      </c>
      <c r="C232" s="19">
        <f t="shared" si="36"/>
        <v>1516.1140443604822</v>
      </c>
      <c r="D232" s="19">
        <f t="shared" si="37"/>
        <v>-420.91064299321249</v>
      </c>
      <c r="E232" s="19">
        <f t="shared" si="38"/>
        <v>-1095.2034013672696</v>
      </c>
      <c r="F232" s="19">
        <f t="shared" si="39"/>
        <v>431292.42696835549</v>
      </c>
      <c r="H232" s="25">
        <f t="shared" si="46"/>
        <v>48549</v>
      </c>
      <c r="I232">
        <f t="shared" si="47"/>
        <v>216</v>
      </c>
      <c r="J232" s="34">
        <f t="shared" si="40"/>
        <v>1643.5384994517885</v>
      </c>
      <c r="K232" s="34">
        <f t="shared" si="41"/>
        <v>-113.92340116368474</v>
      </c>
      <c r="L232" s="34">
        <f t="shared" si="42"/>
        <v>1757.4619006154733</v>
      </c>
      <c r="M232" s="34">
        <f t="shared" si="43"/>
        <v>-61195.758159929261</v>
      </c>
    </row>
    <row r="233" spans="1:13" x14ac:dyDescent="0.25">
      <c r="A233" s="20">
        <f t="shared" si="44"/>
        <v>48580</v>
      </c>
      <c r="B233" s="21">
        <f t="shared" si="45"/>
        <v>217</v>
      </c>
      <c r="C233" s="22">
        <f t="shared" si="36"/>
        <v>1516.1140443604822</v>
      </c>
      <c r="D233" s="22">
        <f t="shared" si="37"/>
        <v>-416.71236328797124</v>
      </c>
      <c r="E233" s="22">
        <f t="shared" si="38"/>
        <v>-1099.4016810725111</v>
      </c>
      <c r="F233" s="22">
        <f t="shared" si="39"/>
        <v>432391.82864942797</v>
      </c>
      <c r="H233" s="23">
        <f t="shared" si="46"/>
        <v>48580</v>
      </c>
      <c r="I233" s="24">
        <f t="shared" si="47"/>
        <v>217</v>
      </c>
      <c r="J233" s="35">
        <f t="shared" si="40"/>
        <v>1643.5384994517885</v>
      </c>
      <c r="K233" s="35">
        <f t="shared" si="41"/>
        <v>-117.29186980653108</v>
      </c>
      <c r="L233" s="35">
        <f t="shared" si="42"/>
        <v>1760.8303692583197</v>
      </c>
      <c r="M233" s="35">
        <f t="shared" si="43"/>
        <v>-62956.588529187582</v>
      </c>
    </row>
    <row r="234" spans="1:13" x14ac:dyDescent="0.25">
      <c r="A234" s="25">
        <f t="shared" si="44"/>
        <v>48611</v>
      </c>
      <c r="B234" s="18">
        <f t="shared" si="45"/>
        <v>218</v>
      </c>
      <c r="C234" s="19">
        <f t="shared" si="36"/>
        <v>1516.1140443604822</v>
      </c>
      <c r="D234" s="19">
        <f t="shared" si="37"/>
        <v>-412.49799017719329</v>
      </c>
      <c r="E234" s="19">
        <f t="shared" si="38"/>
        <v>-1103.6160541832892</v>
      </c>
      <c r="F234" s="19">
        <f t="shared" si="39"/>
        <v>433495.44470361125</v>
      </c>
      <c r="H234" s="25">
        <f t="shared" si="46"/>
        <v>48611</v>
      </c>
      <c r="I234">
        <f t="shared" si="47"/>
        <v>218</v>
      </c>
      <c r="J234" s="34">
        <f t="shared" si="40"/>
        <v>1643.5384994517885</v>
      </c>
      <c r="K234" s="34">
        <f t="shared" si="41"/>
        <v>-120.66679468094286</v>
      </c>
      <c r="L234" s="34">
        <f t="shared" si="42"/>
        <v>1764.2052941327313</v>
      </c>
      <c r="M234" s="34">
        <f t="shared" si="43"/>
        <v>-64720.793823320317</v>
      </c>
    </row>
    <row r="235" spans="1:13" x14ac:dyDescent="0.25">
      <c r="A235" s="20">
        <f t="shared" si="44"/>
        <v>48639</v>
      </c>
      <c r="B235" s="21">
        <f t="shared" si="45"/>
        <v>219</v>
      </c>
      <c r="C235" s="22">
        <f t="shared" si="36"/>
        <v>1516.1140443604822</v>
      </c>
      <c r="D235" s="22">
        <f t="shared" si="37"/>
        <v>-408.26746196949074</v>
      </c>
      <c r="E235" s="22">
        <f t="shared" si="38"/>
        <v>-1107.8465823909917</v>
      </c>
      <c r="F235" s="22">
        <f t="shared" si="39"/>
        <v>434603.29128600226</v>
      </c>
      <c r="H235" s="23">
        <f t="shared" si="46"/>
        <v>48639</v>
      </c>
      <c r="I235" s="24">
        <f t="shared" si="47"/>
        <v>219</v>
      </c>
      <c r="J235" s="35">
        <f t="shared" si="40"/>
        <v>1643.5384994517885</v>
      </c>
      <c r="K235" s="35">
        <f t="shared" si="41"/>
        <v>-124.04818816136394</v>
      </c>
      <c r="L235" s="35">
        <f t="shared" si="42"/>
        <v>1767.5866876131524</v>
      </c>
      <c r="M235" s="35">
        <f t="shared" si="43"/>
        <v>-66488.380510933464</v>
      </c>
    </row>
    <row r="236" spans="1:13" x14ac:dyDescent="0.25">
      <c r="A236" s="25">
        <f t="shared" si="44"/>
        <v>48670</v>
      </c>
      <c r="B236" s="18">
        <f t="shared" si="45"/>
        <v>220</v>
      </c>
      <c r="C236" s="19">
        <f t="shared" si="36"/>
        <v>1516.1140443604822</v>
      </c>
      <c r="D236" s="19">
        <f t="shared" si="37"/>
        <v>-404.02071673699191</v>
      </c>
      <c r="E236" s="19">
        <f t="shared" si="38"/>
        <v>-1112.0933276234905</v>
      </c>
      <c r="F236" s="19">
        <f t="shared" si="39"/>
        <v>435715.38461362576</v>
      </c>
      <c r="H236" s="25">
        <f t="shared" si="46"/>
        <v>48670</v>
      </c>
      <c r="I236">
        <f t="shared" si="47"/>
        <v>220</v>
      </c>
      <c r="J236" s="34">
        <f t="shared" si="40"/>
        <v>1643.5384994517885</v>
      </c>
      <c r="K236" s="34">
        <f t="shared" si="41"/>
        <v>-127.4360626459558</v>
      </c>
      <c r="L236" s="34">
        <f t="shared" si="42"/>
        <v>1770.9745620977444</v>
      </c>
      <c r="M236" s="34">
        <f t="shared" si="43"/>
        <v>-68259.355073031213</v>
      </c>
    </row>
    <row r="237" spans="1:13" x14ac:dyDescent="0.25">
      <c r="A237" s="20">
        <f t="shared" si="44"/>
        <v>48700</v>
      </c>
      <c r="B237" s="21">
        <f t="shared" si="45"/>
        <v>221</v>
      </c>
      <c r="C237" s="22">
        <f t="shared" si="36"/>
        <v>1516.1140443604822</v>
      </c>
      <c r="D237" s="22">
        <f t="shared" si="37"/>
        <v>-399.75769231443519</v>
      </c>
      <c r="E237" s="22">
        <f t="shared" si="38"/>
        <v>-1116.356352046047</v>
      </c>
      <c r="F237" s="22">
        <f t="shared" si="39"/>
        <v>436831.74096567184</v>
      </c>
      <c r="H237" s="23">
        <f t="shared" si="46"/>
        <v>48700</v>
      </c>
      <c r="I237" s="24">
        <f t="shared" si="47"/>
        <v>221</v>
      </c>
      <c r="J237" s="35">
        <f t="shared" si="40"/>
        <v>1643.5384994517885</v>
      </c>
      <c r="K237" s="35">
        <f t="shared" si="41"/>
        <v>-130.83043055664314</v>
      </c>
      <c r="L237" s="35">
        <f t="shared" si="42"/>
        <v>1774.3689300084316</v>
      </c>
      <c r="M237" s="35">
        <f t="shared" si="43"/>
        <v>-70033.72400303965</v>
      </c>
    </row>
    <row r="238" spans="1:13" x14ac:dyDescent="0.25">
      <c r="A238" s="25">
        <f t="shared" si="44"/>
        <v>48731</v>
      </c>
      <c r="B238" s="18">
        <f t="shared" si="45"/>
        <v>222</v>
      </c>
      <c r="C238" s="19">
        <f t="shared" si="36"/>
        <v>1516.1140443604822</v>
      </c>
      <c r="D238" s="19">
        <f t="shared" si="37"/>
        <v>-395.47832629825865</v>
      </c>
      <c r="E238" s="19">
        <f t="shared" si="38"/>
        <v>-1120.6357180622235</v>
      </c>
      <c r="F238" s="19">
        <f t="shared" si="39"/>
        <v>437952.37668373407</v>
      </c>
      <c r="H238" s="25">
        <f t="shared" si="46"/>
        <v>48731</v>
      </c>
      <c r="I238">
        <f t="shared" si="47"/>
        <v>222</v>
      </c>
      <c r="J238" s="34">
        <f t="shared" si="40"/>
        <v>1643.5384994517885</v>
      </c>
      <c r="K238" s="34">
        <f t="shared" si="41"/>
        <v>-134.23130433915932</v>
      </c>
      <c r="L238" s="34">
        <f t="shared" si="42"/>
        <v>1777.7698037909479</v>
      </c>
      <c r="M238" s="34">
        <f t="shared" si="43"/>
        <v>-71811.493806830593</v>
      </c>
    </row>
    <row r="239" spans="1:13" x14ac:dyDescent="0.25">
      <c r="A239" s="20">
        <f t="shared" si="44"/>
        <v>48761</v>
      </c>
      <c r="B239" s="21">
        <f t="shared" si="45"/>
        <v>223</v>
      </c>
      <c r="C239" s="22">
        <f t="shared" si="36"/>
        <v>1516.1140443604822</v>
      </c>
      <c r="D239" s="22">
        <f t="shared" si="37"/>
        <v>-391.18255604568674</v>
      </c>
      <c r="E239" s="22">
        <f t="shared" si="38"/>
        <v>-1124.9314883147956</v>
      </c>
      <c r="F239" s="22">
        <f t="shared" si="39"/>
        <v>439077.30817204888</v>
      </c>
      <c r="H239" s="23">
        <f t="shared" si="46"/>
        <v>48761</v>
      </c>
      <c r="I239" s="24">
        <f t="shared" si="47"/>
        <v>223</v>
      </c>
      <c r="J239" s="35">
        <f t="shared" si="40"/>
        <v>1643.5384994517885</v>
      </c>
      <c r="K239" s="35">
        <f t="shared" si="41"/>
        <v>-137.63869646309197</v>
      </c>
      <c r="L239" s="35">
        <f t="shared" si="42"/>
        <v>1781.1771959148805</v>
      </c>
      <c r="M239" s="35">
        <f t="shared" si="43"/>
        <v>-73592.671002745468</v>
      </c>
    </row>
    <row r="240" spans="1:13" x14ac:dyDescent="0.25">
      <c r="A240" s="25">
        <f t="shared" si="44"/>
        <v>48792</v>
      </c>
      <c r="B240" s="18">
        <f t="shared" si="45"/>
        <v>224</v>
      </c>
      <c r="C240" s="19">
        <f t="shared" si="36"/>
        <v>1516.1140443604822</v>
      </c>
      <c r="D240" s="19">
        <f t="shared" si="37"/>
        <v>-386.8703186738133</v>
      </c>
      <c r="E240" s="19">
        <f t="shared" si="38"/>
        <v>-1129.2437256866688</v>
      </c>
      <c r="F240" s="19">
        <f t="shared" si="39"/>
        <v>440206.55189773557</v>
      </c>
      <c r="H240" s="25">
        <f t="shared" si="46"/>
        <v>48792</v>
      </c>
      <c r="I240">
        <f t="shared" si="47"/>
        <v>224</v>
      </c>
      <c r="J240" s="34">
        <f t="shared" si="40"/>
        <v>1643.5384994517885</v>
      </c>
      <c r="K240" s="34">
        <f t="shared" si="41"/>
        <v>-141.0526194219288</v>
      </c>
      <c r="L240" s="34">
        <f t="shared" si="42"/>
        <v>1784.5911188737173</v>
      </c>
      <c r="M240" s="34">
        <f t="shared" si="43"/>
        <v>-75377.262121619191</v>
      </c>
    </row>
    <row r="241" spans="1:13" x14ac:dyDescent="0.25">
      <c r="A241" s="20">
        <f t="shared" si="44"/>
        <v>48823</v>
      </c>
      <c r="B241" s="21">
        <f t="shared" si="45"/>
        <v>225</v>
      </c>
      <c r="C241" s="22">
        <f t="shared" si="36"/>
        <v>1516.1140443604822</v>
      </c>
      <c r="D241" s="22">
        <f t="shared" si="37"/>
        <v>-382.54155105868119</v>
      </c>
      <c r="E241" s="22">
        <f t="shared" si="38"/>
        <v>-1133.5724933018012</v>
      </c>
      <c r="F241" s="22">
        <f t="shared" si="39"/>
        <v>441340.12439103739</v>
      </c>
      <c r="H241" s="23">
        <f t="shared" si="46"/>
        <v>48823</v>
      </c>
      <c r="I241" s="24">
        <f t="shared" si="47"/>
        <v>225</v>
      </c>
      <c r="J241" s="35">
        <f t="shared" si="40"/>
        <v>1643.5384994517885</v>
      </c>
      <c r="K241" s="35">
        <f t="shared" si="41"/>
        <v>-144.47308573310343</v>
      </c>
      <c r="L241" s="35">
        <f t="shared" si="42"/>
        <v>1788.0115851848921</v>
      </c>
      <c r="M241" s="35">
        <f t="shared" si="43"/>
        <v>-77165.273706804088</v>
      </c>
    </row>
    <row r="242" spans="1:13" x14ac:dyDescent="0.25">
      <c r="A242" s="25">
        <f t="shared" si="44"/>
        <v>48853</v>
      </c>
      <c r="B242" s="18">
        <f t="shared" si="45"/>
        <v>226</v>
      </c>
      <c r="C242" s="19">
        <f t="shared" si="36"/>
        <v>1516.1140443604822</v>
      </c>
      <c r="D242" s="19">
        <f t="shared" si="37"/>
        <v>-378.1961898343576</v>
      </c>
      <c r="E242" s="19">
        <f t="shared" si="38"/>
        <v>-1137.9178545261248</v>
      </c>
      <c r="F242" s="19">
        <f t="shared" si="39"/>
        <v>442478.04224556353</v>
      </c>
      <c r="H242" s="25">
        <f t="shared" si="46"/>
        <v>48853</v>
      </c>
      <c r="I242">
        <f t="shared" si="47"/>
        <v>226</v>
      </c>
      <c r="J242" s="34">
        <f t="shared" si="40"/>
        <v>1643.5384994517885</v>
      </c>
      <c r="K242" s="34">
        <f t="shared" si="41"/>
        <v>-147.90010793804117</v>
      </c>
      <c r="L242" s="34">
        <f t="shared" si="42"/>
        <v>1791.4386073898297</v>
      </c>
      <c r="M242" s="34">
        <f t="shared" si="43"/>
        <v>-78956.712314193923</v>
      </c>
    </row>
    <row r="243" spans="1:13" x14ac:dyDescent="0.25">
      <c r="A243" s="20">
        <f t="shared" si="44"/>
        <v>48884</v>
      </c>
      <c r="B243" s="21">
        <f t="shared" si="45"/>
        <v>227</v>
      </c>
      <c r="C243" s="22">
        <f t="shared" si="36"/>
        <v>1516.1140443604822</v>
      </c>
      <c r="D243" s="22">
        <f t="shared" si="37"/>
        <v>-373.83417139200748</v>
      </c>
      <c r="E243" s="22">
        <f t="shared" si="38"/>
        <v>-1142.2798729684748</v>
      </c>
      <c r="F243" s="22">
        <f t="shared" si="39"/>
        <v>443620.32211853203</v>
      </c>
      <c r="H243" s="23">
        <f t="shared" si="46"/>
        <v>48884</v>
      </c>
      <c r="I243" s="24">
        <f t="shared" si="47"/>
        <v>227</v>
      </c>
      <c r="J243" s="35">
        <f t="shared" si="40"/>
        <v>1643.5384994517885</v>
      </c>
      <c r="K243" s="35">
        <f t="shared" si="41"/>
        <v>-151.333698602205</v>
      </c>
      <c r="L243" s="35">
        <f t="shared" si="42"/>
        <v>1794.8721980539935</v>
      </c>
      <c r="M243" s="35">
        <f t="shared" si="43"/>
        <v>-80751.584512247922</v>
      </c>
    </row>
    <row r="244" spans="1:13" x14ac:dyDescent="0.25">
      <c r="A244" s="25">
        <f t="shared" si="44"/>
        <v>48914</v>
      </c>
      <c r="B244" s="18">
        <f t="shared" si="45"/>
        <v>228</v>
      </c>
      <c r="C244" s="19">
        <f t="shared" si="36"/>
        <v>1516.1140443604822</v>
      </c>
      <c r="D244" s="19">
        <f t="shared" si="37"/>
        <v>-369.45543187896163</v>
      </c>
      <c r="E244" s="19">
        <f t="shared" si="38"/>
        <v>-1146.6586124815208</v>
      </c>
      <c r="F244" s="19">
        <f t="shared" si="39"/>
        <v>444766.98073101352</v>
      </c>
      <c r="H244" s="25">
        <f t="shared" si="46"/>
        <v>48914</v>
      </c>
      <c r="I244">
        <f t="shared" si="47"/>
        <v>228</v>
      </c>
      <c r="J244" s="34">
        <f t="shared" si="40"/>
        <v>1643.5384994517885</v>
      </c>
      <c r="K244" s="34">
        <f t="shared" si="41"/>
        <v>-154.77387031514183</v>
      </c>
      <c r="L244" s="34">
        <f t="shared" si="42"/>
        <v>1798.3123697669303</v>
      </c>
      <c r="M244" s="34">
        <f t="shared" si="43"/>
        <v>-82549.896882014858</v>
      </c>
    </row>
    <row r="245" spans="1:13" x14ac:dyDescent="0.25">
      <c r="A245" s="20">
        <f t="shared" si="44"/>
        <v>48945</v>
      </c>
      <c r="B245" s="21">
        <f t="shared" si="45"/>
        <v>229</v>
      </c>
      <c r="C245" s="22">
        <f t="shared" si="36"/>
        <v>1516.1140443604822</v>
      </c>
      <c r="D245" s="22">
        <f t="shared" si="37"/>
        <v>-365.05990719778242</v>
      </c>
      <c r="E245" s="22">
        <f t="shared" si="38"/>
        <v>-1151.0541371626998</v>
      </c>
      <c r="F245" s="22">
        <f t="shared" si="39"/>
        <v>445918.03486817621</v>
      </c>
      <c r="H245" s="23">
        <f t="shared" si="46"/>
        <v>48945</v>
      </c>
      <c r="I245" s="24">
        <f t="shared" si="47"/>
        <v>229</v>
      </c>
      <c r="J245" s="35">
        <f t="shared" si="40"/>
        <v>1643.5384994517885</v>
      </c>
      <c r="K245" s="35">
        <f t="shared" si="41"/>
        <v>-158.22063569052847</v>
      </c>
      <c r="L245" s="35">
        <f t="shared" si="42"/>
        <v>1801.7591351423171</v>
      </c>
      <c r="M245" s="35">
        <f t="shared" si="43"/>
        <v>-84351.656017157176</v>
      </c>
    </row>
    <row r="246" spans="1:13" x14ac:dyDescent="0.25">
      <c r="A246" s="25">
        <f t="shared" si="44"/>
        <v>48976</v>
      </c>
      <c r="B246" s="18">
        <f t="shared" si="45"/>
        <v>230</v>
      </c>
      <c r="C246" s="19">
        <f t="shared" si="36"/>
        <v>1516.1140443604822</v>
      </c>
      <c r="D246" s="19">
        <f t="shared" si="37"/>
        <v>-360.64753300532539</v>
      </c>
      <c r="E246" s="19">
        <f t="shared" si="38"/>
        <v>-1155.4665113551566</v>
      </c>
      <c r="F246" s="19">
        <f t="shared" si="39"/>
        <v>447073.50137953134</v>
      </c>
      <c r="H246" s="25">
        <f t="shared" si="46"/>
        <v>48976</v>
      </c>
      <c r="I246">
        <f t="shared" si="47"/>
        <v>230</v>
      </c>
      <c r="J246" s="34">
        <f t="shared" si="40"/>
        <v>1643.5384994517885</v>
      </c>
      <c r="K246" s="34">
        <f t="shared" si="41"/>
        <v>-161.67400736621792</v>
      </c>
      <c r="L246" s="34">
        <f t="shared" si="42"/>
        <v>1805.2125068180064</v>
      </c>
      <c r="M246" s="34">
        <f t="shared" si="43"/>
        <v>-86156.868523975179</v>
      </c>
    </row>
    <row r="247" spans="1:13" x14ac:dyDescent="0.25">
      <c r="A247" s="20">
        <f t="shared" si="44"/>
        <v>49004</v>
      </c>
      <c r="B247" s="21">
        <f t="shared" si="45"/>
        <v>231</v>
      </c>
      <c r="C247" s="22">
        <f t="shared" si="36"/>
        <v>1516.1140443604822</v>
      </c>
      <c r="D247" s="22">
        <f t="shared" si="37"/>
        <v>-356.2182447117973</v>
      </c>
      <c r="E247" s="22">
        <f t="shared" si="38"/>
        <v>-1159.8957996486849</v>
      </c>
      <c r="F247" s="22">
        <f t="shared" si="39"/>
        <v>448233.39717918</v>
      </c>
      <c r="H247" s="23">
        <f t="shared" si="46"/>
        <v>49004</v>
      </c>
      <c r="I247" s="24">
        <f t="shared" si="47"/>
        <v>231</v>
      </c>
      <c r="J247" s="35">
        <f t="shared" si="40"/>
        <v>1643.5384994517885</v>
      </c>
      <c r="K247" s="35">
        <f t="shared" si="41"/>
        <v>-165.13399800428576</v>
      </c>
      <c r="L247" s="35">
        <f t="shared" si="42"/>
        <v>1808.6724974560743</v>
      </c>
      <c r="M247" s="35">
        <f t="shared" si="43"/>
        <v>-87965.541021431258</v>
      </c>
    </row>
    <row r="248" spans="1:13" x14ac:dyDescent="0.25">
      <c r="A248" s="25">
        <f t="shared" si="44"/>
        <v>49035</v>
      </c>
      <c r="B248" s="18">
        <f t="shared" si="45"/>
        <v>232</v>
      </c>
      <c r="C248" s="19">
        <f t="shared" si="36"/>
        <v>1516.1140443604822</v>
      </c>
      <c r="D248" s="19">
        <f t="shared" si="37"/>
        <v>-351.77197747981069</v>
      </c>
      <c r="E248" s="19">
        <f t="shared" si="38"/>
        <v>-1164.3420668806716</v>
      </c>
      <c r="F248" s="19">
        <f t="shared" si="39"/>
        <v>449397.73924606066</v>
      </c>
      <c r="H248" s="25">
        <f t="shared" si="46"/>
        <v>49035</v>
      </c>
      <c r="I248">
        <f t="shared" si="47"/>
        <v>232</v>
      </c>
      <c r="J248" s="34">
        <f t="shared" si="40"/>
        <v>1643.5384994517885</v>
      </c>
      <c r="K248" s="34">
        <f t="shared" si="41"/>
        <v>-168.60062029107658</v>
      </c>
      <c r="L248" s="34">
        <f t="shared" si="42"/>
        <v>1812.1391197428652</v>
      </c>
      <c r="M248" s="34">
        <f t="shared" si="43"/>
        <v>-89777.680141174118</v>
      </c>
    </row>
    <row r="249" spans="1:13" x14ac:dyDescent="0.25">
      <c r="A249" s="20">
        <f t="shared" si="44"/>
        <v>49065</v>
      </c>
      <c r="B249" s="21">
        <f t="shared" si="45"/>
        <v>233</v>
      </c>
      <c r="C249" s="22">
        <f t="shared" si="36"/>
        <v>1516.1140443604822</v>
      </c>
      <c r="D249" s="22">
        <f t="shared" si="37"/>
        <v>-347.3086662234349</v>
      </c>
      <c r="E249" s="22">
        <f t="shared" si="38"/>
        <v>-1168.8053781370475</v>
      </c>
      <c r="F249" s="22">
        <f t="shared" si="39"/>
        <v>450566.5446241977</v>
      </c>
      <c r="H249" s="23">
        <f t="shared" si="46"/>
        <v>49065</v>
      </c>
      <c r="I249" s="24">
        <f t="shared" si="47"/>
        <v>233</v>
      </c>
      <c r="J249" s="35">
        <f t="shared" si="40"/>
        <v>1643.5384994517885</v>
      </c>
      <c r="K249" s="35">
        <f t="shared" si="41"/>
        <v>-172.07388693725039</v>
      </c>
      <c r="L249" s="35">
        <f t="shared" si="42"/>
        <v>1815.6123863890389</v>
      </c>
      <c r="M249" s="35">
        <f t="shared" si="43"/>
        <v>-91593.292527563157</v>
      </c>
    </row>
    <row r="250" spans="1:13" x14ac:dyDescent="0.25">
      <c r="A250" s="25">
        <f t="shared" si="44"/>
        <v>49096</v>
      </c>
      <c r="B250" s="18">
        <f t="shared" si="45"/>
        <v>234</v>
      </c>
      <c r="C250" s="19">
        <f t="shared" si="36"/>
        <v>1516.1140443604822</v>
      </c>
      <c r="D250" s="19">
        <f t="shared" si="37"/>
        <v>-342.82824560724282</v>
      </c>
      <c r="E250" s="19">
        <f t="shared" si="38"/>
        <v>-1173.2857987532395</v>
      </c>
      <c r="F250" s="19">
        <f t="shared" si="39"/>
        <v>451739.83042295097</v>
      </c>
      <c r="H250" s="25">
        <f t="shared" si="46"/>
        <v>49096</v>
      </c>
      <c r="I250">
        <f t="shared" si="47"/>
        <v>234</v>
      </c>
      <c r="J250" s="34">
        <f t="shared" si="40"/>
        <v>1643.5384994517885</v>
      </c>
      <c r="K250" s="34">
        <f t="shared" si="41"/>
        <v>-175.55381067782938</v>
      </c>
      <c r="L250" s="34">
        <f t="shared" si="42"/>
        <v>1819.092310129618</v>
      </c>
      <c r="M250" s="34">
        <f t="shared" si="43"/>
        <v>-93412.384837692778</v>
      </c>
    </row>
    <row r="251" spans="1:13" x14ac:dyDescent="0.25">
      <c r="A251" s="20">
        <f t="shared" si="44"/>
        <v>49126</v>
      </c>
      <c r="B251" s="21">
        <f t="shared" si="45"/>
        <v>235</v>
      </c>
      <c r="C251" s="22">
        <f t="shared" si="36"/>
        <v>1516.1140443604822</v>
      </c>
      <c r="D251" s="22">
        <f t="shared" si="37"/>
        <v>-338.33065004535541</v>
      </c>
      <c r="E251" s="22">
        <f t="shared" si="38"/>
        <v>-1177.783394315127</v>
      </c>
      <c r="F251" s="22">
        <f t="shared" si="39"/>
        <v>452917.61381726607</v>
      </c>
      <c r="H251" s="23">
        <f t="shared" si="46"/>
        <v>49126</v>
      </c>
      <c r="I251" s="24">
        <f t="shared" si="47"/>
        <v>235</v>
      </c>
      <c r="J251" s="35">
        <f t="shared" si="40"/>
        <v>1643.5384994517885</v>
      </c>
      <c r="K251" s="35">
        <f t="shared" si="41"/>
        <v>-179.04040427224447</v>
      </c>
      <c r="L251" s="35">
        <f t="shared" si="42"/>
        <v>1822.5789037240329</v>
      </c>
      <c r="M251" s="35">
        <f t="shared" si="43"/>
        <v>-95234.96374141681</v>
      </c>
    </row>
    <row r="252" spans="1:13" x14ac:dyDescent="0.25">
      <c r="A252" s="25">
        <f t="shared" si="44"/>
        <v>49157</v>
      </c>
      <c r="B252" s="18">
        <f t="shared" si="45"/>
        <v>236</v>
      </c>
      <c r="C252" s="19">
        <f t="shared" si="36"/>
        <v>1516.1140443604822</v>
      </c>
      <c r="D252" s="19">
        <f t="shared" si="37"/>
        <v>-333.81581370048076</v>
      </c>
      <c r="E252" s="19">
        <f t="shared" si="38"/>
        <v>-1182.2982306600015</v>
      </c>
      <c r="F252" s="19">
        <f t="shared" si="39"/>
        <v>454099.91204792605</v>
      </c>
      <c r="H252" s="25">
        <f t="shared" si="46"/>
        <v>49157</v>
      </c>
      <c r="I252">
        <f t="shared" si="47"/>
        <v>236</v>
      </c>
      <c r="J252" s="34">
        <f t="shared" si="40"/>
        <v>1643.5384994517885</v>
      </c>
      <c r="K252" s="34">
        <f t="shared" si="41"/>
        <v>-182.5336805043822</v>
      </c>
      <c r="L252" s="34">
        <f t="shared" si="42"/>
        <v>1826.0721799561707</v>
      </c>
      <c r="M252" s="34">
        <f t="shared" si="43"/>
        <v>-97061.035921372983</v>
      </c>
    </row>
    <row r="253" spans="1:13" x14ac:dyDescent="0.25">
      <c r="A253" s="20">
        <f t="shared" si="44"/>
        <v>49188</v>
      </c>
      <c r="B253" s="21">
        <f t="shared" si="45"/>
        <v>237</v>
      </c>
      <c r="C253" s="22">
        <f t="shared" si="36"/>
        <v>1516.1140443604822</v>
      </c>
      <c r="D253" s="22">
        <f t="shared" si="37"/>
        <v>-329.2836704829507</v>
      </c>
      <c r="E253" s="22">
        <f t="shared" si="38"/>
        <v>-1186.8303738775314</v>
      </c>
      <c r="F253" s="22">
        <f t="shared" si="39"/>
        <v>455286.74242180359</v>
      </c>
      <c r="H253" s="23">
        <f t="shared" si="46"/>
        <v>49188</v>
      </c>
      <c r="I253" s="24">
        <f t="shared" si="47"/>
        <v>237</v>
      </c>
      <c r="J253" s="35">
        <f t="shared" si="40"/>
        <v>1643.5384994517885</v>
      </c>
      <c r="K253" s="35">
        <f t="shared" si="41"/>
        <v>-186.03365218263153</v>
      </c>
      <c r="L253" s="35">
        <f t="shared" si="42"/>
        <v>1829.5721516344202</v>
      </c>
      <c r="M253" s="35">
        <f t="shared" si="43"/>
        <v>-98890.608073007403</v>
      </c>
    </row>
    <row r="254" spans="1:13" x14ac:dyDescent="0.25">
      <c r="A254" s="25">
        <f t="shared" si="44"/>
        <v>49218</v>
      </c>
      <c r="B254" s="18">
        <f t="shared" si="45"/>
        <v>238</v>
      </c>
      <c r="C254" s="19">
        <f t="shared" si="36"/>
        <v>1516.1140443604822</v>
      </c>
      <c r="D254" s="19">
        <f t="shared" si="37"/>
        <v>-324.7341540497535</v>
      </c>
      <c r="E254" s="19">
        <f t="shared" si="38"/>
        <v>-1191.3798903107288</v>
      </c>
      <c r="F254" s="19">
        <f t="shared" si="39"/>
        <v>456478.12231211434</v>
      </c>
      <c r="H254" s="25">
        <f t="shared" si="46"/>
        <v>49218</v>
      </c>
      <c r="I254">
        <f t="shared" si="47"/>
        <v>238</v>
      </c>
      <c r="J254" s="34">
        <f t="shared" si="40"/>
        <v>1643.5384994517885</v>
      </c>
      <c r="K254" s="34">
        <f t="shared" si="41"/>
        <v>-189.54033213993085</v>
      </c>
      <c r="L254" s="34">
        <f t="shared" si="42"/>
        <v>1833.0788315917193</v>
      </c>
      <c r="M254" s="34">
        <f t="shared" si="43"/>
        <v>-100723.68690459912</v>
      </c>
    </row>
    <row r="255" spans="1:13" x14ac:dyDescent="0.25">
      <c r="A255" s="20">
        <f t="shared" si="44"/>
        <v>49249</v>
      </c>
      <c r="B255" s="21">
        <f t="shared" si="45"/>
        <v>239</v>
      </c>
      <c r="C255" s="22">
        <f t="shared" si="36"/>
        <v>1516.1140443604822</v>
      </c>
      <c r="D255" s="22">
        <f t="shared" si="37"/>
        <v>-320.16719780356237</v>
      </c>
      <c r="E255" s="22">
        <f t="shared" si="38"/>
        <v>-1195.94684655692</v>
      </c>
      <c r="F255" s="22">
        <f t="shared" si="39"/>
        <v>457674.06915867125</v>
      </c>
      <c r="H255" s="23">
        <f t="shared" si="46"/>
        <v>49249</v>
      </c>
      <c r="I255" s="24">
        <f t="shared" si="47"/>
        <v>239</v>
      </c>
      <c r="J255" s="35">
        <f t="shared" si="40"/>
        <v>1643.5384994517885</v>
      </c>
      <c r="K255" s="35">
        <f t="shared" si="41"/>
        <v>-193.05373323381497</v>
      </c>
      <c r="L255" s="35">
        <f t="shared" si="42"/>
        <v>1836.5922326856034</v>
      </c>
      <c r="M255" s="35">
        <f t="shared" si="43"/>
        <v>-102560.27913728473</v>
      </c>
    </row>
    <row r="256" spans="1:13" x14ac:dyDescent="0.25">
      <c r="A256" s="25">
        <f t="shared" si="44"/>
        <v>49279</v>
      </c>
      <c r="B256" s="18">
        <f t="shared" si="45"/>
        <v>240</v>
      </c>
      <c r="C256" s="19">
        <f t="shared" si="36"/>
        <v>1516.1140443604822</v>
      </c>
      <c r="D256" s="19">
        <f t="shared" si="37"/>
        <v>-315.58273489176088</v>
      </c>
      <c r="E256" s="19">
        <f t="shared" si="38"/>
        <v>-1200.5313094687215</v>
      </c>
      <c r="F256" s="19">
        <f t="shared" si="39"/>
        <v>458874.60046813998</v>
      </c>
      <c r="H256" s="25">
        <f t="shared" si="46"/>
        <v>49279</v>
      </c>
      <c r="I256">
        <f t="shared" si="47"/>
        <v>240</v>
      </c>
      <c r="J256" s="34">
        <f t="shared" si="40"/>
        <v>1643.5384994517885</v>
      </c>
      <c r="K256" s="34">
        <f t="shared" si="41"/>
        <v>-196.57386834646238</v>
      </c>
      <c r="L256" s="34">
        <f t="shared" si="42"/>
        <v>1840.1123677982509</v>
      </c>
      <c r="M256" s="34">
        <f t="shared" si="43"/>
        <v>-104400.39150508298</v>
      </c>
    </row>
    <row r="257" spans="1:13" x14ac:dyDescent="0.25">
      <c r="A257" s="20">
        <f t="shared" si="44"/>
        <v>49310</v>
      </c>
      <c r="B257" s="21">
        <f t="shared" si="45"/>
        <v>241</v>
      </c>
      <c r="C257" s="22">
        <f t="shared" si="36"/>
        <v>1516.1140443604822</v>
      </c>
      <c r="D257" s="22">
        <f t="shared" si="37"/>
        <v>-310.98069820546408</v>
      </c>
      <c r="E257" s="22">
        <f t="shared" si="38"/>
        <v>-1205.1333461550182</v>
      </c>
      <c r="F257" s="22">
        <f t="shared" si="39"/>
        <v>460079.73381429497</v>
      </c>
      <c r="H257" s="23">
        <f t="shared" si="46"/>
        <v>49310</v>
      </c>
      <c r="I257" s="24">
        <f t="shared" si="47"/>
        <v>241</v>
      </c>
      <c r="J257" s="35">
        <f t="shared" si="40"/>
        <v>1643.5384994517885</v>
      </c>
      <c r="K257" s="35">
        <f t="shared" si="41"/>
        <v>-200.10075038474238</v>
      </c>
      <c r="L257" s="35">
        <f t="shared" si="42"/>
        <v>1843.639249836531</v>
      </c>
      <c r="M257" s="35">
        <f t="shared" si="43"/>
        <v>-106244.03075491951</v>
      </c>
    </row>
    <row r="258" spans="1:13" x14ac:dyDescent="0.25">
      <c r="A258" s="25">
        <f t="shared" si="44"/>
        <v>49341</v>
      </c>
      <c r="B258" s="18">
        <f t="shared" si="45"/>
        <v>242</v>
      </c>
      <c r="C258" s="19">
        <f t="shared" si="36"/>
        <v>1516.1140443604822</v>
      </c>
      <c r="D258" s="19">
        <f t="shared" si="37"/>
        <v>-306.36102037853652</v>
      </c>
      <c r="E258" s="19">
        <f t="shared" si="38"/>
        <v>-1209.7530239819457</v>
      </c>
      <c r="F258" s="19">
        <f t="shared" si="39"/>
        <v>461289.48683827691</v>
      </c>
      <c r="H258" s="25">
        <f t="shared" si="46"/>
        <v>49341</v>
      </c>
      <c r="I258">
        <f t="shared" si="47"/>
        <v>242</v>
      </c>
      <c r="J258" s="34">
        <f t="shared" si="40"/>
        <v>1643.5384994517885</v>
      </c>
      <c r="K258" s="34">
        <f t="shared" si="41"/>
        <v>-203.63439228026238</v>
      </c>
      <c r="L258" s="34">
        <f t="shared" si="42"/>
        <v>1847.1728917320509</v>
      </c>
      <c r="M258" s="34">
        <f t="shared" si="43"/>
        <v>-108091.20364665157</v>
      </c>
    </row>
    <row r="259" spans="1:13" x14ac:dyDescent="0.25">
      <c r="A259" s="20">
        <f t="shared" si="44"/>
        <v>49369</v>
      </c>
      <c r="B259" s="21">
        <f t="shared" si="45"/>
        <v>243</v>
      </c>
      <c r="C259" s="22">
        <f t="shared" si="36"/>
        <v>1516.1140443604822</v>
      </c>
      <c r="D259" s="22">
        <f t="shared" si="37"/>
        <v>-301.72363378660577</v>
      </c>
      <c r="E259" s="22">
        <f t="shared" si="38"/>
        <v>-1214.3904105738768</v>
      </c>
      <c r="F259" s="22">
        <f t="shared" si="39"/>
        <v>462503.87724885077</v>
      </c>
      <c r="H259" s="23">
        <f t="shared" si="46"/>
        <v>49369</v>
      </c>
      <c r="I259" s="24">
        <f t="shared" si="47"/>
        <v>243</v>
      </c>
      <c r="J259" s="35">
        <f t="shared" si="40"/>
        <v>1643.5384994517885</v>
      </c>
      <c r="K259" s="35">
        <f t="shared" si="41"/>
        <v>-207.17480698941549</v>
      </c>
      <c r="L259" s="35">
        <f t="shared" si="42"/>
        <v>1850.7133064412039</v>
      </c>
      <c r="M259" s="35">
        <f t="shared" si="43"/>
        <v>-109941.91695309278</v>
      </c>
    </row>
    <row r="260" spans="1:13" x14ac:dyDescent="0.25">
      <c r="A260" s="25">
        <f t="shared" si="44"/>
        <v>49400</v>
      </c>
      <c r="B260" s="18">
        <f t="shared" si="45"/>
        <v>244</v>
      </c>
      <c r="C260" s="19">
        <f t="shared" si="36"/>
        <v>1516.1140443604822</v>
      </c>
      <c r="D260" s="19">
        <f t="shared" si="37"/>
        <v>-297.06847054607255</v>
      </c>
      <c r="E260" s="19">
        <f t="shared" si="38"/>
        <v>-1219.0455738144099</v>
      </c>
      <c r="F260" s="19">
        <f t="shared" si="39"/>
        <v>463722.92282266519</v>
      </c>
      <c r="H260" s="25">
        <f t="shared" si="46"/>
        <v>49400</v>
      </c>
      <c r="I260">
        <f t="shared" si="47"/>
        <v>244</v>
      </c>
      <c r="J260" s="34">
        <f t="shared" si="40"/>
        <v>1643.5384994517885</v>
      </c>
      <c r="K260" s="34">
        <f t="shared" si="41"/>
        <v>-210.72200749342781</v>
      </c>
      <c r="L260" s="34">
        <f t="shared" si="42"/>
        <v>1854.2605069452163</v>
      </c>
      <c r="M260" s="34">
        <f t="shared" si="43"/>
        <v>-111796.17746003799</v>
      </c>
    </row>
    <row r="261" spans="1:13" x14ac:dyDescent="0.25">
      <c r="A261" s="20">
        <f t="shared" si="44"/>
        <v>49430</v>
      </c>
      <c r="B261" s="21">
        <f t="shared" si="45"/>
        <v>245</v>
      </c>
      <c r="C261" s="22">
        <f t="shared" si="36"/>
        <v>1516.1140443604822</v>
      </c>
      <c r="D261" s="22">
        <f t="shared" si="37"/>
        <v>-292.39546251311737</v>
      </c>
      <c r="E261" s="22">
        <f t="shared" si="38"/>
        <v>-1223.7185818473649</v>
      </c>
      <c r="F261" s="22">
        <f t="shared" si="39"/>
        <v>464946.64140451257</v>
      </c>
      <c r="H261" s="23">
        <f t="shared" si="46"/>
        <v>49430</v>
      </c>
      <c r="I261" s="24">
        <f t="shared" si="47"/>
        <v>245</v>
      </c>
      <c r="J261" s="35">
        <f t="shared" si="40"/>
        <v>1643.5384994517885</v>
      </c>
      <c r="K261" s="35">
        <f t="shared" si="41"/>
        <v>-214.27600679840614</v>
      </c>
      <c r="L261" s="35">
        <f t="shared" si="42"/>
        <v>1857.8145062501947</v>
      </c>
      <c r="M261" s="35">
        <f t="shared" si="43"/>
        <v>-113653.99196628819</v>
      </c>
    </row>
    <row r="262" spans="1:13" x14ac:dyDescent="0.25">
      <c r="A262" s="25">
        <f t="shared" si="44"/>
        <v>49461</v>
      </c>
      <c r="B262" s="18">
        <f t="shared" si="45"/>
        <v>246</v>
      </c>
      <c r="C262" s="19">
        <f t="shared" si="36"/>
        <v>1516.1140443604822</v>
      </c>
      <c r="D262" s="19">
        <f t="shared" si="37"/>
        <v>-287.70454128270239</v>
      </c>
      <c r="E262" s="19">
        <f t="shared" si="38"/>
        <v>-1228.4095030777798</v>
      </c>
      <c r="F262" s="19">
        <f t="shared" si="39"/>
        <v>466175.05090759037</v>
      </c>
      <c r="H262" s="25">
        <f t="shared" si="46"/>
        <v>49461</v>
      </c>
      <c r="I262">
        <f t="shared" si="47"/>
        <v>246</v>
      </c>
      <c r="J262" s="34">
        <f t="shared" si="40"/>
        <v>1643.5384994517885</v>
      </c>
      <c r="K262" s="34">
        <f t="shared" si="41"/>
        <v>-217.83681793538568</v>
      </c>
      <c r="L262" s="34">
        <f t="shared" si="42"/>
        <v>1861.3753173871742</v>
      </c>
      <c r="M262" s="34">
        <f t="shared" si="43"/>
        <v>-115515.36728367537</v>
      </c>
    </row>
    <row r="263" spans="1:13" x14ac:dyDescent="0.25">
      <c r="A263" s="20">
        <f t="shared" si="44"/>
        <v>49491</v>
      </c>
      <c r="B263" s="21">
        <f t="shared" si="45"/>
        <v>247</v>
      </c>
      <c r="C263" s="22">
        <f t="shared" si="36"/>
        <v>1516.1140443604822</v>
      </c>
      <c r="D263" s="22">
        <f t="shared" si="37"/>
        <v>-282.99563818757099</v>
      </c>
      <c r="E263" s="22">
        <f t="shared" si="38"/>
        <v>-1233.1184061729114</v>
      </c>
      <c r="F263" s="22">
        <f t="shared" si="39"/>
        <v>467408.16931376327</v>
      </c>
      <c r="H263" s="23">
        <f t="shared" si="46"/>
        <v>49491</v>
      </c>
      <c r="I263" s="24">
        <f t="shared" si="47"/>
        <v>247</v>
      </c>
      <c r="J263" s="35">
        <f t="shared" si="40"/>
        <v>1643.5384994517885</v>
      </c>
      <c r="K263" s="35">
        <f t="shared" si="41"/>
        <v>-221.40445396037777</v>
      </c>
      <c r="L263" s="35">
        <f t="shared" si="42"/>
        <v>1864.9429534121664</v>
      </c>
      <c r="M263" s="35">
        <f t="shared" si="43"/>
        <v>-117380.31023708754</v>
      </c>
    </row>
    <row r="264" spans="1:13" x14ac:dyDescent="0.25">
      <c r="A264" s="25">
        <f t="shared" si="44"/>
        <v>49522</v>
      </c>
      <c r="B264" s="18">
        <f t="shared" si="45"/>
        <v>248</v>
      </c>
      <c r="C264" s="19">
        <f t="shared" si="36"/>
        <v>1516.1140443604822</v>
      </c>
      <c r="D264" s="19">
        <f t="shared" si="37"/>
        <v>-278.26868429724135</v>
      </c>
      <c r="E264" s="19">
        <f t="shared" si="38"/>
        <v>-1237.8453600632411</v>
      </c>
      <c r="F264" s="19">
        <f t="shared" si="39"/>
        <v>468646.01467382652</v>
      </c>
      <c r="H264" s="25">
        <f t="shared" si="46"/>
        <v>49522</v>
      </c>
      <c r="I264">
        <f t="shared" si="47"/>
        <v>248</v>
      </c>
      <c r="J264" s="34">
        <f t="shared" si="40"/>
        <v>1643.5384994517885</v>
      </c>
      <c r="K264" s="34">
        <f t="shared" si="41"/>
        <v>-224.97892795441777</v>
      </c>
      <c r="L264" s="34">
        <f t="shared" si="42"/>
        <v>1868.5174274062063</v>
      </c>
      <c r="M264" s="34">
        <f t="shared" si="43"/>
        <v>-119248.82766449374</v>
      </c>
    </row>
    <row r="265" spans="1:13" x14ac:dyDescent="0.25">
      <c r="A265" s="20">
        <f t="shared" si="44"/>
        <v>49553</v>
      </c>
      <c r="B265" s="21">
        <f t="shared" si="45"/>
        <v>249</v>
      </c>
      <c r="C265" s="22">
        <f t="shared" si="36"/>
        <v>1516.1140443604822</v>
      </c>
      <c r="D265" s="22">
        <f t="shared" si="37"/>
        <v>-273.52361041699902</v>
      </c>
      <c r="E265" s="22">
        <f t="shared" si="38"/>
        <v>-1242.5904339434833</v>
      </c>
      <c r="F265" s="22">
        <f t="shared" si="39"/>
        <v>469888.60510777001</v>
      </c>
      <c r="H265" s="23">
        <f t="shared" si="46"/>
        <v>49553</v>
      </c>
      <c r="I265" s="24">
        <f t="shared" si="47"/>
        <v>249</v>
      </c>
      <c r="J265" s="35">
        <f t="shared" si="40"/>
        <v>1643.5384994517885</v>
      </c>
      <c r="K265" s="35">
        <f t="shared" si="41"/>
        <v>-228.560253023613</v>
      </c>
      <c r="L265" s="35">
        <f t="shared" si="42"/>
        <v>1872.0987524754016</v>
      </c>
      <c r="M265" s="35">
        <f t="shared" si="43"/>
        <v>-121120.92641696915</v>
      </c>
    </row>
    <row r="266" spans="1:13" x14ac:dyDescent="0.25">
      <c r="A266" s="25">
        <f t="shared" si="44"/>
        <v>49583</v>
      </c>
      <c r="B266" s="18">
        <f t="shared" si="45"/>
        <v>250</v>
      </c>
      <c r="C266" s="19">
        <f t="shared" si="36"/>
        <v>1516.1140443604822</v>
      </c>
      <c r="D266" s="19">
        <f t="shared" si="37"/>
        <v>-268.76034708688229</v>
      </c>
      <c r="E266" s="19">
        <f t="shared" si="38"/>
        <v>-1247.3536972736001</v>
      </c>
      <c r="F266" s="19">
        <f t="shared" si="39"/>
        <v>471135.9588050436</v>
      </c>
      <c r="H266" s="25">
        <f t="shared" si="46"/>
        <v>49583</v>
      </c>
      <c r="I266">
        <f t="shared" si="47"/>
        <v>250</v>
      </c>
      <c r="J266" s="34">
        <f t="shared" si="40"/>
        <v>1643.5384994517885</v>
      </c>
      <c r="K266" s="34">
        <f t="shared" si="41"/>
        <v>-232.14844229919086</v>
      </c>
      <c r="L266" s="34">
        <f t="shared" si="42"/>
        <v>1875.6869417509795</v>
      </c>
      <c r="M266" s="34">
        <f t="shared" si="43"/>
        <v>-122996.61335872012</v>
      </c>
    </row>
    <row r="267" spans="1:13" x14ac:dyDescent="0.25">
      <c r="A267" s="20">
        <f t="shared" si="44"/>
        <v>49614</v>
      </c>
      <c r="B267" s="21">
        <f t="shared" si="45"/>
        <v>251</v>
      </c>
      <c r="C267" s="22">
        <f t="shared" si="36"/>
        <v>1516.1140443604822</v>
      </c>
      <c r="D267" s="22">
        <f t="shared" si="37"/>
        <v>-263.97882458066692</v>
      </c>
      <c r="E267" s="22">
        <f t="shared" si="38"/>
        <v>-1252.1352197798155</v>
      </c>
      <c r="F267" s="22">
        <f t="shared" si="39"/>
        <v>472388.0940248234</v>
      </c>
      <c r="H267" s="23">
        <f t="shared" si="46"/>
        <v>49614</v>
      </c>
      <c r="I267" s="24">
        <f t="shared" si="47"/>
        <v>251</v>
      </c>
      <c r="J267" s="35">
        <f t="shared" si="40"/>
        <v>1643.5384994517885</v>
      </c>
      <c r="K267" s="35">
        <f t="shared" si="41"/>
        <v>-235.74350893754689</v>
      </c>
      <c r="L267" s="35">
        <f t="shared" si="42"/>
        <v>1879.2820083893355</v>
      </c>
      <c r="M267" s="35">
        <f t="shared" si="43"/>
        <v>-124875.89536710945</v>
      </c>
    </row>
    <row r="268" spans="1:13" x14ac:dyDescent="0.25">
      <c r="A268" s="25">
        <f t="shared" si="44"/>
        <v>49644</v>
      </c>
      <c r="B268" s="18">
        <f t="shared" si="45"/>
        <v>252</v>
      </c>
      <c r="C268" s="19">
        <f t="shared" si="36"/>
        <v>1516.1140443604822</v>
      </c>
      <c r="D268" s="19">
        <f t="shared" si="37"/>
        <v>-259.17897290484422</v>
      </c>
      <c r="E268" s="19">
        <f t="shared" si="38"/>
        <v>-1256.9350714556381</v>
      </c>
      <c r="F268" s="19">
        <f t="shared" si="39"/>
        <v>473645.02909627906</v>
      </c>
      <c r="H268" s="25">
        <f t="shared" si="46"/>
        <v>49644</v>
      </c>
      <c r="I268">
        <f t="shared" si="47"/>
        <v>252</v>
      </c>
      <c r="J268" s="34">
        <f t="shared" si="40"/>
        <v>1643.5384994517885</v>
      </c>
      <c r="K268" s="34">
        <f t="shared" si="41"/>
        <v>-239.34546612029311</v>
      </c>
      <c r="L268" s="34">
        <f t="shared" si="42"/>
        <v>1882.8839655720817</v>
      </c>
      <c r="M268" s="34">
        <f t="shared" si="43"/>
        <v>-126758.77933268153</v>
      </c>
    </row>
    <row r="269" spans="1:13" x14ac:dyDescent="0.25">
      <c r="A269" s="20">
        <f t="shared" si="44"/>
        <v>49675</v>
      </c>
      <c r="B269" s="21">
        <f t="shared" si="45"/>
        <v>253</v>
      </c>
      <c r="C269" s="22">
        <f t="shared" si="36"/>
        <v>1516.1140443604822</v>
      </c>
      <c r="D269" s="22">
        <f t="shared" si="37"/>
        <v>-254.36072179759765</v>
      </c>
      <c r="E269" s="22">
        <f t="shared" si="38"/>
        <v>-1261.7533225628847</v>
      </c>
      <c r="F269" s="22">
        <f t="shared" si="39"/>
        <v>474906.78241884196</v>
      </c>
      <c r="H269" s="23">
        <f t="shared" si="46"/>
        <v>49675</v>
      </c>
      <c r="I269" s="24">
        <f t="shared" si="47"/>
        <v>253</v>
      </c>
      <c r="J269" s="35">
        <f t="shared" si="40"/>
        <v>1643.5384994517885</v>
      </c>
      <c r="K269" s="35">
        <f t="shared" si="41"/>
        <v>-242.95432705430625</v>
      </c>
      <c r="L269" s="35">
        <f t="shared" si="42"/>
        <v>1886.4928265060948</v>
      </c>
      <c r="M269" s="35">
        <f t="shared" si="43"/>
        <v>-128645.27215918762</v>
      </c>
    </row>
    <row r="270" spans="1:13" x14ac:dyDescent="0.25">
      <c r="A270" s="25">
        <f t="shared" si="44"/>
        <v>49706</v>
      </c>
      <c r="B270" s="18">
        <f t="shared" si="45"/>
        <v>254</v>
      </c>
      <c r="C270" s="19">
        <f t="shared" si="36"/>
        <v>1516.1140443604822</v>
      </c>
      <c r="D270" s="19">
        <f t="shared" si="37"/>
        <v>-249.52400072777326</v>
      </c>
      <c r="E270" s="19">
        <f t="shared" si="38"/>
        <v>-1266.590043632709</v>
      </c>
      <c r="F270" s="19">
        <f t="shared" si="39"/>
        <v>476173.37246247468</v>
      </c>
      <c r="H270" s="25">
        <f t="shared" si="46"/>
        <v>49706</v>
      </c>
      <c r="I270">
        <f t="shared" si="47"/>
        <v>254</v>
      </c>
      <c r="J270" s="34">
        <f t="shared" si="40"/>
        <v>1643.5384994517885</v>
      </c>
      <c r="K270" s="34">
        <f t="shared" si="41"/>
        <v>-246.57010497177626</v>
      </c>
      <c r="L270" s="34">
        <f t="shared" si="42"/>
        <v>1890.1086044235649</v>
      </c>
      <c r="M270" s="34">
        <f t="shared" si="43"/>
        <v>-130535.38076361119</v>
      </c>
    </row>
    <row r="271" spans="1:13" x14ac:dyDescent="0.25">
      <c r="A271" s="20">
        <f t="shared" si="44"/>
        <v>49735</v>
      </c>
      <c r="B271" s="21">
        <f t="shared" si="45"/>
        <v>255</v>
      </c>
      <c r="C271" s="22">
        <f t="shared" si="36"/>
        <v>1516.1140443604822</v>
      </c>
      <c r="D271" s="22">
        <f t="shared" si="37"/>
        <v>-244.66873889384783</v>
      </c>
      <c r="E271" s="22">
        <f t="shared" si="38"/>
        <v>-1271.4453054666344</v>
      </c>
      <c r="F271" s="22">
        <f t="shared" si="39"/>
        <v>477444.81776794133</v>
      </c>
      <c r="H271" s="23">
        <f t="shared" si="46"/>
        <v>49735</v>
      </c>
      <c r="I271" s="24">
        <f t="shared" si="47"/>
        <v>255</v>
      </c>
      <c r="J271" s="35">
        <f t="shared" si="40"/>
        <v>1643.5384994517885</v>
      </c>
      <c r="K271" s="35">
        <f t="shared" si="41"/>
        <v>-250.19281313025476</v>
      </c>
      <c r="L271" s="35">
        <f t="shared" si="42"/>
        <v>1893.7313125820433</v>
      </c>
      <c r="M271" s="35">
        <f t="shared" si="43"/>
        <v>-132429.11207619324</v>
      </c>
    </row>
    <row r="272" spans="1:13" x14ac:dyDescent="0.25">
      <c r="A272" s="25">
        <f t="shared" si="44"/>
        <v>49766</v>
      </c>
      <c r="B272" s="18">
        <f t="shared" si="45"/>
        <v>256</v>
      </c>
      <c r="C272" s="19">
        <f t="shared" si="36"/>
        <v>1516.1140443604822</v>
      </c>
      <c r="D272" s="19">
        <f t="shared" si="37"/>
        <v>-239.79486522289238</v>
      </c>
      <c r="E272" s="19">
        <f t="shared" si="38"/>
        <v>-1276.3191791375898</v>
      </c>
      <c r="F272" s="19">
        <f t="shared" si="39"/>
        <v>478721.13694707892</v>
      </c>
      <c r="H272" s="25">
        <f t="shared" si="46"/>
        <v>49766</v>
      </c>
      <c r="I272">
        <f t="shared" si="47"/>
        <v>256</v>
      </c>
      <c r="J272" s="34">
        <f t="shared" si="40"/>
        <v>1643.5384994517885</v>
      </c>
      <c r="K272" s="34">
        <f t="shared" si="41"/>
        <v>-253.82246481270369</v>
      </c>
      <c r="L272" s="34">
        <f t="shared" si="42"/>
        <v>1897.3609642644922</v>
      </c>
      <c r="M272" s="34">
        <f t="shared" si="43"/>
        <v>-134326.47304045773</v>
      </c>
    </row>
    <row r="273" spans="1:13" x14ac:dyDescent="0.25">
      <c r="A273" s="20">
        <f t="shared" si="44"/>
        <v>49796</v>
      </c>
      <c r="B273" s="21">
        <f t="shared" si="45"/>
        <v>257</v>
      </c>
      <c r="C273" s="22">
        <f t="shared" ref="C273:C336" si="48">IF($B273="","",$D$9)</f>
        <v>1516.1140443604822</v>
      </c>
      <c r="D273" s="22">
        <f t="shared" ref="D273:D336" si="49">IF($B273="","",IPMT($D$5/12,$B273,$D$7*12,$D$4))</f>
        <v>-234.90230836953165</v>
      </c>
      <c r="E273" s="22">
        <f t="shared" ref="E273:E336" si="50">IF($B273="","",PPMT($D$5/12,$B273,$D$7*12,$D$4))</f>
        <v>-1281.2117359909507</v>
      </c>
      <c r="F273" s="22">
        <f t="shared" ref="F273:F336" si="51">IF($B273="","",F272-E273)</f>
        <v>480002.34868306987</v>
      </c>
      <c r="H273" s="23">
        <f t="shared" si="46"/>
        <v>49796</v>
      </c>
      <c r="I273" s="24">
        <f t="shared" si="47"/>
        <v>257</v>
      </c>
      <c r="J273" s="35">
        <f t="shared" ref="J273:J336" si="52">$K$9</f>
        <v>1643.5384994517885</v>
      </c>
      <c r="K273" s="35">
        <f t="shared" ref="K273:K336" si="53">($K$5/$K$6)*M272</f>
        <v>-257.45907332754399</v>
      </c>
      <c r="L273" s="35">
        <f t="shared" ref="L273:L336" si="54">J273-K273</f>
        <v>1900.9975727793326</v>
      </c>
      <c r="M273" s="35">
        <f t="shared" ref="M273:M336" si="55">M272-L273</f>
        <v>-136227.47061323706</v>
      </c>
    </row>
    <row r="274" spans="1:13" x14ac:dyDescent="0.25">
      <c r="A274" s="25">
        <f t="shared" ref="A274:A337" si="56">EDATE(A273,1)</f>
        <v>49827</v>
      </c>
      <c r="B274" s="18">
        <f t="shared" ref="B274:B337" si="57">IF(OR(B273="",B273&gt;=$D$8),"",B273+1)</f>
        <v>258</v>
      </c>
      <c r="C274" s="19">
        <f t="shared" si="48"/>
        <v>1516.1140443604822</v>
      </c>
      <c r="D274" s="19">
        <f t="shared" si="49"/>
        <v>-229.99099671489967</v>
      </c>
      <c r="E274" s="19">
        <f t="shared" si="50"/>
        <v>-1286.1230476455826</v>
      </c>
      <c r="F274" s="19">
        <f t="shared" si="51"/>
        <v>481288.47173071548</v>
      </c>
      <c r="H274" s="25">
        <f t="shared" ref="H274:H337" si="58">EDATE(H273,1)</f>
        <v>49827</v>
      </c>
      <c r="I274">
        <f t="shared" ref="I274:I337" si="59">I273+1</f>
        <v>258</v>
      </c>
      <c r="J274" s="34">
        <f t="shared" si="52"/>
        <v>1643.5384994517885</v>
      </c>
      <c r="K274" s="34">
        <f t="shared" si="53"/>
        <v>-261.10265200870435</v>
      </c>
      <c r="L274" s="34">
        <f t="shared" si="54"/>
        <v>1904.6411514604929</v>
      </c>
      <c r="M274" s="34">
        <f t="shared" si="55"/>
        <v>-138132.11176469756</v>
      </c>
    </row>
    <row r="275" spans="1:13" x14ac:dyDescent="0.25">
      <c r="A275" s="20">
        <f t="shared" si="56"/>
        <v>49857</v>
      </c>
      <c r="B275" s="21">
        <f t="shared" si="57"/>
        <v>259</v>
      </c>
      <c r="C275" s="22">
        <f t="shared" si="48"/>
        <v>1516.1140443604822</v>
      </c>
      <c r="D275" s="22">
        <f t="shared" si="49"/>
        <v>-225.0608583655916</v>
      </c>
      <c r="E275" s="22">
        <f t="shared" si="50"/>
        <v>-1291.0531859948908</v>
      </c>
      <c r="F275" s="22">
        <f t="shared" si="51"/>
        <v>482579.52491671039</v>
      </c>
      <c r="H275" s="23">
        <f t="shared" si="58"/>
        <v>49857</v>
      </c>
      <c r="I275" s="24">
        <f t="shared" si="59"/>
        <v>259</v>
      </c>
      <c r="J275" s="35">
        <f t="shared" si="52"/>
        <v>1643.5384994517885</v>
      </c>
      <c r="K275" s="35">
        <f t="shared" si="53"/>
        <v>-264.75321421567031</v>
      </c>
      <c r="L275" s="35">
        <f t="shared" si="54"/>
        <v>1908.2917136674589</v>
      </c>
      <c r="M275" s="35">
        <f t="shared" si="55"/>
        <v>-140040.40347836501</v>
      </c>
    </row>
    <row r="276" spans="1:13" x14ac:dyDescent="0.25">
      <c r="A276" s="25">
        <f t="shared" si="56"/>
        <v>49888</v>
      </c>
      <c r="B276" s="18">
        <f t="shared" si="57"/>
        <v>260</v>
      </c>
      <c r="C276" s="19">
        <f t="shared" si="48"/>
        <v>1516.1140443604822</v>
      </c>
      <c r="D276" s="19">
        <f t="shared" si="49"/>
        <v>-220.11182115261121</v>
      </c>
      <c r="E276" s="19">
        <f t="shared" si="50"/>
        <v>-1296.0022232078713</v>
      </c>
      <c r="F276" s="19">
        <f t="shared" si="51"/>
        <v>483875.52713991824</v>
      </c>
      <c r="H276" s="25">
        <f t="shared" si="58"/>
        <v>49888</v>
      </c>
      <c r="I276">
        <f t="shared" si="59"/>
        <v>260</v>
      </c>
      <c r="J276" s="34">
        <f t="shared" si="52"/>
        <v>1643.5384994517885</v>
      </c>
      <c r="K276" s="34">
        <f t="shared" si="53"/>
        <v>-268.41077333353292</v>
      </c>
      <c r="L276" s="34">
        <f t="shared" si="54"/>
        <v>1911.9492727853215</v>
      </c>
      <c r="M276" s="34">
        <f t="shared" si="55"/>
        <v>-141952.35275115035</v>
      </c>
    </row>
    <row r="277" spans="1:13" x14ac:dyDescent="0.25">
      <c r="A277" s="20">
        <f t="shared" si="56"/>
        <v>49919</v>
      </c>
      <c r="B277" s="21">
        <f t="shared" si="57"/>
        <v>261</v>
      </c>
      <c r="C277" s="22">
        <f t="shared" si="48"/>
        <v>1516.1140443604822</v>
      </c>
      <c r="D277" s="22">
        <f t="shared" si="49"/>
        <v>-215.14381263031436</v>
      </c>
      <c r="E277" s="22">
        <f t="shared" si="50"/>
        <v>-1300.9702317301681</v>
      </c>
      <c r="F277" s="22">
        <f t="shared" si="51"/>
        <v>485176.49737164838</v>
      </c>
      <c r="H277" s="23">
        <f t="shared" si="58"/>
        <v>49919</v>
      </c>
      <c r="I277" s="24">
        <f t="shared" si="59"/>
        <v>261</v>
      </c>
      <c r="J277" s="35">
        <f t="shared" si="52"/>
        <v>1643.5384994517885</v>
      </c>
      <c r="K277" s="35">
        <f t="shared" si="53"/>
        <v>-272.07534277303813</v>
      </c>
      <c r="L277" s="35">
        <f t="shared" si="54"/>
        <v>1915.6138422248266</v>
      </c>
      <c r="M277" s="35">
        <f t="shared" si="55"/>
        <v>-143867.96659337517</v>
      </c>
    </row>
    <row r="278" spans="1:13" x14ac:dyDescent="0.25">
      <c r="A278" s="25">
        <f t="shared" si="56"/>
        <v>49949</v>
      </c>
      <c r="B278" s="18">
        <f t="shared" si="57"/>
        <v>262</v>
      </c>
      <c r="C278" s="19">
        <f t="shared" si="48"/>
        <v>1516.1140443604822</v>
      </c>
      <c r="D278" s="19">
        <f t="shared" si="49"/>
        <v>-210.1567600753487</v>
      </c>
      <c r="E278" s="19">
        <f t="shared" si="50"/>
        <v>-1305.9572842851335</v>
      </c>
      <c r="F278" s="19">
        <f t="shared" si="51"/>
        <v>486482.45465593348</v>
      </c>
      <c r="H278" s="25">
        <f t="shared" si="58"/>
        <v>49949</v>
      </c>
      <c r="I278">
        <f t="shared" si="59"/>
        <v>262</v>
      </c>
      <c r="J278" s="34">
        <f t="shared" si="52"/>
        <v>1643.5384994517885</v>
      </c>
      <c r="K278" s="34">
        <f t="shared" si="53"/>
        <v>-275.74693597063572</v>
      </c>
      <c r="L278" s="34">
        <f t="shared" si="54"/>
        <v>1919.2854354224241</v>
      </c>
      <c r="M278" s="34">
        <f t="shared" si="55"/>
        <v>-145787.25202879758</v>
      </c>
    </row>
    <row r="279" spans="1:13" x14ac:dyDescent="0.25">
      <c r="A279" s="20">
        <f t="shared" si="56"/>
        <v>49980</v>
      </c>
      <c r="B279" s="21">
        <f t="shared" si="57"/>
        <v>263</v>
      </c>
      <c r="C279" s="22">
        <f t="shared" si="48"/>
        <v>1516.1140443604822</v>
      </c>
      <c r="D279" s="22">
        <f t="shared" si="49"/>
        <v>-205.15059048558899</v>
      </c>
      <c r="E279" s="22">
        <f t="shared" si="50"/>
        <v>-1310.9634538748933</v>
      </c>
      <c r="F279" s="22">
        <f t="shared" si="51"/>
        <v>487793.41810980835</v>
      </c>
      <c r="H279" s="23">
        <f t="shared" si="58"/>
        <v>49980</v>
      </c>
      <c r="I279" s="24">
        <f t="shared" si="59"/>
        <v>263</v>
      </c>
      <c r="J279" s="35">
        <f t="shared" si="52"/>
        <v>1643.5384994517885</v>
      </c>
      <c r="K279" s="35">
        <f t="shared" si="53"/>
        <v>-279.42556638852869</v>
      </c>
      <c r="L279" s="35">
        <f t="shared" si="54"/>
        <v>1922.9640658403173</v>
      </c>
      <c r="M279" s="35">
        <f t="shared" si="55"/>
        <v>-147710.2160946379</v>
      </c>
    </row>
    <row r="280" spans="1:13" x14ac:dyDescent="0.25">
      <c r="A280" s="25">
        <f t="shared" si="56"/>
        <v>50010</v>
      </c>
      <c r="B280" s="18">
        <f t="shared" si="57"/>
        <v>264</v>
      </c>
      <c r="C280" s="19">
        <f t="shared" si="48"/>
        <v>1516.1140443604822</v>
      </c>
      <c r="D280" s="19">
        <f t="shared" si="49"/>
        <v>-200.12523057906856</v>
      </c>
      <c r="E280" s="19">
        <f t="shared" si="50"/>
        <v>-1315.9888137814139</v>
      </c>
      <c r="F280" s="19">
        <f t="shared" si="51"/>
        <v>489109.40692358976</v>
      </c>
      <c r="H280" s="25">
        <f t="shared" si="58"/>
        <v>50010</v>
      </c>
      <c r="I280">
        <f t="shared" si="59"/>
        <v>264</v>
      </c>
      <c r="J280" s="34">
        <f t="shared" si="52"/>
        <v>1643.5384994517885</v>
      </c>
      <c r="K280" s="34">
        <f t="shared" si="53"/>
        <v>-283.11124751472261</v>
      </c>
      <c r="L280" s="34">
        <f t="shared" si="54"/>
        <v>1926.6497469665112</v>
      </c>
      <c r="M280" s="34">
        <f t="shared" si="55"/>
        <v>-149636.86584160442</v>
      </c>
    </row>
    <row r="281" spans="1:13" x14ac:dyDescent="0.25">
      <c r="A281" s="20">
        <f t="shared" si="56"/>
        <v>50041</v>
      </c>
      <c r="B281" s="21">
        <f t="shared" si="57"/>
        <v>265</v>
      </c>
      <c r="C281" s="22">
        <f t="shared" si="48"/>
        <v>1516.1140443604822</v>
      </c>
      <c r="D281" s="22">
        <f t="shared" si="49"/>
        <v>-195.08060679290648</v>
      </c>
      <c r="E281" s="22">
        <f t="shared" si="50"/>
        <v>-1321.0334375675757</v>
      </c>
      <c r="F281" s="22">
        <f t="shared" si="51"/>
        <v>490430.44036115735</v>
      </c>
      <c r="H281" s="23">
        <f t="shared" si="58"/>
        <v>50041</v>
      </c>
      <c r="I281" s="24">
        <f t="shared" si="59"/>
        <v>265</v>
      </c>
      <c r="J281" s="35">
        <f t="shared" si="52"/>
        <v>1643.5384994517885</v>
      </c>
      <c r="K281" s="35">
        <f t="shared" si="53"/>
        <v>-286.80399286307511</v>
      </c>
      <c r="L281" s="35">
        <f t="shared" si="54"/>
        <v>1930.3424923148636</v>
      </c>
      <c r="M281" s="35">
        <f t="shared" si="55"/>
        <v>-151567.20833391929</v>
      </c>
    </row>
    <row r="282" spans="1:13" x14ac:dyDescent="0.25">
      <c r="A282" s="25">
        <f t="shared" si="56"/>
        <v>50072</v>
      </c>
      <c r="B282" s="18">
        <f t="shared" si="57"/>
        <v>266</v>
      </c>
      <c r="C282" s="19">
        <f t="shared" si="48"/>
        <v>1516.1140443604822</v>
      </c>
      <c r="D282" s="19">
        <f t="shared" si="49"/>
        <v>-190.01664528223083</v>
      </c>
      <c r="E282" s="19">
        <f t="shared" si="50"/>
        <v>-1326.0973990782516</v>
      </c>
      <c r="F282" s="19">
        <f t="shared" si="51"/>
        <v>491756.5377602356</v>
      </c>
      <c r="H282" s="25">
        <f t="shared" si="58"/>
        <v>50072</v>
      </c>
      <c r="I282">
        <f t="shared" si="59"/>
        <v>266</v>
      </c>
      <c r="J282" s="34">
        <f t="shared" si="52"/>
        <v>1643.5384994517885</v>
      </c>
      <c r="K282" s="34">
        <f t="shared" si="53"/>
        <v>-290.5038159733453</v>
      </c>
      <c r="L282" s="34">
        <f t="shared" si="54"/>
        <v>1934.0423154251339</v>
      </c>
      <c r="M282" s="34">
        <f t="shared" si="55"/>
        <v>-153501.25064934444</v>
      </c>
    </row>
    <row r="283" spans="1:13" x14ac:dyDescent="0.25">
      <c r="A283" s="20">
        <f t="shared" si="56"/>
        <v>50100</v>
      </c>
      <c r="B283" s="21">
        <f t="shared" si="57"/>
        <v>267</v>
      </c>
      <c r="C283" s="22">
        <f t="shared" si="48"/>
        <v>1516.1140443604822</v>
      </c>
      <c r="D283" s="22">
        <f t="shared" si="49"/>
        <v>-184.93327191909748</v>
      </c>
      <c r="E283" s="22">
        <f t="shared" si="50"/>
        <v>-1331.1807724413848</v>
      </c>
      <c r="F283" s="22">
        <f t="shared" si="51"/>
        <v>493087.71853267698</v>
      </c>
      <c r="H283" s="23">
        <f t="shared" si="58"/>
        <v>50100</v>
      </c>
      <c r="I283" s="24">
        <f t="shared" si="59"/>
        <v>267</v>
      </c>
      <c r="J283" s="35">
        <f t="shared" si="52"/>
        <v>1643.5384994517885</v>
      </c>
      <c r="K283" s="35">
        <f t="shared" si="53"/>
        <v>-294.2107304112435</v>
      </c>
      <c r="L283" s="35">
        <f t="shared" si="54"/>
        <v>1937.749229863032</v>
      </c>
      <c r="M283" s="35">
        <f t="shared" si="55"/>
        <v>-155438.99987920746</v>
      </c>
    </row>
    <row r="284" spans="1:13" x14ac:dyDescent="0.25">
      <c r="A284" s="25">
        <f t="shared" si="56"/>
        <v>50131</v>
      </c>
      <c r="B284" s="18">
        <f t="shared" si="57"/>
        <v>268</v>
      </c>
      <c r="C284" s="19">
        <f t="shared" si="48"/>
        <v>1516.1140443604822</v>
      </c>
      <c r="D284" s="19">
        <f t="shared" si="49"/>
        <v>-179.83041229140554</v>
      </c>
      <c r="E284" s="19">
        <f t="shared" si="50"/>
        <v>-1336.2836320690767</v>
      </c>
      <c r="F284" s="19">
        <f t="shared" si="51"/>
        <v>494424.00216474605</v>
      </c>
      <c r="H284" s="25">
        <f t="shared" si="58"/>
        <v>50131</v>
      </c>
      <c r="I284">
        <f t="shared" si="59"/>
        <v>268</v>
      </c>
      <c r="J284" s="34">
        <f t="shared" si="52"/>
        <v>1643.5384994517885</v>
      </c>
      <c r="K284" s="34">
        <f t="shared" si="53"/>
        <v>-297.92474976848098</v>
      </c>
      <c r="L284" s="34">
        <f t="shared" si="54"/>
        <v>1941.4632492202695</v>
      </c>
      <c r="M284" s="34">
        <f t="shared" si="55"/>
        <v>-157380.46312842774</v>
      </c>
    </row>
    <row r="285" spans="1:13" x14ac:dyDescent="0.25">
      <c r="A285" s="20">
        <f t="shared" si="56"/>
        <v>50161</v>
      </c>
      <c r="B285" s="21">
        <f t="shared" si="57"/>
        <v>269</v>
      </c>
      <c r="C285" s="22">
        <f t="shared" si="48"/>
        <v>1516.1140443604822</v>
      </c>
      <c r="D285" s="22">
        <f t="shared" si="49"/>
        <v>-174.7079917018074</v>
      </c>
      <c r="E285" s="22">
        <f t="shared" si="50"/>
        <v>-1341.4060526586748</v>
      </c>
      <c r="F285" s="22">
        <f t="shared" si="51"/>
        <v>495765.40821740474</v>
      </c>
      <c r="H285" s="23">
        <f t="shared" si="58"/>
        <v>50161</v>
      </c>
      <c r="I285" s="24">
        <f t="shared" si="59"/>
        <v>269</v>
      </c>
      <c r="J285" s="35">
        <f t="shared" si="52"/>
        <v>1643.5384994517885</v>
      </c>
      <c r="K285" s="35">
        <f t="shared" si="53"/>
        <v>-301.6458876628198</v>
      </c>
      <c r="L285" s="35">
        <f t="shared" si="54"/>
        <v>1945.1843871146084</v>
      </c>
      <c r="M285" s="35">
        <f t="shared" si="55"/>
        <v>-159325.64751554234</v>
      </c>
    </row>
    <row r="286" spans="1:13" x14ac:dyDescent="0.25">
      <c r="A286" s="25">
        <f t="shared" si="56"/>
        <v>50192</v>
      </c>
      <c r="B286" s="18">
        <f t="shared" si="57"/>
        <v>270</v>
      </c>
      <c r="C286" s="19">
        <f t="shared" si="48"/>
        <v>1516.1140443604822</v>
      </c>
      <c r="D286" s="19">
        <f t="shared" si="49"/>
        <v>-169.56593516661582</v>
      </c>
      <c r="E286" s="19">
        <f t="shared" si="50"/>
        <v>-1346.5481091938666</v>
      </c>
      <c r="F286" s="19">
        <f t="shared" si="51"/>
        <v>497111.95632659859</v>
      </c>
      <c r="H286" s="25">
        <f t="shared" si="58"/>
        <v>50192</v>
      </c>
      <c r="I286">
        <f t="shared" si="59"/>
        <v>270</v>
      </c>
      <c r="J286" s="34">
        <f t="shared" si="52"/>
        <v>1643.5384994517885</v>
      </c>
      <c r="K286" s="34">
        <f t="shared" si="53"/>
        <v>-305.37415773812279</v>
      </c>
      <c r="L286" s="34">
        <f t="shared" si="54"/>
        <v>1948.9126571899114</v>
      </c>
      <c r="M286" s="34">
        <f t="shared" si="55"/>
        <v>-161274.56017273225</v>
      </c>
    </row>
    <row r="287" spans="1:13" x14ac:dyDescent="0.25">
      <c r="A287" s="20">
        <f t="shared" si="56"/>
        <v>50222</v>
      </c>
      <c r="B287" s="21">
        <f t="shared" si="57"/>
        <v>271</v>
      </c>
      <c r="C287" s="22">
        <f t="shared" si="48"/>
        <v>1516.1140443604822</v>
      </c>
      <c r="D287" s="22">
        <f t="shared" si="49"/>
        <v>-164.40416741470597</v>
      </c>
      <c r="E287" s="22">
        <f t="shared" si="50"/>
        <v>-1351.7098769457762</v>
      </c>
      <c r="F287" s="22">
        <f t="shared" si="51"/>
        <v>498463.66620354436</v>
      </c>
      <c r="H287" s="23">
        <f t="shared" si="58"/>
        <v>50222</v>
      </c>
      <c r="I287" s="24">
        <f t="shared" si="59"/>
        <v>271</v>
      </c>
      <c r="J287" s="35">
        <f t="shared" si="52"/>
        <v>1643.5384994517885</v>
      </c>
      <c r="K287" s="35">
        <f t="shared" si="53"/>
        <v>-309.10957366440346</v>
      </c>
      <c r="L287" s="35">
        <f t="shared" si="54"/>
        <v>1952.6480731161919</v>
      </c>
      <c r="M287" s="35">
        <f t="shared" si="55"/>
        <v>-163227.20824584845</v>
      </c>
    </row>
    <row r="288" spans="1:13" x14ac:dyDescent="0.25">
      <c r="A288" s="25">
        <f t="shared" si="56"/>
        <v>50253</v>
      </c>
      <c r="B288" s="18">
        <f t="shared" si="57"/>
        <v>272</v>
      </c>
      <c r="C288" s="19">
        <f t="shared" si="48"/>
        <v>1516.1140443604822</v>
      </c>
      <c r="D288" s="19">
        <f t="shared" si="49"/>
        <v>-159.22261288641386</v>
      </c>
      <c r="E288" s="19">
        <f t="shared" si="50"/>
        <v>-1356.8914314740684</v>
      </c>
      <c r="F288" s="19">
        <f t="shared" si="51"/>
        <v>499820.55763501843</v>
      </c>
      <c r="H288" s="25">
        <f t="shared" si="58"/>
        <v>50253</v>
      </c>
      <c r="I288">
        <f t="shared" si="59"/>
        <v>272</v>
      </c>
      <c r="J288" s="34">
        <f t="shared" si="52"/>
        <v>1643.5384994517885</v>
      </c>
      <c r="K288" s="34">
        <f t="shared" si="53"/>
        <v>-312.85214913787615</v>
      </c>
      <c r="L288" s="34">
        <f t="shared" si="54"/>
        <v>1956.3906485896646</v>
      </c>
      <c r="M288" s="34">
        <f t="shared" si="55"/>
        <v>-165183.59889443812</v>
      </c>
    </row>
    <row r="289" spans="1:13" x14ac:dyDescent="0.25">
      <c r="A289" s="20">
        <f t="shared" si="56"/>
        <v>50284</v>
      </c>
      <c r="B289" s="21">
        <f t="shared" si="57"/>
        <v>273</v>
      </c>
      <c r="C289" s="22">
        <f t="shared" si="48"/>
        <v>1516.1140443604822</v>
      </c>
      <c r="D289" s="22">
        <f t="shared" si="49"/>
        <v>-154.02119573242993</v>
      </c>
      <c r="E289" s="22">
        <f t="shared" si="50"/>
        <v>-1362.0928486280525</v>
      </c>
      <c r="F289" s="22">
        <f t="shared" si="51"/>
        <v>501182.65048364649</v>
      </c>
      <c r="H289" s="23">
        <f t="shared" si="58"/>
        <v>50284</v>
      </c>
      <c r="I289" s="24">
        <f t="shared" si="59"/>
        <v>273</v>
      </c>
      <c r="J289" s="35">
        <f t="shared" si="52"/>
        <v>1643.5384994517885</v>
      </c>
      <c r="K289" s="35">
        <f t="shared" si="53"/>
        <v>-316.60189788100638</v>
      </c>
      <c r="L289" s="35">
        <f t="shared" si="54"/>
        <v>1960.1403973327949</v>
      </c>
      <c r="M289" s="35">
        <f t="shared" si="55"/>
        <v>-167143.73929177091</v>
      </c>
    </row>
    <row r="290" spans="1:13" x14ac:dyDescent="0.25">
      <c r="A290" s="25">
        <f t="shared" si="56"/>
        <v>50314</v>
      </c>
      <c r="B290" s="18">
        <f t="shared" si="57"/>
        <v>274</v>
      </c>
      <c r="C290" s="19">
        <f t="shared" si="48"/>
        <v>1516.1140443604822</v>
      </c>
      <c r="D290" s="19">
        <f t="shared" si="49"/>
        <v>-148.79983981268907</v>
      </c>
      <c r="E290" s="19">
        <f t="shared" si="50"/>
        <v>-1367.3142045477932</v>
      </c>
      <c r="F290" s="19">
        <f t="shared" si="51"/>
        <v>502549.96468819428</v>
      </c>
      <c r="H290" s="25">
        <f t="shared" si="58"/>
        <v>50314</v>
      </c>
      <c r="I290">
        <f t="shared" si="59"/>
        <v>274</v>
      </c>
      <c r="J290" s="34">
        <f t="shared" si="52"/>
        <v>1643.5384994517885</v>
      </c>
      <c r="K290" s="34">
        <f t="shared" si="53"/>
        <v>-320.35883364256091</v>
      </c>
      <c r="L290" s="34">
        <f t="shared" si="54"/>
        <v>1963.8973330943495</v>
      </c>
      <c r="M290" s="34">
        <f t="shared" si="55"/>
        <v>-169107.63662486526</v>
      </c>
    </row>
    <row r="291" spans="1:13" x14ac:dyDescent="0.25">
      <c r="A291" s="20">
        <f t="shared" si="56"/>
        <v>50345</v>
      </c>
      <c r="B291" s="21">
        <f t="shared" si="57"/>
        <v>275</v>
      </c>
      <c r="C291" s="22">
        <f t="shared" si="48"/>
        <v>1516.1140443604822</v>
      </c>
      <c r="D291" s="22">
        <f t="shared" si="49"/>
        <v>-143.55846869525581</v>
      </c>
      <c r="E291" s="22">
        <f t="shared" si="50"/>
        <v>-1372.5555756652263</v>
      </c>
      <c r="F291" s="22">
        <f t="shared" si="51"/>
        <v>503922.52026385948</v>
      </c>
      <c r="H291" s="23">
        <f t="shared" si="58"/>
        <v>50345</v>
      </c>
      <c r="I291" s="24">
        <f t="shared" si="59"/>
        <v>275</v>
      </c>
      <c r="J291" s="35">
        <f t="shared" si="52"/>
        <v>1643.5384994517885</v>
      </c>
      <c r="K291" s="35">
        <f t="shared" si="53"/>
        <v>-324.12297019765839</v>
      </c>
      <c r="L291" s="35">
        <f t="shared" si="54"/>
        <v>1967.6614696494469</v>
      </c>
      <c r="M291" s="35">
        <f t="shared" si="55"/>
        <v>-171075.2980945147</v>
      </c>
    </row>
    <row r="292" spans="1:13" x14ac:dyDescent="0.25">
      <c r="A292" s="25">
        <f t="shared" si="56"/>
        <v>50375</v>
      </c>
      <c r="B292" s="18">
        <f t="shared" si="57"/>
        <v>276</v>
      </c>
      <c r="C292" s="19">
        <f t="shared" si="48"/>
        <v>1516.1140443604822</v>
      </c>
      <c r="D292" s="19">
        <f t="shared" si="49"/>
        <v>-138.29700565520582</v>
      </c>
      <c r="E292" s="19">
        <f t="shared" si="50"/>
        <v>-1377.8170387052764</v>
      </c>
      <c r="F292" s="19">
        <f t="shared" si="51"/>
        <v>505300.33730256476</v>
      </c>
      <c r="H292" s="25">
        <f t="shared" si="58"/>
        <v>50375</v>
      </c>
      <c r="I292">
        <f t="shared" si="59"/>
        <v>276</v>
      </c>
      <c r="J292" s="34">
        <f t="shared" si="52"/>
        <v>1643.5384994517885</v>
      </c>
      <c r="K292" s="34">
        <f t="shared" si="53"/>
        <v>-327.89432134781981</v>
      </c>
      <c r="L292" s="34">
        <f t="shared" si="54"/>
        <v>1971.4328207996084</v>
      </c>
      <c r="M292" s="34">
        <f t="shared" si="55"/>
        <v>-173046.73091531431</v>
      </c>
    </row>
    <row r="293" spans="1:13" x14ac:dyDescent="0.25">
      <c r="A293" s="20">
        <f t="shared" si="56"/>
        <v>50406</v>
      </c>
      <c r="B293" s="21">
        <f t="shared" si="57"/>
        <v>277</v>
      </c>
      <c r="C293" s="22">
        <f t="shared" si="48"/>
        <v>1516.1140443604822</v>
      </c>
      <c r="D293" s="22">
        <f t="shared" si="49"/>
        <v>-133.01537367350224</v>
      </c>
      <c r="E293" s="22">
        <f t="shared" si="50"/>
        <v>-1383.0986706869801</v>
      </c>
      <c r="F293" s="22">
        <f t="shared" si="51"/>
        <v>506683.43597325176</v>
      </c>
      <c r="H293" s="23">
        <f t="shared" si="58"/>
        <v>50406</v>
      </c>
      <c r="I293" s="24">
        <f t="shared" si="59"/>
        <v>277</v>
      </c>
      <c r="J293" s="35">
        <f t="shared" si="52"/>
        <v>1643.5384994517885</v>
      </c>
      <c r="K293" s="35">
        <f t="shared" si="53"/>
        <v>-331.67290092101911</v>
      </c>
      <c r="L293" s="35">
        <f t="shared" si="54"/>
        <v>1975.2114003728077</v>
      </c>
      <c r="M293" s="35">
        <f t="shared" si="55"/>
        <v>-175021.94231568713</v>
      </c>
    </row>
    <row r="294" spans="1:13" x14ac:dyDescent="0.25">
      <c r="A294" s="25">
        <f t="shared" si="56"/>
        <v>50437</v>
      </c>
      <c r="B294" s="18">
        <f t="shared" si="57"/>
        <v>278</v>
      </c>
      <c r="C294" s="19">
        <f t="shared" si="48"/>
        <v>1516.1140443604822</v>
      </c>
      <c r="D294" s="19">
        <f t="shared" si="49"/>
        <v>-127.71349543586882</v>
      </c>
      <c r="E294" s="19">
        <f t="shared" si="50"/>
        <v>-1388.4005489246135</v>
      </c>
      <c r="F294" s="19">
        <f t="shared" si="51"/>
        <v>508071.8365221764</v>
      </c>
      <c r="H294" s="25">
        <f t="shared" si="58"/>
        <v>50437</v>
      </c>
      <c r="I294">
        <f t="shared" si="59"/>
        <v>278</v>
      </c>
      <c r="J294" s="34">
        <f t="shared" si="52"/>
        <v>1643.5384994517885</v>
      </c>
      <c r="K294" s="34">
        <f t="shared" si="53"/>
        <v>-335.45872277173368</v>
      </c>
      <c r="L294" s="34">
        <f t="shared" si="54"/>
        <v>1978.9972222235222</v>
      </c>
      <c r="M294" s="34">
        <f t="shared" si="55"/>
        <v>-177000.93953791066</v>
      </c>
    </row>
    <row r="295" spans="1:13" x14ac:dyDescent="0.25">
      <c r="A295" s="20">
        <f t="shared" si="56"/>
        <v>50465</v>
      </c>
      <c r="B295" s="21">
        <f t="shared" si="57"/>
        <v>279</v>
      </c>
      <c r="C295" s="22">
        <f t="shared" si="48"/>
        <v>1516.1140443604822</v>
      </c>
      <c r="D295" s="22">
        <f t="shared" si="49"/>
        <v>-122.39129333165779</v>
      </c>
      <c r="E295" s="22">
        <f t="shared" si="50"/>
        <v>-1393.7227510288244</v>
      </c>
      <c r="F295" s="22">
        <f t="shared" si="51"/>
        <v>509465.55927320523</v>
      </c>
      <c r="H295" s="23">
        <f t="shared" si="58"/>
        <v>50465</v>
      </c>
      <c r="I295" s="24">
        <f t="shared" si="59"/>
        <v>279</v>
      </c>
      <c r="J295" s="35">
        <f t="shared" si="52"/>
        <v>1643.5384994517885</v>
      </c>
      <c r="K295" s="35">
        <f t="shared" si="53"/>
        <v>-339.25180078099538</v>
      </c>
      <c r="L295" s="35">
        <f t="shared" si="54"/>
        <v>1982.7903002327839</v>
      </c>
      <c r="M295" s="35">
        <f t="shared" si="55"/>
        <v>-178983.72983814345</v>
      </c>
    </row>
    <row r="296" spans="1:13" x14ac:dyDescent="0.25">
      <c r="A296" s="25">
        <f t="shared" si="56"/>
        <v>50496</v>
      </c>
      <c r="B296" s="18">
        <f t="shared" si="57"/>
        <v>280</v>
      </c>
      <c r="C296" s="19">
        <f t="shared" si="48"/>
        <v>1516.1140443604822</v>
      </c>
      <c r="D296" s="19">
        <f t="shared" si="49"/>
        <v>-117.04868945271399</v>
      </c>
      <c r="E296" s="19">
        <f t="shared" si="50"/>
        <v>-1399.0653549077683</v>
      </c>
      <c r="F296" s="19">
        <f t="shared" si="51"/>
        <v>510864.624628113</v>
      </c>
      <c r="H296" s="25">
        <f t="shared" si="58"/>
        <v>50496</v>
      </c>
      <c r="I296">
        <f t="shared" si="59"/>
        <v>280</v>
      </c>
      <c r="J296" s="34">
        <f t="shared" si="52"/>
        <v>1643.5384994517885</v>
      </c>
      <c r="K296" s="34">
        <f t="shared" si="53"/>
        <v>-343.05214885644159</v>
      </c>
      <c r="L296" s="34">
        <f t="shared" si="54"/>
        <v>1986.5906483082301</v>
      </c>
      <c r="M296" s="34">
        <f t="shared" si="55"/>
        <v>-180970.32048645167</v>
      </c>
    </row>
    <row r="297" spans="1:13" x14ac:dyDescent="0.25">
      <c r="A297" s="20">
        <f t="shared" si="56"/>
        <v>50526</v>
      </c>
      <c r="B297" s="21">
        <f t="shared" si="57"/>
        <v>281</v>
      </c>
      <c r="C297" s="22">
        <f t="shared" si="48"/>
        <v>1516.1140443604822</v>
      </c>
      <c r="D297" s="22">
        <f t="shared" si="49"/>
        <v>-111.6856055922342</v>
      </c>
      <c r="E297" s="22">
        <f t="shared" si="50"/>
        <v>-1404.4284387682483</v>
      </c>
      <c r="F297" s="22">
        <f t="shared" si="51"/>
        <v>512269.05306688126</v>
      </c>
      <c r="H297" s="23">
        <f t="shared" si="58"/>
        <v>50526</v>
      </c>
      <c r="I297" s="24">
        <f t="shared" si="59"/>
        <v>281</v>
      </c>
      <c r="J297" s="35">
        <f t="shared" si="52"/>
        <v>1643.5384994517885</v>
      </c>
      <c r="K297" s="35">
        <f t="shared" si="53"/>
        <v>-346.85978093236571</v>
      </c>
      <c r="L297" s="35">
        <f t="shared" si="54"/>
        <v>1990.3982803841543</v>
      </c>
      <c r="M297" s="35">
        <f t="shared" si="55"/>
        <v>-182960.71876683584</v>
      </c>
    </row>
    <row r="298" spans="1:13" x14ac:dyDescent="0.25">
      <c r="A298" s="25">
        <f t="shared" si="56"/>
        <v>50557</v>
      </c>
      <c r="B298" s="18">
        <f t="shared" si="57"/>
        <v>282</v>
      </c>
      <c r="C298" s="19">
        <f t="shared" si="48"/>
        <v>1516.1140443604822</v>
      </c>
      <c r="D298" s="19">
        <f t="shared" si="49"/>
        <v>-106.30196324362257</v>
      </c>
      <c r="E298" s="19">
        <f t="shared" si="50"/>
        <v>-1409.8120811168596</v>
      </c>
      <c r="F298" s="19">
        <f t="shared" si="51"/>
        <v>513678.86514799809</v>
      </c>
      <c r="H298" s="25">
        <f t="shared" si="58"/>
        <v>50557</v>
      </c>
      <c r="I298">
        <f t="shared" si="59"/>
        <v>282</v>
      </c>
      <c r="J298" s="34">
        <f t="shared" si="52"/>
        <v>1643.5384994517885</v>
      </c>
      <c r="K298" s="34">
        <f t="shared" si="53"/>
        <v>-350.67471096976868</v>
      </c>
      <c r="L298" s="34">
        <f t="shared" si="54"/>
        <v>1994.2132104215573</v>
      </c>
      <c r="M298" s="34">
        <f t="shared" si="55"/>
        <v>-184954.93197725739</v>
      </c>
    </row>
    <row r="299" spans="1:13" x14ac:dyDescent="0.25">
      <c r="A299" s="20">
        <f t="shared" si="56"/>
        <v>50587</v>
      </c>
      <c r="B299" s="21">
        <f t="shared" si="57"/>
        <v>283</v>
      </c>
      <c r="C299" s="22">
        <f t="shared" si="48"/>
        <v>1516.1140443604822</v>
      </c>
      <c r="D299" s="22">
        <f t="shared" si="49"/>
        <v>-100.89768359934126</v>
      </c>
      <c r="E299" s="22">
        <f t="shared" si="50"/>
        <v>-1415.216360761141</v>
      </c>
      <c r="F299" s="22">
        <f t="shared" si="51"/>
        <v>515094.08150875923</v>
      </c>
      <c r="H299" s="23">
        <f t="shared" si="58"/>
        <v>50587</v>
      </c>
      <c r="I299" s="24">
        <f t="shared" si="59"/>
        <v>283</v>
      </c>
      <c r="J299" s="35">
        <f t="shared" si="52"/>
        <v>1643.5384994517885</v>
      </c>
      <c r="K299" s="35">
        <f t="shared" si="53"/>
        <v>-354.49695295640998</v>
      </c>
      <c r="L299" s="35">
        <f t="shared" si="54"/>
        <v>1998.0354524081986</v>
      </c>
      <c r="M299" s="35">
        <f t="shared" si="55"/>
        <v>-186952.96742966559</v>
      </c>
    </row>
    <row r="300" spans="1:13" x14ac:dyDescent="0.25">
      <c r="A300" s="25">
        <f t="shared" si="56"/>
        <v>50618</v>
      </c>
      <c r="B300" s="18">
        <f t="shared" si="57"/>
        <v>284</v>
      </c>
      <c r="C300" s="19">
        <f t="shared" si="48"/>
        <v>1516.1140443604822</v>
      </c>
      <c r="D300" s="19">
        <f t="shared" si="49"/>
        <v>-95.472687549756898</v>
      </c>
      <c r="E300" s="19">
        <f t="shared" si="50"/>
        <v>-1420.6413568107255</v>
      </c>
      <c r="F300" s="19">
        <f t="shared" si="51"/>
        <v>516514.72286556999</v>
      </c>
      <c r="H300" s="25">
        <f t="shared" si="58"/>
        <v>50618</v>
      </c>
      <c r="I300">
        <f t="shared" si="59"/>
        <v>284</v>
      </c>
      <c r="J300" s="34">
        <f t="shared" si="52"/>
        <v>1643.5384994517885</v>
      </c>
      <c r="K300" s="34">
        <f t="shared" si="53"/>
        <v>-358.326520906859</v>
      </c>
      <c r="L300" s="34">
        <f t="shared" si="54"/>
        <v>2001.8650203586476</v>
      </c>
      <c r="M300" s="34">
        <f t="shared" si="55"/>
        <v>-188954.83245002423</v>
      </c>
    </row>
    <row r="301" spans="1:13" x14ac:dyDescent="0.25">
      <c r="A301" s="20">
        <f t="shared" si="56"/>
        <v>50649</v>
      </c>
      <c r="B301" s="21">
        <f t="shared" si="57"/>
        <v>285</v>
      </c>
      <c r="C301" s="22">
        <f t="shared" si="48"/>
        <v>1516.1140443604822</v>
      </c>
      <c r="D301" s="22">
        <f t="shared" si="49"/>
        <v>-90.026895681982467</v>
      </c>
      <c r="E301" s="22">
        <f t="shared" si="50"/>
        <v>-1426.0871486784999</v>
      </c>
      <c r="F301" s="22">
        <f t="shared" si="51"/>
        <v>517940.81001424848</v>
      </c>
      <c r="H301" s="23">
        <f t="shared" si="58"/>
        <v>50649</v>
      </c>
      <c r="I301" s="24">
        <f t="shared" si="59"/>
        <v>285</v>
      </c>
      <c r="J301" s="35">
        <f t="shared" si="52"/>
        <v>1643.5384994517885</v>
      </c>
      <c r="K301" s="35">
        <f t="shared" si="53"/>
        <v>-362.16342886254643</v>
      </c>
      <c r="L301" s="35">
        <f t="shared" si="54"/>
        <v>2005.701928314335</v>
      </c>
      <c r="M301" s="35">
        <f t="shared" si="55"/>
        <v>-190960.53437833858</v>
      </c>
    </row>
    <row r="302" spans="1:13" x14ac:dyDescent="0.25">
      <c r="A302" s="25">
        <f t="shared" si="56"/>
        <v>50679</v>
      </c>
      <c r="B302" s="18">
        <f t="shared" si="57"/>
        <v>286</v>
      </c>
      <c r="C302" s="19">
        <f t="shared" si="48"/>
        <v>1516.1140443604822</v>
      </c>
      <c r="D302" s="19">
        <f t="shared" si="49"/>
        <v>-84.560228278714874</v>
      </c>
      <c r="E302" s="19">
        <f t="shared" si="50"/>
        <v>-1431.5538160817675</v>
      </c>
      <c r="F302" s="19">
        <f t="shared" si="51"/>
        <v>519372.36383033026</v>
      </c>
      <c r="H302" s="25">
        <f t="shared" si="58"/>
        <v>50679</v>
      </c>
      <c r="I302">
        <f t="shared" si="59"/>
        <v>286</v>
      </c>
      <c r="J302" s="34">
        <f t="shared" si="52"/>
        <v>1643.5384994517885</v>
      </c>
      <c r="K302" s="34">
        <f t="shared" si="53"/>
        <v>-366.00769089181557</v>
      </c>
      <c r="L302" s="34">
        <f t="shared" si="54"/>
        <v>2009.5461903436042</v>
      </c>
      <c r="M302" s="34">
        <f t="shared" si="55"/>
        <v>-192970.08056868217</v>
      </c>
    </row>
    <row r="303" spans="1:13" x14ac:dyDescent="0.25">
      <c r="A303" s="20">
        <f t="shared" si="56"/>
        <v>50710</v>
      </c>
      <c r="B303" s="21">
        <f t="shared" si="57"/>
        <v>287</v>
      </c>
      <c r="C303" s="22">
        <f t="shared" si="48"/>
        <v>1516.1140443604822</v>
      </c>
      <c r="D303" s="22">
        <f t="shared" si="49"/>
        <v>-79.07260531706811</v>
      </c>
      <c r="E303" s="22">
        <f t="shared" si="50"/>
        <v>-1437.0414390434144</v>
      </c>
      <c r="F303" s="22">
        <f t="shared" si="51"/>
        <v>520809.40526937367</v>
      </c>
      <c r="H303" s="23">
        <f t="shared" si="58"/>
        <v>50710</v>
      </c>
      <c r="I303" s="24">
        <f t="shared" si="59"/>
        <v>287</v>
      </c>
      <c r="J303" s="35">
        <f t="shared" si="52"/>
        <v>1643.5384994517885</v>
      </c>
      <c r="K303" s="35">
        <f t="shared" si="53"/>
        <v>-369.85932108997412</v>
      </c>
      <c r="L303" s="35">
        <f t="shared" si="54"/>
        <v>2013.3978205417627</v>
      </c>
      <c r="M303" s="35">
        <f t="shared" si="55"/>
        <v>-194983.47838922392</v>
      </c>
    </row>
    <row r="304" spans="1:13" x14ac:dyDescent="0.25">
      <c r="A304" s="25">
        <f t="shared" si="56"/>
        <v>50740</v>
      </c>
      <c r="B304" s="18">
        <f t="shared" si="57"/>
        <v>288</v>
      </c>
      <c r="C304" s="19">
        <f t="shared" si="48"/>
        <v>1516.1140443604822</v>
      </c>
      <c r="D304" s="19">
        <f t="shared" si="49"/>
        <v>-73.563946467401692</v>
      </c>
      <c r="E304" s="19">
        <f t="shared" si="50"/>
        <v>-1442.5500978930806</v>
      </c>
      <c r="F304" s="19">
        <f t="shared" si="51"/>
        <v>522251.95536726678</v>
      </c>
      <c r="H304" s="25">
        <f t="shared" si="58"/>
        <v>50740</v>
      </c>
      <c r="I304">
        <f t="shared" si="59"/>
        <v>288</v>
      </c>
      <c r="J304" s="34">
        <f t="shared" si="52"/>
        <v>1643.5384994517885</v>
      </c>
      <c r="K304" s="34">
        <f t="shared" si="53"/>
        <v>-373.71833357934582</v>
      </c>
      <c r="L304" s="34">
        <f t="shared" si="54"/>
        <v>2017.2568330311344</v>
      </c>
      <c r="M304" s="34">
        <f t="shared" si="55"/>
        <v>-197000.73522225505</v>
      </c>
    </row>
    <row r="305" spans="1:13" x14ac:dyDescent="0.25">
      <c r="A305" s="20">
        <f t="shared" si="56"/>
        <v>50771</v>
      </c>
      <c r="B305" s="21">
        <f t="shared" si="57"/>
        <v>289</v>
      </c>
      <c r="C305" s="22">
        <f t="shared" si="48"/>
        <v>1516.1140443604822</v>
      </c>
      <c r="D305" s="22">
        <f t="shared" si="49"/>
        <v>-68.034171092144874</v>
      </c>
      <c r="E305" s="22">
        <f t="shared" si="50"/>
        <v>-1448.0798732683375</v>
      </c>
      <c r="F305" s="22">
        <f t="shared" si="51"/>
        <v>523700.0352405351</v>
      </c>
      <c r="H305" s="23">
        <f t="shared" si="58"/>
        <v>50771</v>
      </c>
      <c r="I305" s="24">
        <f t="shared" si="59"/>
        <v>289</v>
      </c>
      <c r="J305" s="35">
        <f t="shared" si="52"/>
        <v>1643.5384994517885</v>
      </c>
      <c r="K305" s="35">
        <f t="shared" si="53"/>
        <v>-377.58474250932215</v>
      </c>
      <c r="L305" s="35">
        <f t="shared" si="54"/>
        <v>2021.1232419611106</v>
      </c>
      <c r="M305" s="35">
        <f t="shared" si="55"/>
        <v>-199021.85846421617</v>
      </c>
    </row>
    <row r="306" spans="1:13" x14ac:dyDescent="0.25">
      <c r="A306" s="25">
        <f t="shared" si="56"/>
        <v>50802</v>
      </c>
      <c r="B306" s="18">
        <f t="shared" si="57"/>
        <v>290</v>
      </c>
      <c r="C306" s="19">
        <f t="shared" si="48"/>
        <v>1516.1140443604822</v>
      </c>
      <c r="D306" s="19">
        <f t="shared" si="49"/>
        <v>-62.483198244616247</v>
      </c>
      <c r="E306" s="19">
        <f t="shared" si="50"/>
        <v>-1453.630846115866</v>
      </c>
      <c r="F306" s="19">
        <f t="shared" si="51"/>
        <v>525153.66608665092</v>
      </c>
      <c r="H306" s="28">
        <f t="shared" si="58"/>
        <v>50802</v>
      </c>
      <c r="I306" s="29">
        <f t="shared" si="59"/>
        <v>290</v>
      </c>
      <c r="J306" s="36">
        <f t="shared" si="52"/>
        <v>1643.5384994517885</v>
      </c>
      <c r="K306" s="36">
        <f t="shared" si="53"/>
        <v>-381.45856205641434</v>
      </c>
      <c r="L306" s="36">
        <f t="shared" si="54"/>
        <v>2024.9970615082029</v>
      </c>
      <c r="M306" s="36">
        <f t="shared" si="55"/>
        <v>-201046.85552572439</v>
      </c>
    </row>
    <row r="307" spans="1:13" x14ac:dyDescent="0.25">
      <c r="A307" s="20">
        <f t="shared" si="56"/>
        <v>50830</v>
      </c>
      <c r="B307" s="21">
        <f t="shared" si="57"/>
        <v>291</v>
      </c>
      <c r="C307" s="22">
        <f t="shared" si="48"/>
        <v>1516.1140443604822</v>
      </c>
      <c r="D307" s="22">
        <f t="shared" si="49"/>
        <v>-56.910946667838765</v>
      </c>
      <c r="E307" s="22">
        <f t="shared" si="50"/>
        <v>-1459.2030976926435</v>
      </c>
      <c r="F307" s="22">
        <f t="shared" si="51"/>
        <v>526612.86918434361</v>
      </c>
      <c r="H307" s="23">
        <f t="shared" si="58"/>
        <v>50830</v>
      </c>
      <c r="I307" s="24">
        <f t="shared" si="59"/>
        <v>291</v>
      </c>
      <c r="J307" s="35">
        <f t="shared" si="52"/>
        <v>1643.5384994517885</v>
      </c>
      <c r="K307" s="35">
        <f t="shared" si="53"/>
        <v>-385.33980642430504</v>
      </c>
      <c r="L307" s="35">
        <f t="shared" si="54"/>
        <v>2028.8783058760937</v>
      </c>
      <c r="M307" s="35">
        <f t="shared" si="55"/>
        <v>-203075.73383160049</v>
      </c>
    </row>
    <row r="308" spans="1:13" x14ac:dyDescent="0.25">
      <c r="A308" s="25">
        <f t="shared" si="56"/>
        <v>50861</v>
      </c>
      <c r="B308" s="18">
        <f t="shared" si="57"/>
        <v>292</v>
      </c>
      <c r="C308" s="19">
        <f t="shared" si="48"/>
        <v>1516.1140443604822</v>
      </c>
      <c r="D308" s="19">
        <f t="shared" si="49"/>
        <v>-51.317334793350298</v>
      </c>
      <c r="E308" s="19">
        <f t="shared" si="50"/>
        <v>-1464.7967095671322</v>
      </c>
      <c r="F308" s="19">
        <f t="shared" si="51"/>
        <v>528077.66589391069</v>
      </c>
      <c r="H308" s="28">
        <f t="shared" si="58"/>
        <v>50861</v>
      </c>
      <c r="I308" s="29">
        <f t="shared" si="59"/>
        <v>292</v>
      </c>
      <c r="J308" s="36">
        <f t="shared" si="52"/>
        <v>1643.5384994517885</v>
      </c>
      <c r="K308" s="36">
        <f t="shared" si="53"/>
        <v>-389.22848984390095</v>
      </c>
      <c r="L308" s="36">
        <f t="shared" si="54"/>
        <v>2032.7669892956894</v>
      </c>
      <c r="M308" s="36">
        <f t="shared" si="55"/>
        <v>-205108.50082089618</v>
      </c>
    </row>
    <row r="309" spans="1:13" x14ac:dyDescent="0.25">
      <c r="A309" s="20">
        <f t="shared" si="56"/>
        <v>50891</v>
      </c>
      <c r="B309" s="21">
        <f t="shared" si="57"/>
        <v>293</v>
      </c>
      <c r="C309" s="22">
        <f t="shared" si="48"/>
        <v>1516.1140443604822</v>
      </c>
      <c r="D309" s="22">
        <f t="shared" si="49"/>
        <v>-45.70228074000962</v>
      </c>
      <c r="E309" s="22">
        <f t="shared" si="50"/>
        <v>-1470.4117636204726</v>
      </c>
      <c r="F309" s="22">
        <f t="shared" si="51"/>
        <v>529548.07765753113</v>
      </c>
      <c r="H309" s="23">
        <f t="shared" si="58"/>
        <v>50891</v>
      </c>
      <c r="I309" s="24">
        <f t="shared" si="59"/>
        <v>293</v>
      </c>
      <c r="J309" s="35">
        <f t="shared" si="52"/>
        <v>1643.5384994517885</v>
      </c>
      <c r="K309" s="35">
        <f t="shared" si="53"/>
        <v>-393.12462657338432</v>
      </c>
      <c r="L309" s="35">
        <f t="shared" si="54"/>
        <v>2036.6631260251729</v>
      </c>
      <c r="M309" s="35">
        <f t="shared" si="55"/>
        <v>-207145.16394692136</v>
      </c>
    </row>
    <row r="310" spans="1:13" x14ac:dyDescent="0.25">
      <c r="A310" s="25">
        <f t="shared" si="56"/>
        <v>50922</v>
      </c>
      <c r="B310" s="18">
        <f t="shared" si="57"/>
        <v>294</v>
      </c>
      <c r="C310" s="19">
        <f t="shared" si="48"/>
        <v>1516.1140443604822</v>
      </c>
      <c r="D310" s="19">
        <f t="shared" si="49"/>
        <v>-40.065702312797811</v>
      </c>
      <c r="E310" s="19">
        <f t="shared" si="50"/>
        <v>-1476.0483420476846</v>
      </c>
      <c r="F310" s="19">
        <f t="shared" si="51"/>
        <v>531024.12599957886</v>
      </c>
      <c r="H310" s="28">
        <f t="shared" si="58"/>
        <v>50922</v>
      </c>
      <c r="I310" s="29">
        <f t="shared" si="59"/>
        <v>294</v>
      </c>
      <c r="J310" s="36">
        <f t="shared" si="52"/>
        <v>1643.5384994517885</v>
      </c>
      <c r="K310" s="36">
        <f t="shared" si="53"/>
        <v>-397.02823089826592</v>
      </c>
      <c r="L310" s="36">
        <f t="shared" si="54"/>
        <v>2040.5667303500545</v>
      </c>
      <c r="M310" s="36">
        <f t="shared" si="55"/>
        <v>-209185.73067727141</v>
      </c>
    </row>
    <row r="311" spans="1:13" x14ac:dyDescent="0.25">
      <c r="A311" s="20">
        <f t="shared" si="56"/>
        <v>50952</v>
      </c>
      <c r="B311" s="21">
        <f t="shared" si="57"/>
        <v>295</v>
      </c>
      <c r="C311" s="22">
        <f t="shared" si="48"/>
        <v>1516.1140443604822</v>
      </c>
      <c r="D311" s="22">
        <f t="shared" si="49"/>
        <v>-34.40751700161502</v>
      </c>
      <c r="E311" s="22">
        <f t="shared" si="50"/>
        <v>-1481.7065273588673</v>
      </c>
      <c r="F311" s="22">
        <f t="shared" si="51"/>
        <v>532505.83252693771</v>
      </c>
      <c r="H311" s="23">
        <f t="shared" si="58"/>
        <v>50952</v>
      </c>
      <c r="I311" s="24">
        <f t="shared" si="59"/>
        <v>295</v>
      </c>
      <c r="J311" s="35">
        <f t="shared" si="52"/>
        <v>1643.5384994517885</v>
      </c>
      <c r="K311" s="35">
        <f t="shared" si="53"/>
        <v>-400.93931713143684</v>
      </c>
      <c r="L311" s="35">
        <f t="shared" si="54"/>
        <v>2044.4778165832254</v>
      </c>
      <c r="M311" s="35">
        <f t="shared" si="55"/>
        <v>-211230.20849385465</v>
      </c>
    </row>
    <row r="312" spans="1:13" x14ac:dyDescent="0.25">
      <c r="A312" s="25">
        <f t="shared" si="56"/>
        <v>50983</v>
      </c>
      <c r="B312" s="18">
        <f t="shared" si="57"/>
        <v>296</v>
      </c>
      <c r="C312" s="19">
        <f t="shared" si="48"/>
        <v>1516.1140443604822</v>
      </c>
      <c r="D312" s="19">
        <f t="shared" si="49"/>
        <v>-28.727641980072701</v>
      </c>
      <c r="E312" s="19">
        <f t="shared" si="50"/>
        <v>-1487.3864023804094</v>
      </c>
      <c r="F312" s="19">
        <f t="shared" si="51"/>
        <v>533993.21892931813</v>
      </c>
      <c r="H312" s="28">
        <f t="shared" si="58"/>
        <v>50983</v>
      </c>
      <c r="I312" s="29">
        <f t="shared" si="59"/>
        <v>296</v>
      </c>
      <c r="J312" s="36">
        <f t="shared" si="52"/>
        <v>1643.5384994517885</v>
      </c>
      <c r="K312" s="36">
        <f t="shared" si="53"/>
        <v>-404.85789961322138</v>
      </c>
      <c r="L312" s="36">
        <f t="shared" si="54"/>
        <v>2048.39639906501</v>
      </c>
      <c r="M312" s="36">
        <f t="shared" si="55"/>
        <v>-213278.60489291965</v>
      </c>
    </row>
    <row r="313" spans="1:13" x14ac:dyDescent="0.25">
      <c r="A313" s="20">
        <f t="shared" si="56"/>
        <v>51014</v>
      </c>
      <c r="B313" s="21">
        <f t="shared" si="57"/>
        <v>297</v>
      </c>
      <c r="C313" s="22">
        <f t="shared" si="48"/>
        <v>1516.1140443604822</v>
      </c>
      <c r="D313" s="22">
        <f t="shared" si="49"/>
        <v>-23.025994104281121</v>
      </c>
      <c r="E313" s="22">
        <f t="shared" si="50"/>
        <v>-1493.0880502562011</v>
      </c>
      <c r="F313" s="22">
        <f t="shared" si="51"/>
        <v>535486.30697957438</v>
      </c>
      <c r="H313" s="23">
        <f t="shared" si="58"/>
        <v>51014</v>
      </c>
      <c r="I313" s="24">
        <f t="shared" si="59"/>
        <v>297</v>
      </c>
      <c r="J313" s="35">
        <f t="shared" si="52"/>
        <v>1643.5384994517885</v>
      </c>
      <c r="K313" s="35">
        <f t="shared" si="53"/>
        <v>-408.78399271142933</v>
      </c>
      <c r="L313" s="35">
        <f t="shared" si="54"/>
        <v>2052.3224921632177</v>
      </c>
      <c r="M313" s="35">
        <f t="shared" si="55"/>
        <v>-215330.92738508288</v>
      </c>
    </row>
    <row r="314" spans="1:13" x14ac:dyDescent="0.25">
      <c r="A314" s="25">
        <f t="shared" si="56"/>
        <v>51044</v>
      </c>
      <c r="B314" s="18">
        <f t="shared" si="57"/>
        <v>298</v>
      </c>
      <c r="C314" s="19">
        <f t="shared" si="48"/>
        <v>1516.1140443604822</v>
      </c>
      <c r="D314" s="19">
        <f t="shared" si="49"/>
        <v>-17.302489911632353</v>
      </c>
      <c r="E314" s="19">
        <f t="shared" si="50"/>
        <v>-1498.8115544488498</v>
      </c>
      <c r="F314" s="19">
        <f t="shared" si="51"/>
        <v>536985.11853402318</v>
      </c>
      <c r="H314" s="28">
        <f t="shared" si="58"/>
        <v>51044</v>
      </c>
      <c r="I314" s="29">
        <f t="shared" si="59"/>
        <v>298</v>
      </c>
      <c r="J314" s="36">
        <f t="shared" si="52"/>
        <v>1643.5384994517885</v>
      </c>
      <c r="K314" s="36">
        <f t="shared" si="53"/>
        <v>-412.71761082140881</v>
      </c>
      <c r="L314" s="36">
        <f t="shared" si="54"/>
        <v>2056.2561102731975</v>
      </c>
      <c r="M314" s="36">
        <f t="shared" si="55"/>
        <v>-217387.18349535606</v>
      </c>
    </row>
    <row r="315" spans="1:13" x14ac:dyDescent="0.25">
      <c r="A315" s="20">
        <f t="shared" si="56"/>
        <v>51075</v>
      </c>
      <c r="B315" s="21">
        <f t="shared" si="57"/>
        <v>299</v>
      </c>
      <c r="C315" s="22">
        <f t="shared" si="48"/>
        <v>1516.1140443604822</v>
      </c>
      <c r="D315" s="22">
        <f t="shared" si="49"/>
        <v>-11.557045619578428</v>
      </c>
      <c r="E315" s="22">
        <f t="shared" si="50"/>
        <v>-1504.5569987409037</v>
      </c>
      <c r="F315" s="22">
        <f t="shared" si="51"/>
        <v>538489.67553276406</v>
      </c>
      <c r="H315" s="23">
        <f t="shared" si="58"/>
        <v>51075</v>
      </c>
      <c r="I315" s="24">
        <f t="shared" si="59"/>
        <v>299</v>
      </c>
      <c r="J315" s="35">
        <f t="shared" si="52"/>
        <v>1643.5384994517885</v>
      </c>
      <c r="K315" s="35">
        <f t="shared" si="53"/>
        <v>-416.65876836609908</v>
      </c>
      <c r="L315" s="35">
        <f t="shared" si="54"/>
        <v>2060.1972678178877</v>
      </c>
      <c r="M315" s="35">
        <f t="shared" si="55"/>
        <v>-219447.38076317395</v>
      </c>
    </row>
    <row r="316" spans="1:13" x14ac:dyDescent="0.25">
      <c r="A316" s="25">
        <f t="shared" si="56"/>
        <v>51105</v>
      </c>
      <c r="B316" s="26">
        <f t="shared" si="57"/>
        <v>300</v>
      </c>
      <c r="C316" s="27">
        <f t="shared" si="48"/>
        <v>1516.1140443604822</v>
      </c>
      <c r="D316" s="27">
        <f t="shared" si="49"/>
        <v>-5.7895771244049641</v>
      </c>
      <c r="E316" s="27">
        <f t="shared" si="50"/>
        <v>-1510.3244672360775</v>
      </c>
      <c r="F316" s="27">
        <f t="shared" si="51"/>
        <v>540000.00000000012</v>
      </c>
      <c r="H316" s="25">
        <f t="shared" si="58"/>
        <v>51105</v>
      </c>
      <c r="I316">
        <f t="shared" si="59"/>
        <v>300</v>
      </c>
      <c r="J316" s="34">
        <f t="shared" si="52"/>
        <v>1643.5384994517885</v>
      </c>
      <c r="K316" s="34">
        <f t="shared" si="53"/>
        <v>-420.6074797960834</v>
      </c>
      <c r="L316" s="34">
        <f t="shared" si="54"/>
        <v>2064.1459792478718</v>
      </c>
      <c r="M316" s="34">
        <f t="shared" si="55"/>
        <v>-221511.52674242182</v>
      </c>
    </row>
    <row r="317" spans="1:13" x14ac:dyDescent="0.25">
      <c r="A317" s="20">
        <f t="shared" si="56"/>
        <v>51136</v>
      </c>
      <c r="B317" s="21" t="str">
        <f t="shared" si="57"/>
        <v/>
      </c>
      <c r="C317" s="22" t="str">
        <f t="shared" si="48"/>
        <v/>
      </c>
      <c r="D317" s="22" t="str">
        <f t="shared" si="49"/>
        <v/>
      </c>
      <c r="E317" s="22" t="str">
        <f t="shared" si="50"/>
        <v/>
      </c>
      <c r="F317" s="22" t="str">
        <f t="shared" si="51"/>
        <v/>
      </c>
      <c r="H317" s="23">
        <f t="shared" si="58"/>
        <v>51136</v>
      </c>
      <c r="I317" s="24">
        <f t="shared" si="59"/>
        <v>301</v>
      </c>
      <c r="J317" s="35">
        <f t="shared" si="52"/>
        <v>1643.5384994517885</v>
      </c>
      <c r="K317" s="35">
        <f t="shared" si="53"/>
        <v>-424.56375958964179</v>
      </c>
      <c r="L317" s="35">
        <f t="shared" si="54"/>
        <v>2068.1022590414304</v>
      </c>
      <c r="M317" s="35">
        <f t="shared" si="55"/>
        <v>-223579.62900146324</v>
      </c>
    </row>
    <row r="318" spans="1:13" x14ac:dyDescent="0.25">
      <c r="A318" s="25">
        <f t="shared" si="56"/>
        <v>51167</v>
      </c>
      <c r="B318" s="18" t="str">
        <f t="shared" si="57"/>
        <v/>
      </c>
      <c r="C318" s="19" t="str">
        <f t="shared" si="48"/>
        <v/>
      </c>
      <c r="D318" s="19" t="str">
        <f t="shared" si="49"/>
        <v/>
      </c>
      <c r="E318" s="19" t="str">
        <f t="shared" si="50"/>
        <v/>
      </c>
      <c r="F318" s="19" t="str">
        <f t="shared" si="51"/>
        <v/>
      </c>
      <c r="H318" s="25">
        <f t="shared" si="58"/>
        <v>51167</v>
      </c>
      <c r="I318">
        <f t="shared" si="59"/>
        <v>302</v>
      </c>
      <c r="J318" s="34">
        <f t="shared" si="52"/>
        <v>1643.5384994517885</v>
      </c>
      <c r="K318" s="34">
        <f t="shared" si="53"/>
        <v>-428.52762225280452</v>
      </c>
      <c r="L318" s="34">
        <f t="shared" si="54"/>
        <v>2072.0661217045931</v>
      </c>
      <c r="M318" s="34">
        <f t="shared" si="55"/>
        <v>-225651.69512316782</v>
      </c>
    </row>
    <row r="319" spans="1:13" x14ac:dyDescent="0.25">
      <c r="A319" s="20">
        <f t="shared" si="56"/>
        <v>51196</v>
      </c>
      <c r="B319" s="21" t="str">
        <f t="shared" si="57"/>
        <v/>
      </c>
      <c r="C319" s="22" t="str">
        <f t="shared" si="48"/>
        <v/>
      </c>
      <c r="D319" s="22" t="str">
        <f t="shared" si="49"/>
        <v/>
      </c>
      <c r="E319" s="22" t="str">
        <f t="shared" si="50"/>
        <v/>
      </c>
      <c r="F319" s="22" t="str">
        <f t="shared" si="51"/>
        <v/>
      </c>
      <c r="H319" s="23">
        <f t="shared" si="58"/>
        <v>51196</v>
      </c>
      <c r="I319" s="24">
        <f t="shared" si="59"/>
        <v>303</v>
      </c>
      <c r="J319" s="35">
        <f t="shared" si="52"/>
        <v>1643.5384994517885</v>
      </c>
      <c r="K319" s="35">
        <f t="shared" si="53"/>
        <v>-432.49908231940498</v>
      </c>
      <c r="L319" s="35">
        <f t="shared" si="54"/>
        <v>2076.0375817711933</v>
      </c>
      <c r="M319" s="35">
        <f t="shared" si="55"/>
        <v>-227727.73270493903</v>
      </c>
    </row>
    <row r="320" spans="1:13" x14ac:dyDescent="0.25">
      <c r="A320" s="25">
        <f t="shared" si="56"/>
        <v>51227</v>
      </c>
      <c r="B320" s="18" t="str">
        <f t="shared" si="57"/>
        <v/>
      </c>
      <c r="C320" s="19" t="str">
        <f t="shared" si="48"/>
        <v/>
      </c>
      <c r="D320" s="19" t="str">
        <f t="shared" si="49"/>
        <v/>
      </c>
      <c r="E320" s="19" t="str">
        <f t="shared" si="50"/>
        <v/>
      </c>
      <c r="F320" s="19" t="str">
        <f t="shared" si="51"/>
        <v/>
      </c>
      <c r="H320" s="25">
        <f t="shared" si="58"/>
        <v>51227</v>
      </c>
      <c r="I320">
        <f t="shared" si="59"/>
        <v>304</v>
      </c>
      <c r="J320" s="34">
        <f t="shared" si="52"/>
        <v>1643.5384994517885</v>
      </c>
      <c r="K320" s="34">
        <f t="shared" si="53"/>
        <v>-436.47815435113313</v>
      </c>
      <c r="L320" s="34">
        <f t="shared" si="54"/>
        <v>2080.0166538029216</v>
      </c>
      <c r="M320" s="34">
        <f t="shared" si="55"/>
        <v>-229807.74935874194</v>
      </c>
    </row>
    <row r="321" spans="1:13" x14ac:dyDescent="0.25">
      <c r="A321" s="20">
        <f t="shared" si="56"/>
        <v>51257</v>
      </c>
      <c r="B321" s="21" t="str">
        <f t="shared" si="57"/>
        <v/>
      </c>
      <c r="C321" s="22" t="str">
        <f t="shared" si="48"/>
        <v/>
      </c>
      <c r="D321" s="22" t="str">
        <f t="shared" si="49"/>
        <v/>
      </c>
      <c r="E321" s="22" t="str">
        <f t="shared" si="50"/>
        <v/>
      </c>
      <c r="F321" s="22" t="str">
        <f t="shared" si="51"/>
        <v/>
      </c>
      <c r="H321" s="23">
        <f t="shared" si="58"/>
        <v>51257</v>
      </c>
      <c r="I321" s="24">
        <f t="shared" si="59"/>
        <v>305</v>
      </c>
      <c r="J321" s="35">
        <f t="shared" si="52"/>
        <v>1643.5384994517885</v>
      </c>
      <c r="K321" s="35">
        <f t="shared" si="53"/>
        <v>-440.46485293758872</v>
      </c>
      <c r="L321" s="35">
        <f t="shared" si="54"/>
        <v>2084.0033523893771</v>
      </c>
      <c r="M321" s="35">
        <f t="shared" si="55"/>
        <v>-231891.75271113132</v>
      </c>
    </row>
    <row r="322" spans="1:13" x14ac:dyDescent="0.25">
      <c r="A322" s="25">
        <f t="shared" si="56"/>
        <v>51288</v>
      </c>
      <c r="B322" s="18" t="str">
        <f t="shared" si="57"/>
        <v/>
      </c>
      <c r="C322" s="19" t="str">
        <f t="shared" si="48"/>
        <v/>
      </c>
      <c r="D322" s="19" t="str">
        <f t="shared" si="49"/>
        <v/>
      </c>
      <c r="E322" s="19" t="str">
        <f t="shared" si="50"/>
        <v/>
      </c>
      <c r="F322" s="19" t="str">
        <f t="shared" si="51"/>
        <v/>
      </c>
      <c r="H322" s="25">
        <f t="shared" si="58"/>
        <v>51288</v>
      </c>
      <c r="I322">
        <f t="shared" si="59"/>
        <v>306</v>
      </c>
      <c r="J322" s="34">
        <f t="shared" si="52"/>
        <v>1643.5384994517885</v>
      </c>
      <c r="K322" s="34">
        <f t="shared" si="53"/>
        <v>-444.45919269633504</v>
      </c>
      <c r="L322" s="34">
        <f t="shared" si="54"/>
        <v>2087.9976921481234</v>
      </c>
      <c r="M322" s="34">
        <f t="shared" si="55"/>
        <v>-233979.75040327944</v>
      </c>
    </row>
    <row r="323" spans="1:13" x14ac:dyDescent="0.25">
      <c r="A323" s="20">
        <f t="shared" si="56"/>
        <v>51318</v>
      </c>
      <c r="B323" s="21" t="str">
        <f t="shared" si="57"/>
        <v/>
      </c>
      <c r="C323" s="22" t="str">
        <f t="shared" si="48"/>
        <v/>
      </c>
      <c r="D323" s="22" t="str">
        <f t="shared" si="49"/>
        <v/>
      </c>
      <c r="E323" s="22" t="str">
        <f t="shared" si="50"/>
        <v/>
      </c>
      <c r="F323" s="22" t="str">
        <f t="shared" si="51"/>
        <v/>
      </c>
      <c r="H323" s="23">
        <f t="shared" si="58"/>
        <v>51318</v>
      </c>
      <c r="I323" s="24">
        <f t="shared" si="59"/>
        <v>307</v>
      </c>
      <c r="J323" s="35">
        <f t="shared" si="52"/>
        <v>1643.5384994517885</v>
      </c>
      <c r="K323" s="35">
        <f t="shared" si="53"/>
        <v>-448.46118827295226</v>
      </c>
      <c r="L323" s="35">
        <f t="shared" si="54"/>
        <v>2091.9996877247409</v>
      </c>
      <c r="M323" s="35">
        <f t="shared" si="55"/>
        <v>-236071.75009100419</v>
      </c>
    </row>
    <row r="324" spans="1:13" x14ac:dyDescent="0.25">
      <c r="A324" s="25">
        <f t="shared" si="56"/>
        <v>51349</v>
      </c>
      <c r="B324" s="18" t="str">
        <f t="shared" si="57"/>
        <v/>
      </c>
      <c r="C324" s="19" t="str">
        <f t="shared" si="48"/>
        <v/>
      </c>
      <c r="D324" s="19" t="str">
        <f t="shared" si="49"/>
        <v/>
      </c>
      <c r="E324" s="19" t="str">
        <f t="shared" si="50"/>
        <v/>
      </c>
      <c r="F324" s="19" t="str">
        <f t="shared" si="51"/>
        <v/>
      </c>
      <c r="H324" s="25">
        <f t="shared" si="58"/>
        <v>51349</v>
      </c>
      <c r="I324">
        <f t="shared" si="59"/>
        <v>308</v>
      </c>
      <c r="J324" s="34">
        <f t="shared" si="52"/>
        <v>1643.5384994517885</v>
      </c>
      <c r="K324" s="34">
        <f t="shared" si="53"/>
        <v>-452.47085434109135</v>
      </c>
      <c r="L324" s="34">
        <f t="shared" si="54"/>
        <v>2096.0093537928797</v>
      </c>
      <c r="M324" s="34">
        <f t="shared" si="55"/>
        <v>-238167.75944479706</v>
      </c>
    </row>
    <row r="325" spans="1:13" x14ac:dyDescent="0.25">
      <c r="A325" s="20">
        <f t="shared" si="56"/>
        <v>51380</v>
      </c>
      <c r="B325" s="21" t="str">
        <f t="shared" si="57"/>
        <v/>
      </c>
      <c r="C325" s="22" t="str">
        <f t="shared" si="48"/>
        <v/>
      </c>
      <c r="D325" s="22" t="str">
        <f t="shared" si="49"/>
        <v/>
      </c>
      <c r="E325" s="22" t="str">
        <f t="shared" si="50"/>
        <v/>
      </c>
      <c r="F325" s="22" t="str">
        <f t="shared" si="51"/>
        <v/>
      </c>
      <c r="H325" s="23">
        <f t="shared" si="58"/>
        <v>51380</v>
      </c>
      <c r="I325" s="24">
        <f t="shared" si="59"/>
        <v>309</v>
      </c>
      <c r="J325" s="35">
        <f t="shared" si="52"/>
        <v>1643.5384994517885</v>
      </c>
      <c r="K325" s="35">
        <f t="shared" si="53"/>
        <v>-456.48820560252767</v>
      </c>
      <c r="L325" s="35">
        <f t="shared" si="54"/>
        <v>2100.0267050543162</v>
      </c>
      <c r="M325" s="35">
        <f t="shared" si="55"/>
        <v>-240267.78614985137</v>
      </c>
    </row>
    <row r="326" spans="1:13" x14ac:dyDescent="0.25">
      <c r="A326" s="25">
        <f t="shared" si="56"/>
        <v>51410</v>
      </c>
      <c r="B326" s="18" t="str">
        <f t="shared" si="57"/>
        <v/>
      </c>
      <c r="C326" s="19" t="str">
        <f t="shared" si="48"/>
        <v/>
      </c>
      <c r="D326" s="19" t="str">
        <f t="shared" si="49"/>
        <v/>
      </c>
      <c r="E326" s="19" t="str">
        <f t="shared" si="50"/>
        <v/>
      </c>
      <c r="F326" s="19" t="str">
        <f t="shared" si="51"/>
        <v/>
      </c>
      <c r="H326" s="25">
        <f t="shared" si="58"/>
        <v>51410</v>
      </c>
      <c r="I326">
        <f t="shared" si="59"/>
        <v>310</v>
      </c>
      <c r="J326" s="34">
        <f t="shared" si="52"/>
        <v>1643.5384994517885</v>
      </c>
      <c r="K326" s="34">
        <f t="shared" si="53"/>
        <v>-460.51325678721508</v>
      </c>
      <c r="L326" s="34">
        <f t="shared" si="54"/>
        <v>2104.0517562390037</v>
      </c>
      <c r="M326" s="34">
        <f t="shared" si="55"/>
        <v>-242371.83790609037</v>
      </c>
    </row>
    <row r="327" spans="1:13" x14ac:dyDescent="0.25">
      <c r="A327" s="20">
        <f t="shared" si="56"/>
        <v>51441</v>
      </c>
      <c r="B327" s="21" t="str">
        <f t="shared" si="57"/>
        <v/>
      </c>
      <c r="C327" s="22" t="str">
        <f t="shared" si="48"/>
        <v/>
      </c>
      <c r="D327" s="22" t="str">
        <f t="shared" si="49"/>
        <v/>
      </c>
      <c r="E327" s="22" t="str">
        <f t="shared" si="50"/>
        <v/>
      </c>
      <c r="F327" s="22" t="str">
        <f t="shared" si="51"/>
        <v/>
      </c>
      <c r="H327" s="23">
        <f t="shared" si="58"/>
        <v>51441</v>
      </c>
      <c r="I327" s="24">
        <f t="shared" si="59"/>
        <v>311</v>
      </c>
      <c r="J327" s="35">
        <f t="shared" si="52"/>
        <v>1643.5384994517885</v>
      </c>
      <c r="K327" s="35">
        <f t="shared" si="53"/>
        <v>-464.54602265333983</v>
      </c>
      <c r="L327" s="35">
        <f t="shared" si="54"/>
        <v>2108.0845221051286</v>
      </c>
      <c r="M327" s="35">
        <f t="shared" si="55"/>
        <v>-244479.92242819551</v>
      </c>
    </row>
    <row r="328" spans="1:13" x14ac:dyDescent="0.25">
      <c r="A328" s="25">
        <f t="shared" si="56"/>
        <v>51471</v>
      </c>
      <c r="B328" s="18" t="str">
        <f t="shared" si="57"/>
        <v/>
      </c>
      <c r="C328" s="19" t="str">
        <f t="shared" si="48"/>
        <v/>
      </c>
      <c r="D328" s="19" t="str">
        <f t="shared" si="49"/>
        <v/>
      </c>
      <c r="E328" s="19" t="str">
        <f t="shared" si="50"/>
        <v/>
      </c>
      <c r="F328" s="19" t="str">
        <f t="shared" si="51"/>
        <v/>
      </c>
      <c r="H328" s="25">
        <f t="shared" si="58"/>
        <v>51471</v>
      </c>
      <c r="I328">
        <f t="shared" si="59"/>
        <v>312</v>
      </c>
      <c r="J328" s="34">
        <f t="shared" si="52"/>
        <v>1643.5384994517885</v>
      </c>
      <c r="K328" s="34">
        <f t="shared" si="53"/>
        <v>-468.58651798737469</v>
      </c>
      <c r="L328" s="34">
        <f t="shared" si="54"/>
        <v>2112.1250174391635</v>
      </c>
      <c r="M328" s="34">
        <f t="shared" si="55"/>
        <v>-246592.04744563467</v>
      </c>
    </row>
    <row r="329" spans="1:13" x14ac:dyDescent="0.25">
      <c r="A329" s="20">
        <f t="shared" si="56"/>
        <v>51502</v>
      </c>
      <c r="B329" s="21" t="str">
        <f t="shared" si="57"/>
        <v/>
      </c>
      <c r="C329" s="22" t="str">
        <f t="shared" si="48"/>
        <v/>
      </c>
      <c r="D329" s="22" t="str">
        <f t="shared" si="49"/>
        <v/>
      </c>
      <c r="E329" s="22" t="str">
        <f t="shared" si="50"/>
        <v/>
      </c>
      <c r="F329" s="22" t="str">
        <f t="shared" si="51"/>
        <v/>
      </c>
      <c r="H329" s="23">
        <f t="shared" si="58"/>
        <v>51502</v>
      </c>
      <c r="I329" s="24">
        <f t="shared" si="59"/>
        <v>313</v>
      </c>
      <c r="J329" s="35">
        <f t="shared" si="52"/>
        <v>1643.5384994517885</v>
      </c>
      <c r="K329" s="35">
        <f t="shared" si="53"/>
        <v>-472.63475760413309</v>
      </c>
      <c r="L329" s="35">
        <f t="shared" si="54"/>
        <v>2116.1732570559216</v>
      </c>
      <c r="M329" s="35">
        <f t="shared" si="55"/>
        <v>-248708.2207026906</v>
      </c>
    </row>
    <row r="330" spans="1:13" x14ac:dyDescent="0.25">
      <c r="A330" s="25">
        <f t="shared" si="56"/>
        <v>51533</v>
      </c>
      <c r="B330" s="18" t="str">
        <f t="shared" si="57"/>
        <v/>
      </c>
      <c r="C330" s="19" t="str">
        <f t="shared" si="48"/>
        <v/>
      </c>
      <c r="D330" s="19" t="str">
        <f t="shared" si="49"/>
        <v/>
      </c>
      <c r="E330" s="19" t="str">
        <f t="shared" si="50"/>
        <v/>
      </c>
      <c r="F330" s="19" t="str">
        <f t="shared" si="51"/>
        <v/>
      </c>
      <c r="H330" s="25">
        <f t="shared" si="58"/>
        <v>51533</v>
      </c>
      <c r="I330">
        <f t="shared" si="59"/>
        <v>314</v>
      </c>
      <c r="J330" s="34">
        <f t="shared" si="52"/>
        <v>1643.5384994517885</v>
      </c>
      <c r="K330" s="34">
        <f t="shared" si="53"/>
        <v>-476.6907563468236</v>
      </c>
      <c r="L330" s="34">
        <f t="shared" si="54"/>
        <v>2120.229255798612</v>
      </c>
      <c r="M330" s="34">
        <f t="shared" si="55"/>
        <v>-250828.44995848922</v>
      </c>
    </row>
    <row r="331" spans="1:13" x14ac:dyDescent="0.25">
      <c r="A331" s="20">
        <f t="shared" si="56"/>
        <v>51561</v>
      </c>
      <c r="B331" s="21" t="str">
        <f t="shared" si="57"/>
        <v/>
      </c>
      <c r="C331" s="22" t="str">
        <f t="shared" si="48"/>
        <v/>
      </c>
      <c r="D331" s="22" t="str">
        <f t="shared" si="49"/>
        <v/>
      </c>
      <c r="E331" s="22" t="str">
        <f t="shared" si="50"/>
        <v/>
      </c>
      <c r="F331" s="22" t="str">
        <f t="shared" si="51"/>
        <v/>
      </c>
      <c r="H331" s="23">
        <f t="shared" si="58"/>
        <v>51561</v>
      </c>
      <c r="I331" s="24">
        <f t="shared" si="59"/>
        <v>315</v>
      </c>
      <c r="J331" s="35">
        <f t="shared" si="52"/>
        <v>1643.5384994517885</v>
      </c>
      <c r="K331" s="35">
        <f t="shared" si="53"/>
        <v>-480.75452908710429</v>
      </c>
      <c r="L331" s="35">
        <f t="shared" si="54"/>
        <v>2124.2930285388929</v>
      </c>
      <c r="M331" s="35">
        <f t="shared" si="55"/>
        <v>-252952.74298702812</v>
      </c>
    </row>
    <row r="332" spans="1:13" x14ac:dyDescent="0.25">
      <c r="A332" s="25">
        <f t="shared" si="56"/>
        <v>51592</v>
      </c>
      <c r="B332" s="18" t="str">
        <f t="shared" si="57"/>
        <v/>
      </c>
      <c r="C332" s="19" t="str">
        <f t="shared" si="48"/>
        <v/>
      </c>
      <c r="D332" s="19" t="str">
        <f t="shared" si="49"/>
        <v/>
      </c>
      <c r="E332" s="19" t="str">
        <f t="shared" si="50"/>
        <v/>
      </c>
      <c r="F332" s="19" t="str">
        <f t="shared" si="51"/>
        <v/>
      </c>
      <c r="H332" s="25">
        <f t="shared" si="58"/>
        <v>51592</v>
      </c>
      <c r="I332">
        <f t="shared" si="59"/>
        <v>316</v>
      </c>
      <c r="J332" s="34">
        <f t="shared" si="52"/>
        <v>1643.5384994517885</v>
      </c>
      <c r="K332" s="34">
        <f t="shared" si="53"/>
        <v>-484.82609072513719</v>
      </c>
      <c r="L332" s="34">
        <f t="shared" si="54"/>
        <v>2128.364590176926</v>
      </c>
      <c r="M332" s="34">
        <f t="shared" si="55"/>
        <v>-255081.10757720505</v>
      </c>
    </row>
    <row r="333" spans="1:13" x14ac:dyDescent="0.25">
      <c r="A333" s="20">
        <f t="shared" si="56"/>
        <v>51622</v>
      </c>
      <c r="B333" s="21" t="str">
        <f t="shared" si="57"/>
        <v/>
      </c>
      <c r="C333" s="22" t="str">
        <f t="shared" si="48"/>
        <v/>
      </c>
      <c r="D333" s="22" t="str">
        <f t="shared" si="49"/>
        <v/>
      </c>
      <c r="E333" s="22" t="str">
        <f t="shared" si="50"/>
        <v/>
      </c>
      <c r="F333" s="22" t="str">
        <f t="shared" si="51"/>
        <v/>
      </c>
      <c r="H333" s="23">
        <f t="shared" si="58"/>
        <v>51622</v>
      </c>
      <c r="I333" s="24">
        <f t="shared" si="59"/>
        <v>317</v>
      </c>
      <c r="J333" s="35">
        <f t="shared" si="52"/>
        <v>1643.5384994517885</v>
      </c>
      <c r="K333" s="35">
        <f t="shared" si="53"/>
        <v>-488.90545618964302</v>
      </c>
      <c r="L333" s="35">
        <f t="shared" si="54"/>
        <v>2132.4439556414318</v>
      </c>
      <c r="M333" s="35">
        <f t="shared" si="55"/>
        <v>-257213.5515328465</v>
      </c>
    </row>
    <row r="334" spans="1:13" x14ac:dyDescent="0.25">
      <c r="A334" s="25">
        <f t="shared" si="56"/>
        <v>51653</v>
      </c>
      <c r="B334" s="18" t="str">
        <f t="shared" si="57"/>
        <v/>
      </c>
      <c r="C334" s="19" t="str">
        <f t="shared" si="48"/>
        <v/>
      </c>
      <c r="D334" s="19" t="str">
        <f t="shared" si="49"/>
        <v/>
      </c>
      <c r="E334" s="19" t="str">
        <f t="shared" si="50"/>
        <v/>
      </c>
      <c r="F334" s="19" t="str">
        <f t="shared" si="51"/>
        <v/>
      </c>
      <c r="H334" s="25">
        <f t="shared" si="58"/>
        <v>51653</v>
      </c>
      <c r="I334">
        <f t="shared" si="59"/>
        <v>318</v>
      </c>
      <c r="J334" s="34">
        <f t="shared" si="52"/>
        <v>1643.5384994517885</v>
      </c>
      <c r="K334" s="34">
        <f t="shared" si="53"/>
        <v>-492.99264043795574</v>
      </c>
      <c r="L334" s="34">
        <f t="shared" si="54"/>
        <v>2136.5311398897443</v>
      </c>
      <c r="M334" s="34">
        <f t="shared" si="55"/>
        <v>-259350.08267273623</v>
      </c>
    </row>
    <row r="335" spans="1:13" x14ac:dyDescent="0.25">
      <c r="A335" s="20">
        <f t="shared" si="56"/>
        <v>51683</v>
      </c>
      <c r="B335" s="21" t="str">
        <f t="shared" si="57"/>
        <v/>
      </c>
      <c r="C335" s="22" t="str">
        <f t="shared" si="48"/>
        <v/>
      </c>
      <c r="D335" s="22" t="str">
        <f t="shared" si="49"/>
        <v/>
      </c>
      <c r="E335" s="22" t="str">
        <f t="shared" si="50"/>
        <v/>
      </c>
      <c r="F335" s="22" t="str">
        <f t="shared" si="51"/>
        <v/>
      </c>
      <c r="H335" s="23">
        <f t="shared" si="58"/>
        <v>51683</v>
      </c>
      <c r="I335" s="24">
        <f t="shared" si="59"/>
        <v>319</v>
      </c>
      <c r="J335" s="35">
        <f t="shared" si="52"/>
        <v>1643.5384994517885</v>
      </c>
      <c r="K335" s="35">
        <f t="shared" si="53"/>
        <v>-497.08765845607775</v>
      </c>
      <c r="L335" s="35">
        <f t="shared" si="54"/>
        <v>2140.6261579078664</v>
      </c>
      <c r="M335" s="35">
        <f t="shared" si="55"/>
        <v>-261490.70883064409</v>
      </c>
    </row>
    <row r="336" spans="1:13" x14ac:dyDescent="0.25">
      <c r="A336" s="25">
        <f t="shared" si="56"/>
        <v>51714</v>
      </c>
      <c r="B336" s="18" t="str">
        <f t="shared" si="57"/>
        <v/>
      </c>
      <c r="C336" s="19" t="str">
        <f t="shared" si="48"/>
        <v/>
      </c>
      <c r="D336" s="19" t="str">
        <f t="shared" si="49"/>
        <v/>
      </c>
      <c r="E336" s="19" t="str">
        <f t="shared" si="50"/>
        <v/>
      </c>
      <c r="F336" s="19" t="str">
        <f t="shared" si="51"/>
        <v/>
      </c>
      <c r="H336" s="25">
        <f t="shared" si="58"/>
        <v>51714</v>
      </c>
      <c r="I336">
        <f t="shared" si="59"/>
        <v>320</v>
      </c>
      <c r="J336" s="34">
        <f t="shared" si="52"/>
        <v>1643.5384994517885</v>
      </c>
      <c r="K336" s="34">
        <f t="shared" si="53"/>
        <v>-501.19052525873445</v>
      </c>
      <c r="L336" s="34">
        <f t="shared" si="54"/>
        <v>2144.7290247105229</v>
      </c>
      <c r="M336" s="34">
        <f t="shared" si="55"/>
        <v>-263635.43785535463</v>
      </c>
    </row>
    <row r="337" spans="1:13" x14ac:dyDescent="0.25">
      <c r="A337" s="20">
        <f t="shared" si="56"/>
        <v>51745</v>
      </c>
      <c r="B337" s="21" t="str">
        <f t="shared" si="57"/>
        <v/>
      </c>
      <c r="C337" s="22" t="str">
        <f t="shared" ref="C337:C400" si="60">IF($B337="","",$D$9)</f>
        <v/>
      </c>
      <c r="D337" s="22" t="str">
        <f t="shared" ref="D337:D400" si="61">IF($B337="","",IPMT($D$5/12,$B337,$D$7*12,$D$4))</f>
        <v/>
      </c>
      <c r="E337" s="22" t="str">
        <f t="shared" ref="E337:E400" si="62">IF($B337="","",PPMT($D$5/12,$B337,$D$7*12,$D$4))</f>
        <v/>
      </c>
      <c r="F337" s="22" t="str">
        <f t="shared" ref="F337:F400" si="63">IF($B337="","",F336-E337)</f>
        <v/>
      </c>
      <c r="H337" s="23">
        <f t="shared" si="58"/>
        <v>51745</v>
      </c>
      <c r="I337" s="24">
        <f t="shared" si="59"/>
        <v>321</v>
      </c>
      <c r="J337" s="35">
        <f t="shared" ref="J337:J376" si="64">$K$9</f>
        <v>1643.5384994517885</v>
      </c>
      <c r="K337" s="35">
        <f t="shared" ref="K337:K376" si="65">($K$5/$K$6)*M336</f>
        <v>-505.30125588942968</v>
      </c>
      <c r="L337" s="35">
        <f t="shared" ref="L337:L400" si="66">J337-K337</f>
        <v>2148.8397553412183</v>
      </c>
      <c r="M337" s="35">
        <f t="shared" ref="M337:M400" si="67">M336-L337</f>
        <v>-265784.27761069586</v>
      </c>
    </row>
    <row r="338" spans="1:13" x14ac:dyDescent="0.25">
      <c r="A338" s="25">
        <f t="shared" ref="A338:A376" si="68">EDATE(A337,1)</f>
        <v>51775</v>
      </c>
      <c r="B338" s="18" t="str">
        <f t="shared" ref="B338:B401" si="69">IF(OR(B337="",B337&gt;=$D$8),"",B337+1)</f>
        <v/>
      </c>
      <c r="C338" s="19" t="str">
        <f t="shared" si="60"/>
        <v/>
      </c>
      <c r="D338" s="19" t="str">
        <f t="shared" si="61"/>
        <v/>
      </c>
      <c r="E338" s="19" t="str">
        <f t="shared" si="62"/>
        <v/>
      </c>
      <c r="F338" s="19" t="str">
        <f t="shared" si="63"/>
        <v/>
      </c>
      <c r="H338" s="25">
        <f t="shared" ref="H338:H376" si="70">EDATE(H337,1)</f>
        <v>51775</v>
      </c>
      <c r="I338">
        <f t="shared" ref="I338:I376" si="71">I337+1</f>
        <v>322</v>
      </c>
      <c r="J338" s="34">
        <f t="shared" si="64"/>
        <v>1643.5384994517885</v>
      </c>
      <c r="K338" s="34">
        <f t="shared" si="65"/>
        <v>-509.4198654205004</v>
      </c>
      <c r="L338" s="34">
        <f t="shared" si="66"/>
        <v>2152.9583648722892</v>
      </c>
      <c r="M338" s="34">
        <f t="shared" si="67"/>
        <v>-267937.23597556812</v>
      </c>
    </row>
    <row r="339" spans="1:13" x14ac:dyDescent="0.25">
      <c r="A339" s="20">
        <f t="shared" si="68"/>
        <v>51806</v>
      </c>
      <c r="B339" s="21" t="str">
        <f t="shared" si="69"/>
        <v/>
      </c>
      <c r="C339" s="22" t="str">
        <f t="shared" si="60"/>
        <v/>
      </c>
      <c r="D339" s="22" t="str">
        <f t="shared" si="61"/>
        <v/>
      </c>
      <c r="E339" s="22" t="str">
        <f t="shared" si="62"/>
        <v/>
      </c>
      <c r="F339" s="22" t="str">
        <f t="shared" si="63"/>
        <v/>
      </c>
      <c r="H339" s="23">
        <f t="shared" si="70"/>
        <v>51806</v>
      </c>
      <c r="I339" s="24">
        <f t="shared" si="71"/>
        <v>323</v>
      </c>
      <c r="J339" s="35">
        <f t="shared" si="64"/>
        <v>1643.5384994517885</v>
      </c>
      <c r="K339" s="35">
        <f t="shared" si="65"/>
        <v>-513.54636895317219</v>
      </c>
      <c r="L339" s="35">
        <f t="shared" si="66"/>
        <v>2157.0848684049606</v>
      </c>
      <c r="M339" s="35">
        <f t="shared" si="67"/>
        <v>-270094.32084397308</v>
      </c>
    </row>
    <row r="340" spans="1:13" x14ac:dyDescent="0.25">
      <c r="A340" s="25">
        <f t="shared" si="68"/>
        <v>51836</v>
      </c>
      <c r="B340" s="18" t="str">
        <f t="shared" si="69"/>
        <v/>
      </c>
      <c r="C340" s="19" t="str">
        <f t="shared" si="60"/>
        <v/>
      </c>
      <c r="D340" s="19" t="str">
        <f t="shared" si="61"/>
        <v/>
      </c>
      <c r="E340" s="19" t="str">
        <f t="shared" si="62"/>
        <v/>
      </c>
      <c r="F340" s="19" t="str">
        <f t="shared" si="63"/>
        <v/>
      </c>
      <c r="H340" s="25">
        <f t="shared" si="70"/>
        <v>51836</v>
      </c>
      <c r="I340">
        <f t="shared" si="71"/>
        <v>324</v>
      </c>
      <c r="J340" s="34">
        <f t="shared" si="64"/>
        <v>1643.5384994517885</v>
      </c>
      <c r="K340" s="34">
        <f t="shared" si="65"/>
        <v>-517.68078161761503</v>
      </c>
      <c r="L340" s="34">
        <f t="shared" si="66"/>
        <v>2161.2192810694037</v>
      </c>
      <c r="M340" s="34">
        <f t="shared" si="67"/>
        <v>-272255.54012504249</v>
      </c>
    </row>
    <row r="341" spans="1:13" x14ac:dyDescent="0.25">
      <c r="A341" s="20">
        <f t="shared" si="68"/>
        <v>51867</v>
      </c>
      <c r="B341" s="21" t="str">
        <f t="shared" si="69"/>
        <v/>
      </c>
      <c r="C341" s="22" t="str">
        <f t="shared" si="60"/>
        <v/>
      </c>
      <c r="D341" s="22" t="str">
        <f t="shared" si="61"/>
        <v/>
      </c>
      <c r="E341" s="22" t="str">
        <f t="shared" si="62"/>
        <v/>
      </c>
      <c r="F341" s="22" t="str">
        <f t="shared" si="63"/>
        <v/>
      </c>
      <c r="H341" s="23">
        <f t="shared" si="70"/>
        <v>51867</v>
      </c>
      <c r="I341" s="24">
        <f t="shared" si="71"/>
        <v>325</v>
      </c>
      <c r="J341" s="35">
        <f t="shared" si="64"/>
        <v>1643.5384994517885</v>
      </c>
      <c r="K341" s="35">
        <f t="shared" si="65"/>
        <v>-521.82311857299806</v>
      </c>
      <c r="L341" s="35">
        <f t="shared" si="66"/>
        <v>2165.3616180247864</v>
      </c>
      <c r="M341" s="35">
        <f t="shared" si="67"/>
        <v>-274420.90174306725</v>
      </c>
    </row>
    <row r="342" spans="1:13" x14ac:dyDescent="0.25">
      <c r="A342" s="25">
        <f t="shared" si="68"/>
        <v>51898</v>
      </c>
      <c r="B342" s="18" t="str">
        <f t="shared" si="69"/>
        <v/>
      </c>
      <c r="C342" s="19" t="str">
        <f t="shared" si="60"/>
        <v/>
      </c>
      <c r="D342" s="19" t="str">
        <f t="shared" si="61"/>
        <v/>
      </c>
      <c r="E342" s="19" t="str">
        <f t="shared" si="62"/>
        <v/>
      </c>
      <c r="F342" s="19" t="str">
        <f t="shared" si="63"/>
        <v/>
      </c>
      <c r="H342" s="25">
        <f t="shared" si="70"/>
        <v>51898</v>
      </c>
      <c r="I342">
        <f t="shared" si="71"/>
        <v>326</v>
      </c>
      <c r="J342" s="34">
        <f t="shared" si="64"/>
        <v>1643.5384994517885</v>
      </c>
      <c r="K342" s="34">
        <f t="shared" si="65"/>
        <v>-525.97339500754549</v>
      </c>
      <c r="L342" s="34">
        <f t="shared" si="66"/>
        <v>2169.5118944593341</v>
      </c>
      <c r="M342" s="34">
        <f t="shared" si="67"/>
        <v>-276590.41363752657</v>
      </c>
    </row>
    <row r="343" spans="1:13" x14ac:dyDescent="0.25">
      <c r="A343" s="20">
        <f t="shared" si="68"/>
        <v>51926</v>
      </c>
      <c r="B343" s="21" t="str">
        <f t="shared" si="69"/>
        <v/>
      </c>
      <c r="C343" s="22" t="str">
        <f t="shared" si="60"/>
        <v/>
      </c>
      <c r="D343" s="22" t="str">
        <f t="shared" si="61"/>
        <v/>
      </c>
      <c r="E343" s="22" t="str">
        <f t="shared" si="62"/>
        <v/>
      </c>
      <c r="F343" s="22" t="str">
        <f t="shared" si="63"/>
        <v/>
      </c>
      <c r="H343" s="23">
        <f t="shared" si="70"/>
        <v>51926</v>
      </c>
      <c r="I343" s="24">
        <f t="shared" si="71"/>
        <v>327</v>
      </c>
      <c r="J343" s="35">
        <f t="shared" si="64"/>
        <v>1643.5384994517885</v>
      </c>
      <c r="K343" s="35">
        <f t="shared" si="65"/>
        <v>-530.13162613859254</v>
      </c>
      <c r="L343" s="35">
        <f t="shared" si="66"/>
        <v>2173.6701255903808</v>
      </c>
      <c r="M343" s="35">
        <f t="shared" si="67"/>
        <v>-278764.08376311697</v>
      </c>
    </row>
    <row r="344" spans="1:13" x14ac:dyDescent="0.25">
      <c r="A344" s="25">
        <f t="shared" si="68"/>
        <v>51957</v>
      </c>
      <c r="B344" s="18" t="str">
        <f t="shared" si="69"/>
        <v/>
      </c>
      <c r="C344" s="19" t="str">
        <f t="shared" si="60"/>
        <v/>
      </c>
      <c r="D344" s="19" t="str">
        <f t="shared" si="61"/>
        <v/>
      </c>
      <c r="E344" s="19" t="str">
        <f t="shared" si="62"/>
        <v/>
      </c>
      <c r="F344" s="19" t="str">
        <f t="shared" si="63"/>
        <v/>
      </c>
      <c r="H344" s="25">
        <f t="shared" si="70"/>
        <v>51957</v>
      </c>
      <c r="I344">
        <f t="shared" si="71"/>
        <v>328</v>
      </c>
      <c r="J344" s="34">
        <f t="shared" si="64"/>
        <v>1643.5384994517885</v>
      </c>
      <c r="K344" s="34">
        <f t="shared" si="65"/>
        <v>-534.29782721264087</v>
      </c>
      <c r="L344" s="34">
        <f t="shared" si="66"/>
        <v>2177.8363266644292</v>
      </c>
      <c r="M344" s="34">
        <f t="shared" si="67"/>
        <v>-280941.9200897814</v>
      </c>
    </row>
    <row r="345" spans="1:13" x14ac:dyDescent="0.25">
      <c r="A345" s="20">
        <f t="shared" si="68"/>
        <v>51987</v>
      </c>
      <c r="B345" s="21" t="str">
        <f t="shared" si="69"/>
        <v/>
      </c>
      <c r="C345" s="22" t="str">
        <f t="shared" si="60"/>
        <v/>
      </c>
      <c r="D345" s="22" t="str">
        <f t="shared" si="61"/>
        <v/>
      </c>
      <c r="E345" s="22" t="str">
        <f t="shared" si="62"/>
        <v/>
      </c>
      <c r="F345" s="22" t="str">
        <f t="shared" si="63"/>
        <v/>
      </c>
      <c r="H345" s="23">
        <f t="shared" si="70"/>
        <v>51987</v>
      </c>
      <c r="I345" s="24">
        <f t="shared" si="71"/>
        <v>329</v>
      </c>
      <c r="J345" s="35">
        <f t="shared" si="64"/>
        <v>1643.5384994517885</v>
      </c>
      <c r="K345" s="35">
        <f t="shared" si="65"/>
        <v>-538.47201350541434</v>
      </c>
      <c r="L345" s="35">
        <f t="shared" si="66"/>
        <v>2182.010512957203</v>
      </c>
      <c r="M345" s="35">
        <f t="shared" si="67"/>
        <v>-283123.93060273858</v>
      </c>
    </row>
    <row r="346" spans="1:13" x14ac:dyDescent="0.25">
      <c r="A346" s="25">
        <f t="shared" si="68"/>
        <v>52018</v>
      </c>
      <c r="B346" s="18" t="str">
        <f t="shared" si="69"/>
        <v/>
      </c>
      <c r="C346" s="19" t="str">
        <f t="shared" si="60"/>
        <v/>
      </c>
      <c r="D346" s="19" t="str">
        <f t="shared" si="61"/>
        <v/>
      </c>
      <c r="E346" s="19" t="str">
        <f t="shared" si="62"/>
        <v/>
      </c>
      <c r="F346" s="19" t="str">
        <f t="shared" si="63"/>
        <v/>
      </c>
      <c r="H346" s="25">
        <f t="shared" si="70"/>
        <v>52018</v>
      </c>
      <c r="I346">
        <f t="shared" si="71"/>
        <v>330</v>
      </c>
      <c r="J346" s="34">
        <f t="shared" si="64"/>
        <v>1643.5384994517885</v>
      </c>
      <c r="K346" s="34">
        <f t="shared" si="65"/>
        <v>-542.6542003219156</v>
      </c>
      <c r="L346" s="34">
        <f t="shared" si="66"/>
        <v>2186.1926997737041</v>
      </c>
      <c r="M346" s="34">
        <f t="shared" si="67"/>
        <v>-285310.12330251228</v>
      </c>
    </row>
    <row r="347" spans="1:13" x14ac:dyDescent="0.25">
      <c r="A347" s="20">
        <f t="shared" si="68"/>
        <v>52048</v>
      </c>
      <c r="B347" s="21" t="str">
        <f t="shared" si="69"/>
        <v/>
      </c>
      <c r="C347" s="22" t="str">
        <f t="shared" si="60"/>
        <v/>
      </c>
      <c r="D347" s="22" t="str">
        <f t="shared" si="61"/>
        <v/>
      </c>
      <c r="E347" s="22" t="str">
        <f t="shared" si="62"/>
        <v/>
      </c>
      <c r="F347" s="22" t="str">
        <f t="shared" si="63"/>
        <v/>
      </c>
      <c r="H347" s="23">
        <f t="shared" si="70"/>
        <v>52048</v>
      </c>
      <c r="I347" s="24">
        <f t="shared" si="71"/>
        <v>331</v>
      </c>
      <c r="J347" s="35">
        <f t="shared" si="64"/>
        <v>1643.5384994517885</v>
      </c>
      <c r="K347" s="35">
        <f t="shared" si="65"/>
        <v>-546.84440299648179</v>
      </c>
      <c r="L347" s="35">
        <f t="shared" si="66"/>
        <v>2190.3829024482702</v>
      </c>
      <c r="M347" s="35">
        <f t="shared" si="67"/>
        <v>-287500.50620496058</v>
      </c>
    </row>
    <row r="348" spans="1:13" x14ac:dyDescent="0.25">
      <c r="A348" s="25">
        <f t="shared" si="68"/>
        <v>52079</v>
      </c>
      <c r="B348" s="18" t="str">
        <f t="shared" si="69"/>
        <v/>
      </c>
      <c r="C348" s="19" t="str">
        <f t="shared" si="60"/>
        <v/>
      </c>
      <c r="D348" s="19" t="str">
        <f t="shared" si="61"/>
        <v/>
      </c>
      <c r="E348" s="19" t="str">
        <f t="shared" si="62"/>
        <v/>
      </c>
      <c r="F348" s="19" t="str">
        <f t="shared" si="63"/>
        <v/>
      </c>
      <c r="H348" s="25">
        <f t="shared" si="70"/>
        <v>52079</v>
      </c>
      <c r="I348">
        <f t="shared" si="71"/>
        <v>332</v>
      </c>
      <c r="J348" s="34">
        <f t="shared" si="64"/>
        <v>1643.5384994517885</v>
      </c>
      <c r="K348" s="34">
        <f t="shared" si="65"/>
        <v>-551.04263689284107</v>
      </c>
      <c r="L348" s="34">
        <f t="shared" si="66"/>
        <v>2194.5811363446296</v>
      </c>
      <c r="M348" s="34">
        <f t="shared" si="67"/>
        <v>-289695.08734130522</v>
      </c>
    </row>
    <row r="349" spans="1:13" x14ac:dyDescent="0.25">
      <c r="A349" s="20">
        <f t="shared" si="68"/>
        <v>52110</v>
      </c>
      <c r="B349" s="21" t="str">
        <f t="shared" si="69"/>
        <v/>
      </c>
      <c r="C349" s="22" t="str">
        <f t="shared" si="60"/>
        <v/>
      </c>
      <c r="D349" s="22" t="str">
        <f t="shared" si="61"/>
        <v/>
      </c>
      <c r="E349" s="22" t="str">
        <f t="shared" si="62"/>
        <v/>
      </c>
      <c r="F349" s="22" t="str">
        <f t="shared" si="63"/>
        <v/>
      </c>
      <c r="H349" s="23">
        <f t="shared" si="70"/>
        <v>52110</v>
      </c>
      <c r="I349" s="24">
        <f t="shared" si="71"/>
        <v>333</v>
      </c>
      <c r="J349" s="35">
        <f t="shared" si="64"/>
        <v>1643.5384994517885</v>
      </c>
      <c r="K349" s="35">
        <f t="shared" si="65"/>
        <v>-555.24891740416831</v>
      </c>
      <c r="L349" s="35">
        <f t="shared" si="66"/>
        <v>2198.787416855957</v>
      </c>
      <c r="M349" s="35">
        <f t="shared" si="67"/>
        <v>-291893.8747581612</v>
      </c>
    </row>
    <row r="350" spans="1:13" x14ac:dyDescent="0.25">
      <c r="A350" s="25">
        <f t="shared" si="68"/>
        <v>52140</v>
      </c>
      <c r="B350" s="18" t="str">
        <f t="shared" si="69"/>
        <v/>
      </c>
      <c r="C350" s="19" t="str">
        <f t="shared" si="60"/>
        <v/>
      </c>
      <c r="D350" s="19" t="str">
        <f t="shared" si="61"/>
        <v/>
      </c>
      <c r="E350" s="19" t="str">
        <f t="shared" si="62"/>
        <v/>
      </c>
      <c r="F350" s="19" t="str">
        <f t="shared" si="63"/>
        <v/>
      </c>
      <c r="H350" s="25">
        <f t="shared" si="70"/>
        <v>52140</v>
      </c>
      <c r="I350">
        <f t="shared" si="71"/>
        <v>334</v>
      </c>
      <c r="J350" s="34">
        <f t="shared" si="64"/>
        <v>1643.5384994517885</v>
      </c>
      <c r="K350" s="34">
        <f t="shared" si="65"/>
        <v>-559.46325995314226</v>
      </c>
      <c r="L350" s="34">
        <f t="shared" si="66"/>
        <v>2203.0017594049309</v>
      </c>
      <c r="M350" s="34">
        <f t="shared" si="67"/>
        <v>-294096.87651756615</v>
      </c>
    </row>
    <row r="351" spans="1:13" x14ac:dyDescent="0.25">
      <c r="A351" s="20">
        <f t="shared" si="68"/>
        <v>52171</v>
      </c>
      <c r="B351" s="21" t="str">
        <f t="shared" si="69"/>
        <v/>
      </c>
      <c r="C351" s="22" t="str">
        <f t="shared" si="60"/>
        <v/>
      </c>
      <c r="D351" s="22" t="str">
        <f t="shared" si="61"/>
        <v/>
      </c>
      <c r="E351" s="22" t="str">
        <f t="shared" si="62"/>
        <v/>
      </c>
      <c r="F351" s="22" t="str">
        <f t="shared" si="63"/>
        <v/>
      </c>
      <c r="H351" s="23">
        <f t="shared" si="70"/>
        <v>52171</v>
      </c>
      <c r="I351" s="24">
        <f t="shared" si="71"/>
        <v>335</v>
      </c>
      <c r="J351" s="35">
        <f t="shared" si="64"/>
        <v>1643.5384994517885</v>
      </c>
      <c r="K351" s="35">
        <f t="shared" si="65"/>
        <v>-563.68567999200172</v>
      </c>
      <c r="L351" s="35">
        <f t="shared" si="66"/>
        <v>2207.2241794437905</v>
      </c>
      <c r="M351" s="35">
        <f t="shared" si="67"/>
        <v>-296304.10069700994</v>
      </c>
    </row>
    <row r="352" spans="1:13" x14ac:dyDescent="0.25">
      <c r="A352" s="25">
        <f t="shared" si="68"/>
        <v>52201</v>
      </c>
      <c r="B352" s="18" t="str">
        <f t="shared" si="69"/>
        <v/>
      </c>
      <c r="C352" s="19" t="str">
        <f t="shared" si="60"/>
        <v/>
      </c>
      <c r="D352" s="19" t="str">
        <f t="shared" si="61"/>
        <v/>
      </c>
      <c r="E352" s="19" t="str">
        <f t="shared" si="62"/>
        <v/>
      </c>
      <c r="F352" s="19" t="str">
        <f t="shared" si="63"/>
        <v/>
      </c>
      <c r="H352" s="25">
        <f t="shared" si="70"/>
        <v>52201</v>
      </c>
      <c r="I352">
        <f t="shared" si="71"/>
        <v>336</v>
      </c>
      <c r="J352" s="34">
        <f t="shared" si="64"/>
        <v>1643.5384994517885</v>
      </c>
      <c r="K352" s="34">
        <f t="shared" si="65"/>
        <v>-567.91619300260231</v>
      </c>
      <c r="L352" s="34">
        <f t="shared" si="66"/>
        <v>2211.4546924543911</v>
      </c>
      <c r="M352" s="34">
        <f t="shared" si="67"/>
        <v>-298515.55538946431</v>
      </c>
    </row>
    <row r="353" spans="1:13" x14ac:dyDescent="0.25">
      <c r="A353" s="20">
        <f t="shared" si="68"/>
        <v>52232</v>
      </c>
      <c r="B353" s="21" t="str">
        <f t="shared" si="69"/>
        <v/>
      </c>
      <c r="C353" s="22" t="str">
        <f t="shared" si="60"/>
        <v/>
      </c>
      <c r="D353" s="22" t="str">
        <f t="shared" si="61"/>
        <v/>
      </c>
      <c r="E353" s="22" t="str">
        <f t="shared" si="62"/>
        <v/>
      </c>
      <c r="F353" s="22" t="str">
        <f t="shared" si="63"/>
        <v/>
      </c>
      <c r="H353" s="23">
        <f t="shared" si="70"/>
        <v>52232</v>
      </c>
      <c r="I353" s="24">
        <f t="shared" si="71"/>
        <v>337</v>
      </c>
      <c r="J353" s="35">
        <f t="shared" si="64"/>
        <v>1643.5384994517885</v>
      </c>
      <c r="K353" s="35">
        <f t="shared" si="65"/>
        <v>-572.15481449647325</v>
      </c>
      <c r="L353" s="35">
        <f t="shared" si="66"/>
        <v>2215.6933139482617</v>
      </c>
      <c r="M353" s="35">
        <f t="shared" si="67"/>
        <v>-300731.2487034126</v>
      </c>
    </row>
    <row r="354" spans="1:13" x14ac:dyDescent="0.25">
      <c r="A354" s="25">
        <f t="shared" si="68"/>
        <v>52263</v>
      </c>
      <c r="B354" s="18" t="str">
        <f t="shared" si="69"/>
        <v/>
      </c>
      <c r="C354" s="19" t="str">
        <f t="shared" si="60"/>
        <v/>
      </c>
      <c r="D354" s="19" t="str">
        <f t="shared" si="61"/>
        <v/>
      </c>
      <c r="E354" s="19" t="str">
        <f t="shared" si="62"/>
        <v/>
      </c>
      <c r="F354" s="19" t="str">
        <f t="shared" si="63"/>
        <v/>
      </c>
      <c r="H354" s="25">
        <f t="shared" si="70"/>
        <v>52263</v>
      </c>
      <c r="I354">
        <f t="shared" si="71"/>
        <v>338</v>
      </c>
      <c r="J354" s="34">
        <f t="shared" si="64"/>
        <v>1643.5384994517885</v>
      </c>
      <c r="K354" s="34">
        <f t="shared" si="65"/>
        <v>-576.40156001487412</v>
      </c>
      <c r="L354" s="34">
        <f t="shared" si="66"/>
        <v>2219.9400594666627</v>
      </c>
      <c r="M354" s="34">
        <f t="shared" si="67"/>
        <v>-302951.18876287923</v>
      </c>
    </row>
    <row r="355" spans="1:13" x14ac:dyDescent="0.25">
      <c r="A355" s="20">
        <f t="shared" si="68"/>
        <v>52291</v>
      </c>
      <c r="B355" s="21" t="str">
        <f t="shared" si="69"/>
        <v/>
      </c>
      <c r="C355" s="22" t="str">
        <f t="shared" si="60"/>
        <v/>
      </c>
      <c r="D355" s="22" t="str">
        <f t="shared" si="61"/>
        <v/>
      </c>
      <c r="E355" s="22" t="str">
        <f t="shared" si="62"/>
        <v/>
      </c>
      <c r="F355" s="22" t="str">
        <f t="shared" si="63"/>
        <v/>
      </c>
      <c r="H355" s="23">
        <f t="shared" si="70"/>
        <v>52291</v>
      </c>
      <c r="I355" s="24">
        <f t="shared" si="71"/>
        <v>339</v>
      </c>
      <c r="J355" s="35">
        <f t="shared" si="64"/>
        <v>1643.5384994517885</v>
      </c>
      <c r="K355" s="35">
        <f t="shared" si="65"/>
        <v>-580.65644512885183</v>
      </c>
      <c r="L355" s="35">
        <f t="shared" si="66"/>
        <v>2224.1949445806404</v>
      </c>
      <c r="M355" s="35">
        <f t="shared" si="67"/>
        <v>-305175.3837074599</v>
      </c>
    </row>
    <row r="356" spans="1:13" x14ac:dyDescent="0.25">
      <c r="A356" s="25">
        <f t="shared" si="68"/>
        <v>52322</v>
      </c>
      <c r="B356" s="18" t="str">
        <f t="shared" si="69"/>
        <v/>
      </c>
      <c r="C356" s="19" t="str">
        <f t="shared" si="60"/>
        <v/>
      </c>
      <c r="D356" s="19" t="str">
        <f t="shared" si="61"/>
        <v/>
      </c>
      <c r="E356" s="19" t="str">
        <f t="shared" si="62"/>
        <v/>
      </c>
      <c r="F356" s="19" t="str">
        <f t="shared" si="63"/>
        <v/>
      </c>
      <c r="H356" s="25">
        <f t="shared" si="70"/>
        <v>52322</v>
      </c>
      <c r="I356">
        <f t="shared" si="71"/>
        <v>340</v>
      </c>
      <c r="J356" s="34">
        <f t="shared" si="64"/>
        <v>1643.5384994517885</v>
      </c>
      <c r="K356" s="34">
        <f t="shared" si="65"/>
        <v>-584.91948543929811</v>
      </c>
      <c r="L356" s="34">
        <f t="shared" si="66"/>
        <v>2228.4579848910867</v>
      </c>
      <c r="M356" s="34">
        <f t="shared" si="67"/>
        <v>-307403.84169235098</v>
      </c>
    </row>
    <row r="357" spans="1:13" x14ac:dyDescent="0.25">
      <c r="A357" s="20">
        <f t="shared" si="68"/>
        <v>52352</v>
      </c>
      <c r="B357" s="21" t="str">
        <f t="shared" si="69"/>
        <v/>
      </c>
      <c r="C357" s="22" t="str">
        <f t="shared" si="60"/>
        <v/>
      </c>
      <c r="D357" s="22" t="str">
        <f t="shared" si="61"/>
        <v/>
      </c>
      <c r="E357" s="22" t="str">
        <f t="shared" si="62"/>
        <v/>
      </c>
      <c r="F357" s="22" t="str">
        <f t="shared" si="63"/>
        <v/>
      </c>
      <c r="H357" s="23">
        <f t="shared" si="70"/>
        <v>52352</v>
      </c>
      <c r="I357" s="24">
        <f t="shared" si="71"/>
        <v>341</v>
      </c>
      <c r="J357" s="35">
        <f t="shared" si="64"/>
        <v>1643.5384994517885</v>
      </c>
      <c r="K357" s="35">
        <f t="shared" si="65"/>
        <v>-589.19069657700607</v>
      </c>
      <c r="L357" s="35">
        <f t="shared" si="66"/>
        <v>2232.7291960287948</v>
      </c>
      <c r="M357" s="35">
        <f t="shared" si="67"/>
        <v>-309636.57088837976</v>
      </c>
    </row>
    <row r="358" spans="1:13" x14ac:dyDescent="0.25">
      <c r="A358" s="25">
        <f t="shared" si="68"/>
        <v>52383</v>
      </c>
      <c r="B358" s="18" t="str">
        <f t="shared" si="69"/>
        <v/>
      </c>
      <c r="C358" s="19" t="str">
        <f t="shared" si="60"/>
        <v/>
      </c>
      <c r="D358" s="19" t="str">
        <f t="shared" si="61"/>
        <v/>
      </c>
      <c r="E358" s="19" t="str">
        <f t="shared" si="62"/>
        <v/>
      </c>
      <c r="F358" s="19" t="str">
        <f t="shared" si="63"/>
        <v/>
      </c>
      <c r="H358" s="25">
        <f t="shared" si="70"/>
        <v>52383</v>
      </c>
      <c r="I358">
        <f t="shared" si="71"/>
        <v>342</v>
      </c>
      <c r="J358" s="34">
        <f t="shared" si="64"/>
        <v>1643.5384994517885</v>
      </c>
      <c r="K358" s="34">
        <f t="shared" si="65"/>
        <v>-593.47009420272786</v>
      </c>
      <c r="L358" s="34">
        <f t="shared" si="66"/>
        <v>2237.0085936545165</v>
      </c>
      <c r="M358" s="34">
        <f t="shared" si="67"/>
        <v>-311873.57948203426</v>
      </c>
    </row>
    <row r="359" spans="1:13" x14ac:dyDescent="0.25">
      <c r="A359" s="20">
        <f t="shared" si="68"/>
        <v>52413</v>
      </c>
      <c r="B359" s="21" t="str">
        <f t="shared" si="69"/>
        <v/>
      </c>
      <c r="C359" s="22" t="str">
        <f t="shared" si="60"/>
        <v/>
      </c>
      <c r="D359" s="22" t="str">
        <f t="shared" si="61"/>
        <v/>
      </c>
      <c r="E359" s="22" t="str">
        <f t="shared" si="62"/>
        <v/>
      </c>
      <c r="F359" s="22" t="str">
        <f t="shared" si="63"/>
        <v/>
      </c>
      <c r="H359" s="23">
        <f t="shared" si="70"/>
        <v>52413</v>
      </c>
      <c r="I359" s="24">
        <f t="shared" si="71"/>
        <v>343</v>
      </c>
      <c r="J359" s="35">
        <f t="shared" si="64"/>
        <v>1643.5384994517885</v>
      </c>
      <c r="K359" s="35">
        <f t="shared" si="65"/>
        <v>-597.75769400723232</v>
      </c>
      <c r="L359" s="35">
        <f t="shared" si="66"/>
        <v>2241.2961934590207</v>
      </c>
      <c r="M359" s="35">
        <f t="shared" si="67"/>
        <v>-314114.87567549327</v>
      </c>
    </row>
    <row r="360" spans="1:13" x14ac:dyDescent="0.25">
      <c r="A360" s="25">
        <f t="shared" si="68"/>
        <v>52444</v>
      </c>
      <c r="B360" s="18" t="str">
        <f t="shared" si="69"/>
        <v/>
      </c>
      <c r="C360" s="19" t="str">
        <f t="shared" si="60"/>
        <v/>
      </c>
      <c r="D360" s="19" t="str">
        <f t="shared" si="61"/>
        <v/>
      </c>
      <c r="E360" s="19" t="str">
        <f t="shared" si="62"/>
        <v/>
      </c>
      <c r="F360" s="19" t="str">
        <f t="shared" si="63"/>
        <v/>
      </c>
      <c r="H360" s="25">
        <f t="shared" si="70"/>
        <v>52444</v>
      </c>
      <c r="I360">
        <f t="shared" si="71"/>
        <v>344</v>
      </c>
      <c r="J360" s="34">
        <f t="shared" si="64"/>
        <v>1643.5384994517885</v>
      </c>
      <c r="K360" s="34">
        <f t="shared" si="65"/>
        <v>-602.05351171136203</v>
      </c>
      <c r="L360" s="34">
        <f t="shared" si="66"/>
        <v>2245.5920111631503</v>
      </c>
      <c r="M360" s="34">
        <f t="shared" si="67"/>
        <v>-316360.4676866564</v>
      </c>
    </row>
    <row r="361" spans="1:13" x14ac:dyDescent="0.25">
      <c r="A361" s="20">
        <f t="shared" si="68"/>
        <v>52475</v>
      </c>
      <c r="B361" s="21" t="str">
        <f t="shared" si="69"/>
        <v/>
      </c>
      <c r="C361" s="22" t="str">
        <f t="shared" si="60"/>
        <v/>
      </c>
      <c r="D361" s="22" t="str">
        <f t="shared" si="61"/>
        <v/>
      </c>
      <c r="E361" s="22" t="str">
        <f t="shared" si="62"/>
        <v/>
      </c>
      <c r="F361" s="22" t="str">
        <f t="shared" si="63"/>
        <v/>
      </c>
      <c r="H361" s="23">
        <f t="shared" si="70"/>
        <v>52475</v>
      </c>
      <c r="I361" s="24">
        <f t="shared" si="71"/>
        <v>345</v>
      </c>
      <c r="J361" s="35">
        <f t="shared" si="64"/>
        <v>1643.5384994517885</v>
      </c>
      <c r="K361" s="35">
        <f t="shared" si="65"/>
        <v>-606.35756306609142</v>
      </c>
      <c r="L361" s="35">
        <f t="shared" si="66"/>
        <v>2249.8960625178797</v>
      </c>
      <c r="M361" s="35">
        <f t="shared" si="67"/>
        <v>-318610.36374917428</v>
      </c>
    </row>
    <row r="362" spans="1:13" x14ac:dyDescent="0.25">
      <c r="A362" s="25">
        <f t="shared" si="68"/>
        <v>52505</v>
      </c>
      <c r="B362" s="18" t="str">
        <f t="shared" si="69"/>
        <v/>
      </c>
      <c r="C362" s="19" t="str">
        <f t="shared" si="60"/>
        <v/>
      </c>
      <c r="D362" s="19" t="str">
        <f t="shared" si="61"/>
        <v/>
      </c>
      <c r="E362" s="19" t="str">
        <f t="shared" si="62"/>
        <v/>
      </c>
      <c r="F362" s="19" t="str">
        <f t="shared" si="63"/>
        <v/>
      </c>
      <c r="H362" s="25">
        <f t="shared" si="70"/>
        <v>52505</v>
      </c>
      <c r="I362">
        <f t="shared" si="71"/>
        <v>346</v>
      </c>
      <c r="J362" s="34">
        <f t="shared" si="64"/>
        <v>1643.5384994517885</v>
      </c>
      <c r="K362" s="34">
        <f t="shared" si="65"/>
        <v>-610.66986385258406</v>
      </c>
      <c r="L362" s="34">
        <f t="shared" si="66"/>
        <v>2254.2083633043726</v>
      </c>
      <c r="M362" s="34">
        <f t="shared" si="67"/>
        <v>-320864.57211247867</v>
      </c>
    </row>
    <row r="363" spans="1:13" x14ac:dyDescent="0.25">
      <c r="A363" s="20">
        <f t="shared" si="68"/>
        <v>52536</v>
      </c>
      <c r="B363" s="21" t="str">
        <f t="shared" si="69"/>
        <v/>
      </c>
      <c r="C363" s="22" t="str">
        <f t="shared" si="60"/>
        <v/>
      </c>
      <c r="D363" s="22" t="str">
        <f t="shared" si="61"/>
        <v/>
      </c>
      <c r="E363" s="22" t="str">
        <f t="shared" si="62"/>
        <v/>
      </c>
      <c r="F363" s="22" t="str">
        <f t="shared" si="63"/>
        <v/>
      </c>
      <c r="H363" s="23">
        <f t="shared" si="70"/>
        <v>52536</v>
      </c>
      <c r="I363" s="24">
        <f t="shared" si="71"/>
        <v>347</v>
      </c>
      <c r="J363" s="35">
        <f t="shared" si="64"/>
        <v>1643.5384994517885</v>
      </c>
      <c r="K363" s="35">
        <f t="shared" si="65"/>
        <v>-614.99042988225074</v>
      </c>
      <c r="L363" s="35">
        <f t="shared" si="66"/>
        <v>2258.5289293340393</v>
      </c>
      <c r="M363" s="35">
        <f t="shared" si="67"/>
        <v>-323123.10104181268</v>
      </c>
    </row>
    <row r="364" spans="1:13" x14ac:dyDescent="0.25">
      <c r="A364" s="25">
        <f t="shared" si="68"/>
        <v>52566</v>
      </c>
      <c r="B364" s="18" t="str">
        <f t="shared" si="69"/>
        <v/>
      </c>
      <c r="C364" s="19" t="str">
        <f t="shared" si="60"/>
        <v/>
      </c>
      <c r="D364" s="19" t="str">
        <f t="shared" si="61"/>
        <v/>
      </c>
      <c r="E364" s="19" t="str">
        <f t="shared" si="62"/>
        <v/>
      </c>
      <c r="F364" s="19" t="str">
        <f t="shared" si="63"/>
        <v/>
      </c>
      <c r="H364" s="25">
        <f t="shared" si="70"/>
        <v>52566</v>
      </c>
      <c r="I364">
        <f t="shared" si="71"/>
        <v>348</v>
      </c>
      <c r="J364" s="34">
        <f t="shared" si="64"/>
        <v>1643.5384994517885</v>
      </c>
      <c r="K364" s="34">
        <f t="shared" si="65"/>
        <v>-619.31927699680762</v>
      </c>
      <c r="L364" s="34">
        <f t="shared" si="66"/>
        <v>2262.8577764485963</v>
      </c>
      <c r="M364" s="34">
        <f t="shared" si="67"/>
        <v>-325385.95881826128</v>
      </c>
    </row>
    <row r="365" spans="1:13" x14ac:dyDescent="0.25">
      <c r="A365" s="20">
        <f t="shared" si="68"/>
        <v>52597</v>
      </c>
      <c r="B365" s="21" t="str">
        <f t="shared" si="69"/>
        <v/>
      </c>
      <c r="C365" s="22" t="str">
        <f t="shared" si="60"/>
        <v/>
      </c>
      <c r="D365" s="22" t="str">
        <f t="shared" si="61"/>
        <v/>
      </c>
      <c r="E365" s="22" t="str">
        <f t="shared" si="62"/>
        <v/>
      </c>
      <c r="F365" s="22" t="str">
        <f t="shared" si="63"/>
        <v/>
      </c>
      <c r="H365" s="23">
        <f t="shared" si="70"/>
        <v>52597</v>
      </c>
      <c r="I365" s="24">
        <f t="shared" si="71"/>
        <v>349</v>
      </c>
      <c r="J365" s="35">
        <f t="shared" si="64"/>
        <v>1643.5384994517885</v>
      </c>
      <c r="K365" s="35">
        <f t="shared" si="65"/>
        <v>-623.65642106833411</v>
      </c>
      <c r="L365" s="35">
        <f t="shared" si="66"/>
        <v>2267.1949205201227</v>
      </c>
      <c r="M365" s="35">
        <f t="shared" si="67"/>
        <v>-327653.1537387814</v>
      </c>
    </row>
    <row r="366" spans="1:13" x14ac:dyDescent="0.25">
      <c r="A366" s="25">
        <f t="shared" si="68"/>
        <v>52628</v>
      </c>
      <c r="B366" s="18" t="str">
        <f t="shared" si="69"/>
        <v/>
      </c>
      <c r="C366" s="19" t="str">
        <f t="shared" si="60"/>
        <v/>
      </c>
      <c r="D366" s="19" t="str">
        <f t="shared" si="61"/>
        <v/>
      </c>
      <c r="E366" s="19" t="str">
        <f t="shared" si="62"/>
        <v/>
      </c>
      <c r="F366" s="19" t="str">
        <f t="shared" si="63"/>
        <v/>
      </c>
      <c r="H366" s="25">
        <f t="shared" si="70"/>
        <v>52628</v>
      </c>
      <c r="I366">
        <f t="shared" si="71"/>
        <v>350</v>
      </c>
      <c r="J366" s="34">
        <f t="shared" si="64"/>
        <v>1643.5384994517885</v>
      </c>
      <c r="K366" s="34">
        <f t="shared" si="65"/>
        <v>-628.00187799933099</v>
      </c>
      <c r="L366" s="34">
        <f t="shared" si="66"/>
        <v>2271.5403774511196</v>
      </c>
      <c r="M366" s="34">
        <f t="shared" si="67"/>
        <v>-329924.69411623251</v>
      </c>
    </row>
    <row r="367" spans="1:13" x14ac:dyDescent="0.25">
      <c r="A367" s="20">
        <f t="shared" si="68"/>
        <v>52657</v>
      </c>
      <c r="B367" s="21" t="str">
        <f t="shared" si="69"/>
        <v/>
      </c>
      <c r="C367" s="22" t="str">
        <f t="shared" si="60"/>
        <v/>
      </c>
      <c r="D367" s="22" t="str">
        <f t="shared" si="61"/>
        <v/>
      </c>
      <c r="E367" s="22" t="str">
        <f t="shared" si="62"/>
        <v/>
      </c>
      <c r="F367" s="22" t="str">
        <f t="shared" si="63"/>
        <v/>
      </c>
      <c r="H367" s="23">
        <f t="shared" si="70"/>
        <v>52657</v>
      </c>
      <c r="I367" s="24">
        <f t="shared" si="71"/>
        <v>351</v>
      </c>
      <c r="J367" s="35">
        <f t="shared" si="64"/>
        <v>1643.5384994517885</v>
      </c>
      <c r="K367" s="35">
        <f t="shared" si="65"/>
        <v>-632.3556637227789</v>
      </c>
      <c r="L367" s="35">
        <f t="shared" si="66"/>
        <v>2275.8941631745674</v>
      </c>
      <c r="M367" s="35">
        <f t="shared" si="67"/>
        <v>-332200.58827940706</v>
      </c>
    </row>
    <row r="368" spans="1:13" x14ac:dyDescent="0.25">
      <c r="A368" s="25">
        <f t="shared" si="68"/>
        <v>52688</v>
      </c>
      <c r="B368" s="18" t="str">
        <f t="shared" si="69"/>
        <v/>
      </c>
      <c r="C368" s="19" t="str">
        <f t="shared" si="60"/>
        <v/>
      </c>
      <c r="D368" s="19" t="str">
        <f t="shared" si="61"/>
        <v/>
      </c>
      <c r="E368" s="19" t="str">
        <f t="shared" si="62"/>
        <v/>
      </c>
      <c r="F368" s="19" t="str">
        <f t="shared" si="63"/>
        <v/>
      </c>
      <c r="H368" s="25">
        <f t="shared" si="70"/>
        <v>52688</v>
      </c>
      <c r="I368">
        <f t="shared" si="71"/>
        <v>352</v>
      </c>
      <c r="J368" s="34">
        <f t="shared" si="64"/>
        <v>1643.5384994517885</v>
      </c>
      <c r="K368" s="34">
        <f t="shared" si="65"/>
        <v>-636.71779420219684</v>
      </c>
      <c r="L368" s="34">
        <f t="shared" si="66"/>
        <v>2280.2562936539853</v>
      </c>
      <c r="M368" s="34">
        <f t="shared" si="67"/>
        <v>-334480.84457306104</v>
      </c>
    </row>
    <row r="369" spans="1:13" x14ac:dyDescent="0.25">
      <c r="A369" s="20">
        <f t="shared" si="68"/>
        <v>52718</v>
      </c>
      <c r="B369" s="21" t="str">
        <f t="shared" si="69"/>
        <v/>
      </c>
      <c r="C369" s="22" t="str">
        <f t="shared" si="60"/>
        <v/>
      </c>
      <c r="D369" s="22" t="str">
        <f t="shared" si="61"/>
        <v/>
      </c>
      <c r="E369" s="22" t="str">
        <f t="shared" si="62"/>
        <v/>
      </c>
      <c r="F369" s="22" t="str">
        <f t="shared" si="63"/>
        <v/>
      </c>
      <c r="H369" s="23">
        <f t="shared" si="70"/>
        <v>52718</v>
      </c>
      <c r="I369" s="24">
        <f t="shared" si="71"/>
        <v>353</v>
      </c>
      <c r="J369" s="35">
        <f t="shared" si="64"/>
        <v>1643.5384994517885</v>
      </c>
      <c r="K369" s="35">
        <f t="shared" si="65"/>
        <v>-641.08828543170034</v>
      </c>
      <c r="L369" s="35">
        <f t="shared" si="66"/>
        <v>2284.6267848834887</v>
      </c>
      <c r="M369" s="35">
        <f t="shared" si="67"/>
        <v>-336765.47135794454</v>
      </c>
    </row>
    <row r="370" spans="1:13" x14ac:dyDescent="0.25">
      <c r="A370" s="25">
        <f t="shared" si="68"/>
        <v>52749</v>
      </c>
      <c r="B370" s="18" t="str">
        <f t="shared" si="69"/>
        <v/>
      </c>
      <c r="C370" s="19" t="str">
        <f t="shared" si="60"/>
        <v/>
      </c>
      <c r="D370" s="19" t="str">
        <f t="shared" si="61"/>
        <v/>
      </c>
      <c r="E370" s="19" t="str">
        <f t="shared" si="62"/>
        <v/>
      </c>
      <c r="F370" s="19" t="str">
        <f t="shared" si="63"/>
        <v/>
      </c>
      <c r="H370" s="25">
        <f t="shared" si="70"/>
        <v>52749</v>
      </c>
      <c r="I370">
        <f t="shared" si="71"/>
        <v>354</v>
      </c>
      <c r="J370" s="34">
        <f t="shared" si="64"/>
        <v>1643.5384994517885</v>
      </c>
      <c r="K370" s="34">
        <f t="shared" si="65"/>
        <v>-645.46715343606036</v>
      </c>
      <c r="L370" s="34">
        <f t="shared" si="66"/>
        <v>2289.005652887849</v>
      </c>
      <c r="M370" s="34">
        <f t="shared" si="67"/>
        <v>-339054.4770108324</v>
      </c>
    </row>
    <row r="371" spans="1:13" x14ac:dyDescent="0.25">
      <c r="A371" s="20">
        <f t="shared" si="68"/>
        <v>52779</v>
      </c>
      <c r="B371" s="21" t="str">
        <f t="shared" si="69"/>
        <v/>
      </c>
      <c r="C371" s="22" t="str">
        <f t="shared" si="60"/>
        <v/>
      </c>
      <c r="D371" s="22" t="str">
        <f t="shared" si="61"/>
        <v/>
      </c>
      <c r="E371" s="22" t="str">
        <f t="shared" si="62"/>
        <v/>
      </c>
      <c r="F371" s="22" t="str">
        <f t="shared" si="63"/>
        <v/>
      </c>
      <c r="H371" s="23">
        <f t="shared" si="70"/>
        <v>52779</v>
      </c>
      <c r="I371" s="24">
        <f t="shared" si="71"/>
        <v>355</v>
      </c>
      <c r="J371" s="35">
        <f t="shared" si="64"/>
        <v>1643.5384994517885</v>
      </c>
      <c r="K371" s="35">
        <f t="shared" si="65"/>
        <v>-649.85441427076205</v>
      </c>
      <c r="L371" s="35">
        <f t="shared" si="66"/>
        <v>2293.3929137225505</v>
      </c>
      <c r="M371" s="35">
        <f t="shared" si="67"/>
        <v>-341347.86992455495</v>
      </c>
    </row>
    <row r="372" spans="1:13" x14ac:dyDescent="0.25">
      <c r="A372" s="25">
        <f t="shared" si="68"/>
        <v>52810</v>
      </c>
      <c r="B372" s="18" t="str">
        <f t="shared" si="69"/>
        <v/>
      </c>
      <c r="C372" s="19" t="str">
        <f t="shared" si="60"/>
        <v/>
      </c>
      <c r="D372" s="19" t="str">
        <f t="shared" si="61"/>
        <v/>
      </c>
      <c r="E372" s="19" t="str">
        <f t="shared" si="62"/>
        <v/>
      </c>
      <c r="F372" s="19" t="str">
        <f t="shared" si="63"/>
        <v/>
      </c>
      <c r="H372" s="25">
        <f t="shared" si="70"/>
        <v>52810</v>
      </c>
      <c r="I372">
        <f t="shared" si="71"/>
        <v>356</v>
      </c>
      <c r="J372" s="34">
        <f t="shared" si="64"/>
        <v>1643.5384994517885</v>
      </c>
      <c r="K372" s="34">
        <f t="shared" si="65"/>
        <v>-654.25008402206367</v>
      </c>
      <c r="L372" s="34">
        <f t="shared" si="66"/>
        <v>2297.7885834738522</v>
      </c>
      <c r="M372" s="34">
        <f t="shared" si="67"/>
        <v>-343645.65850802878</v>
      </c>
    </row>
    <row r="373" spans="1:13" x14ac:dyDescent="0.25">
      <c r="A373" s="20">
        <f t="shared" si="68"/>
        <v>52841</v>
      </c>
      <c r="B373" s="21" t="str">
        <f t="shared" si="69"/>
        <v/>
      </c>
      <c r="C373" s="22" t="str">
        <f t="shared" si="60"/>
        <v/>
      </c>
      <c r="D373" s="22" t="str">
        <f t="shared" si="61"/>
        <v/>
      </c>
      <c r="E373" s="22" t="str">
        <f t="shared" si="62"/>
        <v/>
      </c>
      <c r="F373" s="22" t="str">
        <f t="shared" si="63"/>
        <v/>
      </c>
      <c r="H373" s="23">
        <f t="shared" si="70"/>
        <v>52841</v>
      </c>
      <c r="I373" s="24">
        <f t="shared" si="71"/>
        <v>357</v>
      </c>
      <c r="J373" s="35">
        <f t="shared" si="64"/>
        <v>1643.5384994517885</v>
      </c>
      <c r="K373" s="35">
        <f t="shared" si="65"/>
        <v>-658.65417880705513</v>
      </c>
      <c r="L373" s="35">
        <f t="shared" si="66"/>
        <v>2302.1926782588434</v>
      </c>
      <c r="M373" s="35">
        <f t="shared" si="67"/>
        <v>-345947.85118628765</v>
      </c>
    </row>
    <row r="374" spans="1:13" x14ac:dyDescent="0.25">
      <c r="A374" s="25">
        <f t="shared" si="68"/>
        <v>52871</v>
      </c>
      <c r="B374" s="18" t="str">
        <f t="shared" si="69"/>
        <v/>
      </c>
      <c r="C374" s="19" t="str">
        <f t="shared" si="60"/>
        <v/>
      </c>
      <c r="D374" s="19" t="str">
        <f t="shared" si="61"/>
        <v/>
      </c>
      <c r="E374" s="19" t="str">
        <f t="shared" si="62"/>
        <v/>
      </c>
      <c r="F374" s="19" t="str">
        <f t="shared" si="63"/>
        <v/>
      </c>
      <c r="H374" s="25">
        <f t="shared" si="70"/>
        <v>52871</v>
      </c>
      <c r="I374">
        <f t="shared" si="71"/>
        <v>358</v>
      </c>
      <c r="J374" s="34">
        <f t="shared" si="64"/>
        <v>1643.5384994517885</v>
      </c>
      <c r="K374" s="34">
        <f t="shared" si="65"/>
        <v>-663.06671477371799</v>
      </c>
      <c r="L374" s="34">
        <f t="shared" si="66"/>
        <v>2306.6052142255066</v>
      </c>
      <c r="M374" s="34">
        <f t="shared" si="67"/>
        <v>-348254.45640051318</v>
      </c>
    </row>
    <row r="375" spans="1:13" x14ac:dyDescent="0.25">
      <c r="A375" s="20">
        <f t="shared" si="68"/>
        <v>52902</v>
      </c>
      <c r="B375" s="21" t="str">
        <f t="shared" si="69"/>
        <v/>
      </c>
      <c r="C375" s="22" t="str">
        <f t="shared" si="60"/>
        <v/>
      </c>
      <c r="D375" s="22" t="str">
        <f t="shared" si="61"/>
        <v/>
      </c>
      <c r="E375" s="22" t="str">
        <f t="shared" si="62"/>
        <v/>
      </c>
      <c r="F375" s="22" t="str">
        <f t="shared" si="63"/>
        <v/>
      </c>
      <c r="H375" s="23">
        <f t="shared" si="70"/>
        <v>52902</v>
      </c>
      <c r="I375" s="24">
        <f t="shared" si="71"/>
        <v>359</v>
      </c>
      <c r="J375" s="35">
        <f t="shared" si="64"/>
        <v>1643.5384994517885</v>
      </c>
      <c r="K375" s="35">
        <f t="shared" si="65"/>
        <v>-667.48770810098358</v>
      </c>
      <c r="L375" s="35">
        <f t="shared" si="66"/>
        <v>2311.0262075527721</v>
      </c>
      <c r="M375" s="35">
        <f t="shared" si="67"/>
        <v>-350565.48260806594</v>
      </c>
    </row>
    <row r="376" spans="1:13" x14ac:dyDescent="0.25">
      <c r="A376" s="25">
        <f t="shared" si="68"/>
        <v>52932</v>
      </c>
      <c r="B376" s="18" t="str">
        <f t="shared" si="69"/>
        <v/>
      </c>
      <c r="C376" s="19" t="str">
        <f t="shared" si="60"/>
        <v/>
      </c>
      <c r="D376" s="19" t="str">
        <f t="shared" si="61"/>
        <v/>
      </c>
      <c r="E376" s="19" t="str">
        <f t="shared" si="62"/>
        <v/>
      </c>
      <c r="F376" s="19" t="str">
        <f t="shared" si="63"/>
        <v/>
      </c>
      <c r="H376" s="25">
        <f t="shared" si="70"/>
        <v>52932</v>
      </c>
      <c r="I376">
        <f t="shared" si="71"/>
        <v>360</v>
      </c>
      <c r="J376" s="34">
        <f t="shared" si="64"/>
        <v>1643.5384994517885</v>
      </c>
      <c r="K376" s="34">
        <f t="shared" si="65"/>
        <v>-671.91717499879303</v>
      </c>
      <c r="L376" s="34">
        <f t="shared" si="66"/>
        <v>2315.4556744505817</v>
      </c>
      <c r="M376" s="34">
        <f t="shared" si="67"/>
        <v>-352880.93828251649</v>
      </c>
    </row>
    <row r="377" spans="1:13" x14ac:dyDescent="0.25">
      <c r="B377" t="str">
        <f t="shared" si="69"/>
        <v/>
      </c>
      <c r="C377" s="30" t="str">
        <f t="shared" si="60"/>
        <v/>
      </c>
      <c r="D377" s="30" t="str">
        <f t="shared" si="61"/>
        <v/>
      </c>
      <c r="E377" s="30" t="str">
        <f t="shared" si="62"/>
        <v/>
      </c>
      <c r="F377" s="30" t="str">
        <f t="shared" si="63"/>
        <v/>
      </c>
    </row>
    <row r="378" spans="1:13" x14ac:dyDescent="0.25">
      <c r="B378" t="str">
        <f t="shared" si="69"/>
        <v/>
      </c>
      <c r="C378" s="30" t="str">
        <f t="shared" si="60"/>
        <v/>
      </c>
      <c r="D378" s="30" t="str">
        <f t="shared" si="61"/>
        <v/>
      </c>
      <c r="E378" s="30" t="str">
        <f t="shared" si="62"/>
        <v/>
      </c>
      <c r="F378" s="30" t="str">
        <f t="shared" si="63"/>
        <v/>
      </c>
    </row>
    <row r="379" spans="1:13" x14ac:dyDescent="0.25">
      <c r="B379" t="str">
        <f t="shared" si="69"/>
        <v/>
      </c>
      <c r="C379" s="30" t="str">
        <f t="shared" si="60"/>
        <v/>
      </c>
      <c r="D379" s="30" t="str">
        <f t="shared" si="61"/>
        <v/>
      </c>
      <c r="E379" s="30" t="str">
        <f t="shared" si="62"/>
        <v/>
      </c>
      <c r="F379" s="30" t="str">
        <f t="shared" si="63"/>
        <v/>
      </c>
    </row>
    <row r="380" spans="1:13" x14ac:dyDescent="0.25">
      <c r="B380" t="str">
        <f t="shared" si="69"/>
        <v/>
      </c>
      <c r="C380" s="30" t="str">
        <f t="shared" si="60"/>
        <v/>
      </c>
      <c r="D380" s="30" t="str">
        <f t="shared" si="61"/>
        <v/>
      </c>
      <c r="E380" s="30" t="str">
        <f t="shared" si="62"/>
        <v/>
      </c>
      <c r="F380" s="30" t="str">
        <f t="shared" si="63"/>
        <v/>
      </c>
    </row>
    <row r="381" spans="1:13" x14ac:dyDescent="0.25">
      <c r="B381" t="str">
        <f t="shared" si="69"/>
        <v/>
      </c>
      <c r="C381" s="30" t="str">
        <f t="shared" si="60"/>
        <v/>
      </c>
      <c r="D381" s="30" t="str">
        <f t="shared" si="61"/>
        <v/>
      </c>
      <c r="E381" s="30" t="str">
        <f t="shared" si="62"/>
        <v/>
      </c>
      <c r="F381" s="30" t="str">
        <f t="shared" si="63"/>
        <v/>
      </c>
    </row>
    <row r="382" spans="1:13" x14ac:dyDescent="0.25">
      <c r="B382" t="str">
        <f t="shared" si="69"/>
        <v/>
      </c>
      <c r="C382" s="30" t="str">
        <f t="shared" si="60"/>
        <v/>
      </c>
      <c r="D382" s="30" t="str">
        <f t="shared" si="61"/>
        <v/>
      </c>
      <c r="E382" s="30" t="str">
        <f t="shared" si="62"/>
        <v/>
      </c>
      <c r="F382" s="30" t="str">
        <f t="shared" si="63"/>
        <v/>
      </c>
    </row>
    <row r="383" spans="1:13" x14ac:dyDescent="0.25">
      <c r="B383" t="str">
        <f t="shared" si="69"/>
        <v/>
      </c>
      <c r="C383" s="30" t="str">
        <f t="shared" si="60"/>
        <v/>
      </c>
      <c r="D383" s="30" t="str">
        <f t="shared" si="61"/>
        <v/>
      </c>
      <c r="E383" s="30" t="str">
        <f t="shared" si="62"/>
        <v/>
      </c>
      <c r="F383" s="30" t="str">
        <f t="shared" si="63"/>
        <v/>
      </c>
    </row>
    <row r="384" spans="1:13" x14ac:dyDescent="0.25">
      <c r="B384" t="str">
        <f t="shared" si="69"/>
        <v/>
      </c>
      <c r="C384" s="30" t="str">
        <f t="shared" si="60"/>
        <v/>
      </c>
      <c r="D384" s="30" t="str">
        <f t="shared" si="61"/>
        <v/>
      </c>
      <c r="E384" s="30" t="str">
        <f t="shared" si="62"/>
        <v/>
      </c>
      <c r="F384" s="30" t="str">
        <f t="shared" si="63"/>
        <v/>
      </c>
    </row>
    <row r="385" spans="2:6" x14ac:dyDescent="0.25">
      <c r="B385" t="str">
        <f t="shared" si="69"/>
        <v/>
      </c>
      <c r="C385" s="30" t="str">
        <f t="shared" si="60"/>
        <v/>
      </c>
      <c r="D385" s="30" t="str">
        <f t="shared" si="61"/>
        <v/>
      </c>
      <c r="E385" s="30" t="str">
        <f t="shared" si="62"/>
        <v/>
      </c>
      <c r="F385" s="30" t="str">
        <f t="shared" si="63"/>
        <v/>
      </c>
    </row>
    <row r="386" spans="2:6" x14ac:dyDescent="0.25">
      <c r="B386" t="str">
        <f t="shared" si="69"/>
        <v/>
      </c>
      <c r="C386" s="30" t="str">
        <f t="shared" si="60"/>
        <v/>
      </c>
      <c r="D386" s="30" t="str">
        <f t="shared" si="61"/>
        <v/>
      </c>
      <c r="E386" s="30" t="str">
        <f t="shared" si="62"/>
        <v/>
      </c>
      <c r="F386" s="30" t="str">
        <f t="shared" si="63"/>
        <v/>
      </c>
    </row>
    <row r="387" spans="2:6" x14ac:dyDescent="0.25">
      <c r="B387" t="str">
        <f t="shared" si="69"/>
        <v/>
      </c>
      <c r="C387" s="30" t="str">
        <f t="shared" si="60"/>
        <v/>
      </c>
      <c r="D387" s="30" t="str">
        <f t="shared" si="61"/>
        <v/>
      </c>
      <c r="E387" s="30" t="str">
        <f t="shared" si="62"/>
        <v/>
      </c>
      <c r="F387" s="30" t="str">
        <f t="shared" si="63"/>
        <v/>
      </c>
    </row>
    <row r="388" spans="2:6" x14ac:dyDescent="0.25">
      <c r="B388" t="str">
        <f t="shared" si="69"/>
        <v/>
      </c>
      <c r="C388" s="30" t="str">
        <f t="shared" si="60"/>
        <v/>
      </c>
      <c r="D388" s="30" t="str">
        <f t="shared" si="61"/>
        <v/>
      </c>
      <c r="E388" s="30" t="str">
        <f t="shared" si="62"/>
        <v/>
      </c>
      <c r="F388" s="30" t="str">
        <f t="shared" si="63"/>
        <v/>
      </c>
    </row>
    <row r="389" spans="2:6" x14ac:dyDescent="0.25">
      <c r="B389" t="str">
        <f t="shared" si="69"/>
        <v/>
      </c>
      <c r="C389" s="30" t="str">
        <f t="shared" si="60"/>
        <v/>
      </c>
      <c r="D389" s="30" t="str">
        <f t="shared" si="61"/>
        <v/>
      </c>
      <c r="E389" s="30" t="str">
        <f t="shared" si="62"/>
        <v/>
      </c>
      <c r="F389" s="30" t="str">
        <f t="shared" si="63"/>
        <v/>
      </c>
    </row>
    <row r="390" spans="2:6" x14ac:dyDescent="0.25">
      <c r="B390" t="str">
        <f t="shared" si="69"/>
        <v/>
      </c>
      <c r="C390" s="30" t="str">
        <f t="shared" si="60"/>
        <v/>
      </c>
      <c r="D390" s="30" t="str">
        <f t="shared" si="61"/>
        <v/>
      </c>
      <c r="E390" s="30" t="str">
        <f t="shared" si="62"/>
        <v/>
      </c>
      <c r="F390" s="30" t="str">
        <f t="shared" si="63"/>
        <v/>
      </c>
    </row>
    <row r="391" spans="2:6" x14ac:dyDescent="0.25">
      <c r="B391" t="str">
        <f t="shared" si="69"/>
        <v/>
      </c>
      <c r="C391" s="30" t="str">
        <f t="shared" si="60"/>
        <v/>
      </c>
      <c r="D391" s="30" t="str">
        <f t="shared" si="61"/>
        <v/>
      </c>
      <c r="E391" s="30" t="str">
        <f t="shared" si="62"/>
        <v/>
      </c>
      <c r="F391" s="30" t="str">
        <f t="shared" si="63"/>
        <v/>
      </c>
    </row>
    <row r="392" spans="2:6" x14ac:dyDescent="0.25">
      <c r="B392" t="str">
        <f t="shared" si="69"/>
        <v/>
      </c>
      <c r="C392" s="30" t="str">
        <f t="shared" si="60"/>
        <v/>
      </c>
      <c r="D392" s="30" t="str">
        <f t="shared" si="61"/>
        <v/>
      </c>
      <c r="E392" s="30" t="str">
        <f t="shared" si="62"/>
        <v/>
      </c>
      <c r="F392" s="30" t="str">
        <f t="shared" si="63"/>
        <v/>
      </c>
    </row>
    <row r="393" spans="2:6" x14ac:dyDescent="0.25">
      <c r="B393" t="str">
        <f t="shared" si="69"/>
        <v/>
      </c>
      <c r="C393" s="30" t="str">
        <f t="shared" si="60"/>
        <v/>
      </c>
      <c r="D393" s="30" t="str">
        <f t="shared" si="61"/>
        <v/>
      </c>
      <c r="E393" s="30" t="str">
        <f t="shared" si="62"/>
        <v/>
      </c>
      <c r="F393" s="30" t="str">
        <f t="shared" si="63"/>
        <v/>
      </c>
    </row>
    <row r="394" spans="2:6" x14ac:dyDescent="0.25">
      <c r="B394" t="str">
        <f t="shared" si="69"/>
        <v/>
      </c>
      <c r="C394" s="30" t="str">
        <f t="shared" si="60"/>
        <v/>
      </c>
      <c r="D394" s="30" t="str">
        <f t="shared" si="61"/>
        <v/>
      </c>
      <c r="E394" s="30" t="str">
        <f t="shared" si="62"/>
        <v/>
      </c>
      <c r="F394" s="30" t="str">
        <f t="shared" si="63"/>
        <v/>
      </c>
    </row>
    <row r="395" spans="2:6" x14ac:dyDescent="0.25">
      <c r="B395" t="str">
        <f t="shared" si="69"/>
        <v/>
      </c>
      <c r="C395" s="30" t="str">
        <f t="shared" si="60"/>
        <v/>
      </c>
      <c r="D395" s="30" t="str">
        <f t="shared" si="61"/>
        <v/>
      </c>
      <c r="E395" s="30" t="str">
        <f t="shared" si="62"/>
        <v/>
      </c>
      <c r="F395" s="30" t="str">
        <f t="shared" si="63"/>
        <v/>
      </c>
    </row>
    <row r="396" spans="2:6" x14ac:dyDescent="0.25">
      <c r="B396" t="str">
        <f t="shared" si="69"/>
        <v/>
      </c>
      <c r="C396" s="30" t="str">
        <f t="shared" si="60"/>
        <v/>
      </c>
      <c r="D396" s="30" t="str">
        <f t="shared" si="61"/>
        <v/>
      </c>
      <c r="E396" s="30" t="str">
        <f t="shared" si="62"/>
        <v/>
      </c>
      <c r="F396" s="30" t="str">
        <f t="shared" si="63"/>
        <v/>
      </c>
    </row>
    <row r="397" spans="2:6" x14ac:dyDescent="0.25">
      <c r="B397" t="str">
        <f t="shared" si="69"/>
        <v/>
      </c>
      <c r="C397" s="30" t="str">
        <f t="shared" si="60"/>
        <v/>
      </c>
      <c r="D397" s="30" t="str">
        <f t="shared" si="61"/>
        <v/>
      </c>
      <c r="E397" s="30" t="str">
        <f t="shared" si="62"/>
        <v/>
      </c>
      <c r="F397" s="30" t="str">
        <f t="shared" si="63"/>
        <v/>
      </c>
    </row>
    <row r="398" spans="2:6" x14ac:dyDescent="0.25">
      <c r="B398" t="str">
        <f t="shared" si="69"/>
        <v/>
      </c>
      <c r="C398" s="30" t="str">
        <f t="shared" si="60"/>
        <v/>
      </c>
      <c r="D398" s="30" t="str">
        <f t="shared" si="61"/>
        <v/>
      </c>
      <c r="E398" s="30" t="str">
        <f t="shared" si="62"/>
        <v/>
      </c>
      <c r="F398" s="30" t="str">
        <f t="shared" si="63"/>
        <v/>
      </c>
    </row>
    <row r="399" spans="2:6" x14ac:dyDescent="0.25">
      <c r="B399" t="str">
        <f t="shared" si="69"/>
        <v/>
      </c>
      <c r="C399" s="30" t="str">
        <f t="shared" si="60"/>
        <v/>
      </c>
      <c r="D399" s="30" t="str">
        <f t="shared" si="61"/>
        <v/>
      </c>
      <c r="E399" s="30" t="str">
        <f t="shared" si="62"/>
        <v/>
      </c>
      <c r="F399" s="30" t="str">
        <f t="shared" si="63"/>
        <v/>
      </c>
    </row>
    <row r="400" spans="2:6" x14ac:dyDescent="0.25">
      <c r="B400" t="str">
        <f t="shared" si="69"/>
        <v/>
      </c>
      <c r="C400" s="30" t="str">
        <f t="shared" si="60"/>
        <v/>
      </c>
      <c r="D400" s="30" t="str">
        <f t="shared" si="61"/>
        <v/>
      </c>
      <c r="E400" s="30" t="str">
        <f t="shared" si="62"/>
        <v/>
      </c>
      <c r="F400" s="30" t="str">
        <f t="shared" si="63"/>
        <v/>
      </c>
    </row>
    <row r="401" spans="2:6" x14ac:dyDescent="0.25">
      <c r="B401" t="str">
        <f t="shared" si="69"/>
        <v/>
      </c>
      <c r="C401" s="30" t="str">
        <f t="shared" ref="C401:C464" si="72">IF($B401="","",$D$9)</f>
        <v/>
      </c>
      <c r="D401" s="30" t="str">
        <f t="shared" ref="D401:D464" si="73">IF($B401="","",IPMT($D$5/12,$B401,$D$7*12,$D$4))</f>
        <v/>
      </c>
      <c r="E401" s="30" t="str">
        <f t="shared" ref="E401:E464" si="74">IF($B401="","",PPMT($D$5/12,$B401,$D$7*12,$D$4))</f>
        <v/>
      </c>
      <c r="F401" s="30" t="str">
        <f t="shared" ref="F401:F464" si="75">IF($B401="","",F400-E401)</f>
        <v/>
      </c>
    </row>
    <row r="402" spans="2:6" x14ac:dyDescent="0.25">
      <c r="B402" t="str">
        <f t="shared" ref="B402:B465" si="76">IF(OR(B401="",B401&gt;=$D$8),"",B401+1)</f>
        <v/>
      </c>
      <c r="C402" s="30" t="str">
        <f t="shared" si="72"/>
        <v/>
      </c>
      <c r="D402" s="30" t="str">
        <f t="shared" si="73"/>
        <v/>
      </c>
      <c r="E402" s="30" t="str">
        <f t="shared" si="74"/>
        <v/>
      </c>
      <c r="F402" s="30" t="str">
        <f t="shared" si="75"/>
        <v/>
      </c>
    </row>
    <row r="403" spans="2:6" x14ac:dyDescent="0.25">
      <c r="B403" t="str">
        <f t="shared" si="76"/>
        <v/>
      </c>
      <c r="C403" s="30" t="str">
        <f t="shared" si="72"/>
        <v/>
      </c>
      <c r="D403" s="30" t="str">
        <f t="shared" si="73"/>
        <v/>
      </c>
      <c r="E403" s="30" t="str">
        <f t="shared" si="74"/>
        <v/>
      </c>
      <c r="F403" s="30" t="str">
        <f t="shared" si="75"/>
        <v/>
      </c>
    </row>
    <row r="404" spans="2:6" x14ac:dyDescent="0.25">
      <c r="B404" t="str">
        <f t="shared" si="76"/>
        <v/>
      </c>
      <c r="C404" s="30" t="str">
        <f t="shared" si="72"/>
        <v/>
      </c>
      <c r="D404" s="30" t="str">
        <f t="shared" si="73"/>
        <v/>
      </c>
      <c r="E404" s="30" t="str">
        <f t="shared" si="74"/>
        <v/>
      </c>
      <c r="F404" s="30" t="str">
        <f t="shared" si="75"/>
        <v/>
      </c>
    </row>
    <row r="405" spans="2:6" x14ac:dyDescent="0.25">
      <c r="B405" t="str">
        <f t="shared" si="76"/>
        <v/>
      </c>
      <c r="C405" s="30" t="str">
        <f t="shared" si="72"/>
        <v/>
      </c>
      <c r="D405" s="30" t="str">
        <f t="shared" si="73"/>
        <v/>
      </c>
      <c r="E405" s="30" t="str">
        <f t="shared" si="74"/>
        <v/>
      </c>
      <c r="F405" s="30" t="str">
        <f t="shared" si="75"/>
        <v/>
      </c>
    </row>
    <row r="406" spans="2:6" x14ac:dyDescent="0.25">
      <c r="B406" t="str">
        <f t="shared" si="76"/>
        <v/>
      </c>
      <c r="C406" s="30" t="str">
        <f t="shared" si="72"/>
        <v/>
      </c>
      <c r="D406" s="30" t="str">
        <f t="shared" si="73"/>
        <v/>
      </c>
      <c r="E406" s="30" t="str">
        <f t="shared" si="74"/>
        <v/>
      </c>
      <c r="F406" s="30" t="str">
        <f t="shared" si="75"/>
        <v/>
      </c>
    </row>
    <row r="407" spans="2:6" x14ac:dyDescent="0.25">
      <c r="B407" t="str">
        <f t="shared" si="76"/>
        <v/>
      </c>
      <c r="C407" s="30" t="str">
        <f t="shared" si="72"/>
        <v/>
      </c>
      <c r="D407" s="30" t="str">
        <f t="shared" si="73"/>
        <v/>
      </c>
      <c r="E407" s="30" t="str">
        <f t="shared" si="74"/>
        <v/>
      </c>
      <c r="F407" s="30" t="str">
        <f t="shared" si="75"/>
        <v/>
      </c>
    </row>
    <row r="408" spans="2:6" x14ac:dyDescent="0.25">
      <c r="B408" t="str">
        <f t="shared" si="76"/>
        <v/>
      </c>
      <c r="C408" s="30" t="str">
        <f t="shared" si="72"/>
        <v/>
      </c>
      <c r="D408" s="30" t="str">
        <f t="shared" si="73"/>
        <v/>
      </c>
      <c r="E408" s="30" t="str">
        <f t="shared" si="74"/>
        <v/>
      </c>
      <c r="F408" s="30" t="str">
        <f t="shared" si="75"/>
        <v/>
      </c>
    </row>
    <row r="409" spans="2:6" x14ac:dyDescent="0.25">
      <c r="B409" t="str">
        <f t="shared" si="76"/>
        <v/>
      </c>
      <c r="C409" s="30" t="str">
        <f t="shared" si="72"/>
        <v/>
      </c>
      <c r="D409" s="30" t="str">
        <f t="shared" si="73"/>
        <v/>
      </c>
      <c r="E409" s="30" t="str">
        <f t="shared" si="74"/>
        <v/>
      </c>
      <c r="F409" s="30" t="str">
        <f t="shared" si="75"/>
        <v/>
      </c>
    </row>
    <row r="410" spans="2:6" x14ac:dyDescent="0.25">
      <c r="B410" t="str">
        <f t="shared" si="76"/>
        <v/>
      </c>
      <c r="C410" s="30" t="str">
        <f t="shared" si="72"/>
        <v/>
      </c>
      <c r="D410" s="30" t="str">
        <f t="shared" si="73"/>
        <v/>
      </c>
      <c r="E410" s="30" t="str">
        <f t="shared" si="74"/>
        <v/>
      </c>
      <c r="F410" s="30" t="str">
        <f t="shared" si="75"/>
        <v/>
      </c>
    </row>
    <row r="411" spans="2:6" x14ac:dyDescent="0.25">
      <c r="B411" t="str">
        <f t="shared" si="76"/>
        <v/>
      </c>
      <c r="C411" s="30" t="str">
        <f t="shared" si="72"/>
        <v/>
      </c>
      <c r="D411" s="30" t="str">
        <f t="shared" si="73"/>
        <v/>
      </c>
      <c r="E411" s="30" t="str">
        <f t="shared" si="74"/>
        <v/>
      </c>
      <c r="F411" s="30" t="str">
        <f t="shared" si="75"/>
        <v/>
      </c>
    </row>
    <row r="412" spans="2:6" x14ac:dyDescent="0.25">
      <c r="B412" t="str">
        <f t="shared" si="76"/>
        <v/>
      </c>
      <c r="C412" s="30" t="str">
        <f t="shared" si="72"/>
        <v/>
      </c>
      <c r="D412" s="30" t="str">
        <f t="shared" si="73"/>
        <v/>
      </c>
      <c r="E412" s="30" t="str">
        <f t="shared" si="74"/>
        <v/>
      </c>
      <c r="F412" s="30" t="str">
        <f t="shared" si="75"/>
        <v/>
      </c>
    </row>
    <row r="413" spans="2:6" x14ac:dyDescent="0.25">
      <c r="B413" t="str">
        <f t="shared" si="76"/>
        <v/>
      </c>
      <c r="C413" s="30" t="str">
        <f t="shared" si="72"/>
        <v/>
      </c>
      <c r="D413" s="30" t="str">
        <f t="shared" si="73"/>
        <v/>
      </c>
      <c r="E413" s="30" t="str">
        <f t="shared" si="74"/>
        <v/>
      </c>
      <c r="F413" s="30" t="str">
        <f t="shared" si="75"/>
        <v/>
      </c>
    </row>
    <row r="414" spans="2:6" x14ac:dyDescent="0.25">
      <c r="B414" t="str">
        <f t="shared" si="76"/>
        <v/>
      </c>
      <c r="C414" s="30" t="str">
        <f t="shared" si="72"/>
        <v/>
      </c>
      <c r="D414" s="30" t="str">
        <f t="shared" si="73"/>
        <v/>
      </c>
      <c r="E414" s="30" t="str">
        <f t="shared" si="74"/>
        <v/>
      </c>
      <c r="F414" s="30" t="str">
        <f t="shared" si="75"/>
        <v/>
      </c>
    </row>
    <row r="415" spans="2:6" x14ac:dyDescent="0.25">
      <c r="B415" t="str">
        <f t="shared" si="76"/>
        <v/>
      </c>
      <c r="C415" s="30" t="str">
        <f t="shared" si="72"/>
        <v/>
      </c>
      <c r="D415" s="30" t="str">
        <f t="shared" si="73"/>
        <v/>
      </c>
      <c r="E415" s="30" t="str">
        <f t="shared" si="74"/>
        <v/>
      </c>
      <c r="F415" s="30" t="str">
        <f t="shared" si="75"/>
        <v/>
      </c>
    </row>
    <row r="416" spans="2:6" x14ac:dyDescent="0.25">
      <c r="B416" t="str">
        <f t="shared" si="76"/>
        <v/>
      </c>
      <c r="C416" s="30" t="str">
        <f t="shared" si="72"/>
        <v/>
      </c>
      <c r="D416" s="30" t="str">
        <f t="shared" si="73"/>
        <v/>
      </c>
      <c r="E416" s="30" t="str">
        <f t="shared" si="74"/>
        <v/>
      </c>
      <c r="F416" s="30" t="str">
        <f t="shared" si="75"/>
        <v/>
      </c>
    </row>
    <row r="417" spans="2:6" x14ac:dyDescent="0.25">
      <c r="B417" t="str">
        <f t="shared" si="76"/>
        <v/>
      </c>
      <c r="C417" s="30" t="str">
        <f t="shared" si="72"/>
        <v/>
      </c>
      <c r="D417" s="30" t="str">
        <f t="shared" si="73"/>
        <v/>
      </c>
      <c r="E417" s="30" t="str">
        <f t="shared" si="74"/>
        <v/>
      </c>
      <c r="F417" s="30" t="str">
        <f t="shared" si="75"/>
        <v/>
      </c>
    </row>
    <row r="418" spans="2:6" x14ac:dyDescent="0.25">
      <c r="B418" t="str">
        <f t="shared" si="76"/>
        <v/>
      </c>
      <c r="C418" s="30" t="str">
        <f t="shared" si="72"/>
        <v/>
      </c>
      <c r="D418" s="30" t="str">
        <f t="shared" si="73"/>
        <v/>
      </c>
      <c r="E418" s="30" t="str">
        <f t="shared" si="74"/>
        <v/>
      </c>
      <c r="F418" s="30" t="str">
        <f t="shared" si="75"/>
        <v/>
      </c>
    </row>
    <row r="419" spans="2:6" x14ac:dyDescent="0.25">
      <c r="B419" t="str">
        <f t="shared" si="76"/>
        <v/>
      </c>
      <c r="C419" s="30" t="str">
        <f t="shared" si="72"/>
        <v/>
      </c>
      <c r="D419" s="30" t="str">
        <f t="shared" si="73"/>
        <v/>
      </c>
      <c r="E419" s="30" t="str">
        <f t="shared" si="74"/>
        <v/>
      </c>
      <c r="F419" s="30" t="str">
        <f t="shared" si="75"/>
        <v/>
      </c>
    </row>
    <row r="420" spans="2:6" x14ac:dyDescent="0.25">
      <c r="B420" t="str">
        <f t="shared" si="76"/>
        <v/>
      </c>
      <c r="C420" s="30" t="str">
        <f t="shared" si="72"/>
        <v/>
      </c>
      <c r="D420" s="30" t="str">
        <f t="shared" si="73"/>
        <v/>
      </c>
      <c r="E420" s="30" t="str">
        <f t="shared" si="74"/>
        <v/>
      </c>
      <c r="F420" s="30" t="str">
        <f t="shared" si="75"/>
        <v/>
      </c>
    </row>
    <row r="421" spans="2:6" x14ac:dyDescent="0.25">
      <c r="B421" t="str">
        <f t="shared" si="76"/>
        <v/>
      </c>
      <c r="C421" s="30" t="str">
        <f t="shared" si="72"/>
        <v/>
      </c>
      <c r="D421" s="30" t="str">
        <f t="shared" si="73"/>
        <v/>
      </c>
      <c r="E421" s="30" t="str">
        <f t="shared" si="74"/>
        <v/>
      </c>
      <c r="F421" s="30" t="str">
        <f t="shared" si="75"/>
        <v/>
      </c>
    </row>
    <row r="422" spans="2:6" x14ac:dyDescent="0.25">
      <c r="B422" t="str">
        <f t="shared" si="76"/>
        <v/>
      </c>
      <c r="C422" s="30" t="str">
        <f t="shared" si="72"/>
        <v/>
      </c>
      <c r="D422" s="30" t="str">
        <f t="shared" si="73"/>
        <v/>
      </c>
      <c r="E422" s="30" t="str">
        <f t="shared" si="74"/>
        <v/>
      </c>
      <c r="F422" s="30" t="str">
        <f t="shared" si="75"/>
        <v/>
      </c>
    </row>
    <row r="423" spans="2:6" x14ac:dyDescent="0.25">
      <c r="B423" t="str">
        <f t="shared" si="76"/>
        <v/>
      </c>
      <c r="C423" s="30" t="str">
        <f t="shared" si="72"/>
        <v/>
      </c>
      <c r="D423" s="30" t="str">
        <f t="shared" si="73"/>
        <v/>
      </c>
      <c r="E423" s="30" t="str">
        <f t="shared" si="74"/>
        <v/>
      </c>
      <c r="F423" s="30" t="str">
        <f t="shared" si="75"/>
        <v/>
      </c>
    </row>
    <row r="424" spans="2:6" x14ac:dyDescent="0.25">
      <c r="B424" t="str">
        <f t="shared" si="76"/>
        <v/>
      </c>
      <c r="C424" s="30" t="str">
        <f t="shared" si="72"/>
        <v/>
      </c>
      <c r="D424" s="30" t="str">
        <f t="shared" si="73"/>
        <v/>
      </c>
      <c r="E424" s="30" t="str">
        <f t="shared" si="74"/>
        <v/>
      </c>
      <c r="F424" s="30" t="str">
        <f t="shared" si="75"/>
        <v/>
      </c>
    </row>
    <row r="425" spans="2:6" x14ac:dyDescent="0.25">
      <c r="B425" t="str">
        <f t="shared" si="76"/>
        <v/>
      </c>
      <c r="C425" s="30" t="str">
        <f t="shared" si="72"/>
        <v/>
      </c>
      <c r="D425" s="30" t="str">
        <f t="shared" si="73"/>
        <v/>
      </c>
      <c r="E425" s="30" t="str">
        <f t="shared" si="74"/>
        <v/>
      </c>
      <c r="F425" s="30" t="str">
        <f t="shared" si="75"/>
        <v/>
      </c>
    </row>
    <row r="426" spans="2:6" x14ac:dyDescent="0.25">
      <c r="B426" t="str">
        <f t="shared" si="76"/>
        <v/>
      </c>
      <c r="C426" s="30" t="str">
        <f t="shared" si="72"/>
        <v/>
      </c>
      <c r="D426" s="30" t="str">
        <f t="shared" si="73"/>
        <v/>
      </c>
      <c r="E426" s="30" t="str">
        <f t="shared" si="74"/>
        <v/>
      </c>
      <c r="F426" s="30" t="str">
        <f t="shared" si="75"/>
        <v/>
      </c>
    </row>
    <row r="427" spans="2:6" x14ac:dyDescent="0.25">
      <c r="B427" t="str">
        <f t="shared" si="76"/>
        <v/>
      </c>
      <c r="C427" s="30" t="str">
        <f t="shared" si="72"/>
        <v/>
      </c>
      <c r="D427" s="30" t="str">
        <f t="shared" si="73"/>
        <v/>
      </c>
      <c r="E427" s="30" t="str">
        <f t="shared" si="74"/>
        <v/>
      </c>
      <c r="F427" s="30" t="str">
        <f t="shared" si="75"/>
        <v/>
      </c>
    </row>
    <row r="428" spans="2:6" x14ac:dyDescent="0.25">
      <c r="B428" t="str">
        <f t="shared" si="76"/>
        <v/>
      </c>
      <c r="C428" s="30" t="str">
        <f t="shared" si="72"/>
        <v/>
      </c>
      <c r="D428" s="30" t="str">
        <f t="shared" si="73"/>
        <v/>
      </c>
      <c r="E428" s="30" t="str">
        <f t="shared" si="74"/>
        <v/>
      </c>
      <c r="F428" s="30" t="str">
        <f t="shared" si="75"/>
        <v/>
      </c>
    </row>
    <row r="429" spans="2:6" x14ac:dyDescent="0.25">
      <c r="B429" t="str">
        <f t="shared" si="76"/>
        <v/>
      </c>
      <c r="C429" s="30" t="str">
        <f t="shared" si="72"/>
        <v/>
      </c>
      <c r="D429" s="30" t="str">
        <f t="shared" si="73"/>
        <v/>
      </c>
      <c r="E429" s="30" t="str">
        <f t="shared" si="74"/>
        <v/>
      </c>
      <c r="F429" s="30" t="str">
        <f t="shared" si="75"/>
        <v/>
      </c>
    </row>
    <row r="430" spans="2:6" x14ac:dyDescent="0.25">
      <c r="B430" t="str">
        <f t="shared" si="76"/>
        <v/>
      </c>
      <c r="C430" s="30" t="str">
        <f t="shared" si="72"/>
        <v/>
      </c>
      <c r="D430" s="30" t="str">
        <f t="shared" si="73"/>
        <v/>
      </c>
      <c r="E430" s="30" t="str">
        <f t="shared" si="74"/>
        <v/>
      </c>
      <c r="F430" s="30" t="str">
        <f t="shared" si="75"/>
        <v/>
      </c>
    </row>
    <row r="431" spans="2:6" x14ac:dyDescent="0.25">
      <c r="B431" t="str">
        <f t="shared" si="76"/>
        <v/>
      </c>
      <c r="C431" s="30" t="str">
        <f t="shared" si="72"/>
        <v/>
      </c>
      <c r="D431" s="30" t="str">
        <f t="shared" si="73"/>
        <v/>
      </c>
      <c r="E431" s="30" t="str">
        <f t="shared" si="74"/>
        <v/>
      </c>
      <c r="F431" s="30" t="str">
        <f t="shared" si="75"/>
        <v/>
      </c>
    </row>
    <row r="432" spans="2:6" x14ac:dyDescent="0.25">
      <c r="B432" t="str">
        <f t="shared" si="76"/>
        <v/>
      </c>
      <c r="C432" s="30" t="str">
        <f t="shared" si="72"/>
        <v/>
      </c>
      <c r="D432" s="30" t="str">
        <f t="shared" si="73"/>
        <v/>
      </c>
      <c r="E432" s="30" t="str">
        <f t="shared" si="74"/>
        <v/>
      </c>
      <c r="F432" s="30" t="str">
        <f t="shared" si="75"/>
        <v/>
      </c>
    </row>
    <row r="433" spans="2:6" x14ac:dyDescent="0.25">
      <c r="B433" t="str">
        <f t="shared" si="76"/>
        <v/>
      </c>
      <c r="C433" s="30" t="str">
        <f t="shared" si="72"/>
        <v/>
      </c>
      <c r="D433" s="30" t="str">
        <f t="shared" si="73"/>
        <v/>
      </c>
      <c r="E433" s="30" t="str">
        <f t="shared" si="74"/>
        <v/>
      </c>
      <c r="F433" s="30" t="str">
        <f t="shared" si="75"/>
        <v/>
      </c>
    </row>
    <row r="434" spans="2:6" x14ac:dyDescent="0.25">
      <c r="B434" t="str">
        <f t="shared" si="76"/>
        <v/>
      </c>
      <c r="C434" s="30" t="str">
        <f t="shared" si="72"/>
        <v/>
      </c>
      <c r="D434" s="30" t="str">
        <f t="shared" si="73"/>
        <v/>
      </c>
      <c r="E434" s="30" t="str">
        <f t="shared" si="74"/>
        <v/>
      </c>
      <c r="F434" s="30" t="str">
        <f t="shared" si="75"/>
        <v/>
      </c>
    </row>
    <row r="435" spans="2:6" x14ac:dyDescent="0.25">
      <c r="B435" t="str">
        <f t="shared" si="76"/>
        <v/>
      </c>
      <c r="C435" s="30" t="str">
        <f t="shared" si="72"/>
        <v/>
      </c>
      <c r="D435" s="30" t="str">
        <f t="shared" si="73"/>
        <v/>
      </c>
      <c r="E435" s="30" t="str">
        <f t="shared" si="74"/>
        <v/>
      </c>
      <c r="F435" s="30" t="str">
        <f t="shared" si="75"/>
        <v/>
      </c>
    </row>
    <row r="436" spans="2:6" x14ac:dyDescent="0.25">
      <c r="B436" t="str">
        <f t="shared" si="76"/>
        <v/>
      </c>
      <c r="C436" s="30" t="str">
        <f t="shared" si="72"/>
        <v/>
      </c>
      <c r="D436" s="30" t="str">
        <f t="shared" si="73"/>
        <v/>
      </c>
      <c r="E436" s="30" t="str">
        <f t="shared" si="74"/>
        <v/>
      </c>
      <c r="F436" s="30" t="str">
        <f t="shared" si="75"/>
        <v/>
      </c>
    </row>
    <row r="437" spans="2:6" x14ac:dyDescent="0.25">
      <c r="B437" t="str">
        <f t="shared" si="76"/>
        <v/>
      </c>
      <c r="C437" s="30" t="str">
        <f t="shared" si="72"/>
        <v/>
      </c>
      <c r="D437" s="30" t="str">
        <f t="shared" si="73"/>
        <v/>
      </c>
      <c r="E437" s="30" t="str">
        <f t="shared" si="74"/>
        <v/>
      </c>
      <c r="F437" s="30" t="str">
        <f t="shared" si="75"/>
        <v/>
      </c>
    </row>
    <row r="438" spans="2:6" x14ac:dyDescent="0.25">
      <c r="B438" t="str">
        <f t="shared" si="76"/>
        <v/>
      </c>
      <c r="C438" s="30" t="str">
        <f t="shared" si="72"/>
        <v/>
      </c>
      <c r="D438" s="30" t="str">
        <f t="shared" si="73"/>
        <v/>
      </c>
      <c r="E438" s="30" t="str">
        <f t="shared" si="74"/>
        <v/>
      </c>
      <c r="F438" s="30" t="str">
        <f t="shared" si="75"/>
        <v/>
      </c>
    </row>
    <row r="439" spans="2:6" x14ac:dyDescent="0.25">
      <c r="B439" t="str">
        <f t="shared" si="76"/>
        <v/>
      </c>
      <c r="C439" s="30" t="str">
        <f t="shared" si="72"/>
        <v/>
      </c>
      <c r="D439" s="30" t="str">
        <f t="shared" si="73"/>
        <v/>
      </c>
      <c r="E439" s="30" t="str">
        <f t="shared" si="74"/>
        <v/>
      </c>
      <c r="F439" s="30" t="str">
        <f t="shared" si="75"/>
        <v/>
      </c>
    </row>
    <row r="440" spans="2:6" x14ac:dyDescent="0.25">
      <c r="B440" t="str">
        <f t="shared" si="76"/>
        <v/>
      </c>
      <c r="C440" s="30" t="str">
        <f t="shared" si="72"/>
        <v/>
      </c>
      <c r="D440" s="30" t="str">
        <f t="shared" si="73"/>
        <v/>
      </c>
      <c r="E440" s="30" t="str">
        <f t="shared" si="74"/>
        <v/>
      </c>
      <c r="F440" s="30" t="str">
        <f t="shared" si="75"/>
        <v/>
      </c>
    </row>
    <row r="441" spans="2:6" x14ac:dyDescent="0.25">
      <c r="B441" t="str">
        <f t="shared" si="76"/>
        <v/>
      </c>
      <c r="C441" s="30" t="str">
        <f t="shared" si="72"/>
        <v/>
      </c>
      <c r="D441" s="30" t="str">
        <f t="shared" si="73"/>
        <v/>
      </c>
      <c r="E441" s="30" t="str">
        <f t="shared" si="74"/>
        <v/>
      </c>
      <c r="F441" s="30" t="str">
        <f t="shared" si="75"/>
        <v/>
      </c>
    </row>
    <row r="442" spans="2:6" x14ac:dyDescent="0.25">
      <c r="B442" t="str">
        <f t="shared" si="76"/>
        <v/>
      </c>
      <c r="C442" s="30" t="str">
        <f t="shared" si="72"/>
        <v/>
      </c>
      <c r="D442" s="30" t="str">
        <f t="shared" si="73"/>
        <v/>
      </c>
      <c r="E442" s="30" t="str">
        <f t="shared" si="74"/>
        <v/>
      </c>
      <c r="F442" s="30" t="str">
        <f t="shared" si="75"/>
        <v/>
      </c>
    </row>
    <row r="443" spans="2:6" x14ac:dyDescent="0.25">
      <c r="B443" t="str">
        <f t="shared" si="76"/>
        <v/>
      </c>
      <c r="C443" s="30" t="str">
        <f t="shared" si="72"/>
        <v/>
      </c>
      <c r="D443" s="30" t="str">
        <f t="shared" si="73"/>
        <v/>
      </c>
      <c r="E443" s="30" t="str">
        <f t="shared" si="74"/>
        <v/>
      </c>
      <c r="F443" s="30" t="str">
        <f t="shared" si="75"/>
        <v/>
      </c>
    </row>
    <row r="444" spans="2:6" x14ac:dyDescent="0.25">
      <c r="B444" t="str">
        <f t="shared" si="76"/>
        <v/>
      </c>
      <c r="C444" s="30" t="str">
        <f t="shared" si="72"/>
        <v/>
      </c>
      <c r="D444" s="30" t="str">
        <f t="shared" si="73"/>
        <v/>
      </c>
      <c r="E444" s="30" t="str">
        <f t="shared" si="74"/>
        <v/>
      </c>
      <c r="F444" s="30" t="str">
        <f t="shared" si="75"/>
        <v/>
      </c>
    </row>
    <row r="445" spans="2:6" x14ac:dyDescent="0.25">
      <c r="B445" t="str">
        <f t="shared" si="76"/>
        <v/>
      </c>
      <c r="C445" s="30" t="str">
        <f t="shared" si="72"/>
        <v/>
      </c>
      <c r="D445" s="30" t="str">
        <f t="shared" si="73"/>
        <v/>
      </c>
      <c r="E445" s="30" t="str">
        <f t="shared" si="74"/>
        <v/>
      </c>
      <c r="F445" s="30" t="str">
        <f t="shared" si="75"/>
        <v/>
      </c>
    </row>
    <row r="446" spans="2:6" x14ac:dyDescent="0.25">
      <c r="B446" t="str">
        <f t="shared" si="76"/>
        <v/>
      </c>
      <c r="C446" s="30" t="str">
        <f t="shared" si="72"/>
        <v/>
      </c>
      <c r="D446" s="30" t="str">
        <f t="shared" si="73"/>
        <v/>
      </c>
      <c r="E446" s="30" t="str">
        <f t="shared" si="74"/>
        <v/>
      </c>
      <c r="F446" s="30" t="str">
        <f t="shared" si="75"/>
        <v/>
      </c>
    </row>
    <row r="447" spans="2:6" x14ac:dyDescent="0.25">
      <c r="B447" t="str">
        <f t="shared" si="76"/>
        <v/>
      </c>
      <c r="C447" s="30" t="str">
        <f t="shared" si="72"/>
        <v/>
      </c>
      <c r="D447" s="30" t="str">
        <f t="shared" si="73"/>
        <v/>
      </c>
      <c r="E447" s="30" t="str">
        <f t="shared" si="74"/>
        <v/>
      </c>
      <c r="F447" s="30" t="str">
        <f t="shared" si="75"/>
        <v/>
      </c>
    </row>
    <row r="448" spans="2:6" x14ac:dyDescent="0.25">
      <c r="B448" t="str">
        <f t="shared" si="76"/>
        <v/>
      </c>
      <c r="C448" s="30" t="str">
        <f t="shared" si="72"/>
        <v/>
      </c>
      <c r="D448" s="30" t="str">
        <f t="shared" si="73"/>
        <v/>
      </c>
      <c r="E448" s="30" t="str">
        <f t="shared" si="74"/>
        <v/>
      </c>
      <c r="F448" s="30" t="str">
        <f t="shared" si="75"/>
        <v/>
      </c>
    </row>
    <row r="449" spans="2:6" x14ac:dyDescent="0.25">
      <c r="B449" t="str">
        <f t="shared" si="76"/>
        <v/>
      </c>
      <c r="C449" s="30" t="str">
        <f t="shared" si="72"/>
        <v/>
      </c>
      <c r="D449" s="30" t="str">
        <f t="shared" si="73"/>
        <v/>
      </c>
      <c r="E449" s="30" t="str">
        <f t="shared" si="74"/>
        <v/>
      </c>
      <c r="F449" s="30" t="str">
        <f t="shared" si="75"/>
        <v/>
      </c>
    </row>
    <row r="450" spans="2:6" x14ac:dyDescent="0.25">
      <c r="B450" t="str">
        <f t="shared" si="76"/>
        <v/>
      </c>
      <c r="C450" s="30" t="str">
        <f t="shared" si="72"/>
        <v/>
      </c>
      <c r="D450" s="30" t="str">
        <f t="shared" si="73"/>
        <v/>
      </c>
      <c r="E450" s="30" t="str">
        <f t="shared" si="74"/>
        <v/>
      </c>
      <c r="F450" s="30" t="str">
        <f t="shared" si="75"/>
        <v/>
      </c>
    </row>
    <row r="451" spans="2:6" x14ac:dyDescent="0.25">
      <c r="B451" t="str">
        <f t="shared" si="76"/>
        <v/>
      </c>
      <c r="C451" s="30" t="str">
        <f t="shared" si="72"/>
        <v/>
      </c>
      <c r="D451" s="30" t="str">
        <f t="shared" si="73"/>
        <v/>
      </c>
      <c r="E451" s="30" t="str">
        <f t="shared" si="74"/>
        <v/>
      </c>
      <c r="F451" s="30" t="str">
        <f t="shared" si="75"/>
        <v/>
      </c>
    </row>
    <row r="452" spans="2:6" x14ac:dyDescent="0.25">
      <c r="B452" t="str">
        <f t="shared" si="76"/>
        <v/>
      </c>
      <c r="C452" s="30" t="str">
        <f t="shared" si="72"/>
        <v/>
      </c>
      <c r="D452" s="30" t="str">
        <f t="shared" si="73"/>
        <v/>
      </c>
      <c r="E452" s="30" t="str">
        <f t="shared" si="74"/>
        <v/>
      </c>
      <c r="F452" s="30" t="str">
        <f t="shared" si="75"/>
        <v/>
      </c>
    </row>
    <row r="453" spans="2:6" x14ac:dyDescent="0.25">
      <c r="B453" t="str">
        <f t="shared" si="76"/>
        <v/>
      </c>
      <c r="C453" s="30" t="str">
        <f t="shared" si="72"/>
        <v/>
      </c>
      <c r="D453" s="30" t="str">
        <f t="shared" si="73"/>
        <v/>
      </c>
      <c r="E453" s="30" t="str">
        <f t="shared" si="74"/>
        <v/>
      </c>
      <c r="F453" s="30" t="str">
        <f t="shared" si="75"/>
        <v/>
      </c>
    </row>
    <row r="454" spans="2:6" x14ac:dyDescent="0.25">
      <c r="B454" t="str">
        <f t="shared" si="76"/>
        <v/>
      </c>
      <c r="C454" s="30" t="str">
        <f t="shared" si="72"/>
        <v/>
      </c>
      <c r="D454" s="30" t="str">
        <f t="shared" si="73"/>
        <v/>
      </c>
      <c r="E454" s="30" t="str">
        <f t="shared" si="74"/>
        <v/>
      </c>
      <c r="F454" s="30" t="str">
        <f t="shared" si="75"/>
        <v/>
      </c>
    </row>
    <row r="455" spans="2:6" x14ac:dyDescent="0.25">
      <c r="B455" t="str">
        <f t="shared" si="76"/>
        <v/>
      </c>
      <c r="C455" s="30" t="str">
        <f t="shared" si="72"/>
        <v/>
      </c>
      <c r="D455" s="30" t="str">
        <f t="shared" si="73"/>
        <v/>
      </c>
      <c r="E455" s="30" t="str">
        <f t="shared" si="74"/>
        <v/>
      </c>
      <c r="F455" s="30" t="str">
        <f t="shared" si="75"/>
        <v/>
      </c>
    </row>
    <row r="456" spans="2:6" x14ac:dyDescent="0.25">
      <c r="B456" t="str">
        <f t="shared" si="76"/>
        <v/>
      </c>
      <c r="C456" s="30" t="str">
        <f t="shared" si="72"/>
        <v/>
      </c>
      <c r="D456" s="30" t="str">
        <f t="shared" si="73"/>
        <v/>
      </c>
      <c r="E456" s="30" t="str">
        <f t="shared" si="74"/>
        <v/>
      </c>
      <c r="F456" s="30" t="str">
        <f t="shared" si="75"/>
        <v/>
      </c>
    </row>
    <row r="457" spans="2:6" x14ac:dyDescent="0.25">
      <c r="B457" t="str">
        <f t="shared" si="76"/>
        <v/>
      </c>
      <c r="C457" s="30" t="str">
        <f t="shared" si="72"/>
        <v/>
      </c>
      <c r="D457" s="30" t="str">
        <f t="shared" si="73"/>
        <v/>
      </c>
      <c r="E457" s="30" t="str">
        <f t="shared" si="74"/>
        <v/>
      </c>
      <c r="F457" s="30" t="str">
        <f t="shared" si="75"/>
        <v/>
      </c>
    </row>
    <row r="458" spans="2:6" x14ac:dyDescent="0.25">
      <c r="B458" t="str">
        <f t="shared" si="76"/>
        <v/>
      </c>
      <c r="C458" s="30" t="str">
        <f t="shared" si="72"/>
        <v/>
      </c>
      <c r="D458" s="30" t="str">
        <f t="shared" si="73"/>
        <v/>
      </c>
      <c r="E458" s="30" t="str">
        <f t="shared" si="74"/>
        <v/>
      </c>
      <c r="F458" s="30" t="str">
        <f t="shared" si="75"/>
        <v/>
      </c>
    </row>
    <row r="459" spans="2:6" x14ac:dyDescent="0.25">
      <c r="B459" t="str">
        <f t="shared" si="76"/>
        <v/>
      </c>
      <c r="C459" s="30" t="str">
        <f t="shared" si="72"/>
        <v/>
      </c>
      <c r="D459" s="30" t="str">
        <f t="shared" si="73"/>
        <v/>
      </c>
      <c r="E459" s="30" t="str">
        <f t="shared" si="74"/>
        <v/>
      </c>
      <c r="F459" s="30" t="str">
        <f t="shared" si="75"/>
        <v/>
      </c>
    </row>
    <row r="460" spans="2:6" x14ac:dyDescent="0.25">
      <c r="B460" t="str">
        <f t="shared" si="76"/>
        <v/>
      </c>
      <c r="C460" s="30" t="str">
        <f t="shared" si="72"/>
        <v/>
      </c>
      <c r="D460" s="30" t="str">
        <f t="shared" si="73"/>
        <v/>
      </c>
      <c r="E460" s="30" t="str">
        <f t="shared" si="74"/>
        <v/>
      </c>
      <c r="F460" s="30" t="str">
        <f t="shared" si="75"/>
        <v/>
      </c>
    </row>
    <row r="461" spans="2:6" x14ac:dyDescent="0.25">
      <c r="B461" t="str">
        <f t="shared" si="76"/>
        <v/>
      </c>
      <c r="C461" s="30" t="str">
        <f t="shared" si="72"/>
        <v/>
      </c>
      <c r="D461" s="30" t="str">
        <f t="shared" si="73"/>
        <v/>
      </c>
      <c r="E461" s="30" t="str">
        <f t="shared" si="74"/>
        <v/>
      </c>
      <c r="F461" s="30" t="str">
        <f t="shared" si="75"/>
        <v/>
      </c>
    </row>
    <row r="462" spans="2:6" x14ac:dyDescent="0.25">
      <c r="B462" t="str">
        <f t="shared" si="76"/>
        <v/>
      </c>
      <c r="C462" s="30" t="str">
        <f t="shared" si="72"/>
        <v/>
      </c>
      <c r="D462" s="30" t="str">
        <f t="shared" si="73"/>
        <v/>
      </c>
      <c r="E462" s="30" t="str">
        <f t="shared" si="74"/>
        <v/>
      </c>
      <c r="F462" s="30" t="str">
        <f t="shared" si="75"/>
        <v/>
      </c>
    </row>
    <row r="463" spans="2:6" x14ac:dyDescent="0.25">
      <c r="B463" t="str">
        <f t="shared" si="76"/>
        <v/>
      </c>
      <c r="C463" s="30" t="str">
        <f t="shared" si="72"/>
        <v/>
      </c>
      <c r="D463" s="30" t="str">
        <f t="shared" si="73"/>
        <v/>
      </c>
      <c r="E463" s="30" t="str">
        <f t="shared" si="74"/>
        <v/>
      </c>
      <c r="F463" s="30" t="str">
        <f t="shared" si="75"/>
        <v/>
      </c>
    </row>
    <row r="464" spans="2:6" x14ac:dyDescent="0.25">
      <c r="B464" t="str">
        <f t="shared" si="76"/>
        <v/>
      </c>
      <c r="C464" s="30" t="str">
        <f t="shared" si="72"/>
        <v/>
      </c>
      <c r="D464" s="30" t="str">
        <f t="shared" si="73"/>
        <v/>
      </c>
      <c r="E464" s="30" t="str">
        <f t="shared" si="74"/>
        <v/>
      </c>
      <c r="F464" s="30" t="str">
        <f t="shared" si="75"/>
        <v/>
      </c>
    </row>
    <row r="465" spans="2:6" x14ac:dyDescent="0.25">
      <c r="B465" t="str">
        <f t="shared" si="76"/>
        <v/>
      </c>
      <c r="C465" s="30" t="str">
        <f t="shared" ref="C465:C528" si="77">IF($B465="","",$D$9)</f>
        <v/>
      </c>
      <c r="D465" s="30" t="str">
        <f t="shared" ref="D465:D528" si="78">IF($B465="","",IPMT($D$5/12,$B465,$D$7*12,$D$4))</f>
        <v/>
      </c>
      <c r="E465" s="30" t="str">
        <f t="shared" ref="E465:E528" si="79">IF($B465="","",PPMT($D$5/12,$B465,$D$7*12,$D$4))</f>
        <v/>
      </c>
      <c r="F465" s="30" t="str">
        <f t="shared" ref="F465:F528" si="80">IF($B465="","",F464-E465)</f>
        <v/>
      </c>
    </row>
    <row r="466" spans="2:6" x14ac:dyDescent="0.25">
      <c r="B466" t="str">
        <f t="shared" ref="B466:B529" si="81">IF(OR(B465="",B465&gt;=$D$8),"",B465+1)</f>
        <v/>
      </c>
      <c r="C466" s="30" t="str">
        <f t="shared" si="77"/>
        <v/>
      </c>
      <c r="D466" s="30" t="str">
        <f t="shared" si="78"/>
        <v/>
      </c>
      <c r="E466" s="30" t="str">
        <f t="shared" si="79"/>
        <v/>
      </c>
      <c r="F466" s="30" t="str">
        <f t="shared" si="80"/>
        <v/>
      </c>
    </row>
    <row r="467" spans="2:6" x14ac:dyDescent="0.25">
      <c r="B467" t="str">
        <f t="shared" si="81"/>
        <v/>
      </c>
      <c r="C467" s="30" t="str">
        <f t="shared" si="77"/>
        <v/>
      </c>
      <c r="D467" s="30" t="str">
        <f t="shared" si="78"/>
        <v/>
      </c>
      <c r="E467" s="30" t="str">
        <f t="shared" si="79"/>
        <v/>
      </c>
      <c r="F467" s="30" t="str">
        <f t="shared" si="80"/>
        <v/>
      </c>
    </row>
    <row r="468" spans="2:6" x14ac:dyDescent="0.25">
      <c r="B468" t="str">
        <f t="shared" si="81"/>
        <v/>
      </c>
      <c r="C468" s="30" t="str">
        <f t="shared" si="77"/>
        <v/>
      </c>
      <c r="D468" s="30" t="str">
        <f t="shared" si="78"/>
        <v/>
      </c>
      <c r="E468" s="30" t="str">
        <f t="shared" si="79"/>
        <v/>
      </c>
      <c r="F468" s="30" t="str">
        <f t="shared" si="80"/>
        <v/>
      </c>
    </row>
    <row r="469" spans="2:6" x14ac:dyDescent="0.25">
      <c r="B469" t="str">
        <f t="shared" si="81"/>
        <v/>
      </c>
      <c r="C469" s="30" t="str">
        <f t="shared" si="77"/>
        <v/>
      </c>
      <c r="D469" s="30" t="str">
        <f t="shared" si="78"/>
        <v/>
      </c>
      <c r="E469" s="30" t="str">
        <f t="shared" si="79"/>
        <v/>
      </c>
      <c r="F469" s="30" t="str">
        <f t="shared" si="80"/>
        <v/>
      </c>
    </row>
    <row r="470" spans="2:6" x14ac:dyDescent="0.25">
      <c r="B470" t="str">
        <f t="shared" si="81"/>
        <v/>
      </c>
      <c r="C470" s="30" t="str">
        <f t="shared" si="77"/>
        <v/>
      </c>
      <c r="D470" s="30" t="str">
        <f t="shared" si="78"/>
        <v/>
      </c>
      <c r="E470" s="30" t="str">
        <f t="shared" si="79"/>
        <v/>
      </c>
      <c r="F470" s="30" t="str">
        <f t="shared" si="80"/>
        <v/>
      </c>
    </row>
    <row r="471" spans="2:6" x14ac:dyDescent="0.25">
      <c r="B471" t="str">
        <f t="shared" si="81"/>
        <v/>
      </c>
      <c r="C471" s="30" t="str">
        <f t="shared" si="77"/>
        <v/>
      </c>
      <c r="D471" s="30" t="str">
        <f t="shared" si="78"/>
        <v/>
      </c>
      <c r="E471" s="30" t="str">
        <f t="shared" si="79"/>
        <v/>
      </c>
      <c r="F471" s="30" t="str">
        <f t="shared" si="80"/>
        <v/>
      </c>
    </row>
    <row r="472" spans="2:6" x14ac:dyDescent="0.25">
      <c r="B472" t="str">
        <f t="shared" si="81"/>
        <v/>
      </c>
      <c r="C472" s="30" t="str">
        <f t="shared" si="77"/>
        <v/>
      </c>
      <c r="D472" s="30" t="str">
        <f t="shared" si="78"/>
        <v/>
      </c>
      <c r="E472" s="30" t="str">
        <f t="shared" si="79"/>
        <v/>
      </c>
      <c r="F472" s="30" t="str">
        <f t="shared" si="80"/>
        <v/>
      </c>
    </row>
    <row r="473" spans="2:6" x14ac:dyDescent="0.25">
      <c r="B473" t="str">
        <f t="shared" si="81"/>
        <v/>
      </c>
      <c r="C473" s="30" t="str">
        <f t="shared" si="77"/>
        <v/>
      </c>
      <c r="D473" s="30" t="str">
        <f t="shared" si="78"/>
        <v/>
      </c>
      <c r="E473" s="30" t="str">
        <f t="shared" si="79"/>
        <v/>
      </c>
      <c r="F473" s="30" t="str">
        <f t="shared" si="80"/>
        <v/>
      </c>
    </row>
    <row r="474" spans="2:6" x14ac:dyDescent="0.25">
      <c r="B474" t="str">
        <f t="shared" si="81"/>
        <v/>
      </c>
      <c r="C474" s="30" t="str">
        <f t="shared" si="77"/>
        <v/>
      </c>
      <c r="D474" s="30" t="str">
        <f t="shared" si="78"/>
        <v/>
      </c>
      <c r="E474" s="30" t="str">
        <f t="shared" si="79"/>
        <v/>
      </c>
      <c r="F474" s="30" t="str">
        <f t="shared" si="80"/>
        <v/>
      </c>
    </row>
    <row r="475" spans="2:6" x14ac:dyDescent="0.25">
      <c r="B475" t="str">
        <f t="shared" si="81"/>
        <v/>
      </c>
      <c r="C475" s="30" t="str">
        <f t="shared" si="77"/>
        <v/>
      </c>
      <c r="D475" s="30" t="str">
        <f t="shared" si="78"/>
        <v/>
      </c>
      <c r="E475" s="30" t="str">
        <f t="shared" si="79"/>
        <v/>
      </c>
      <c r="F475" s="30" t="str">
        <f t="shared" si="80"/>
        <v/>
      </c>
    </row>
    <row r="476" spans="2:6" x14ac:dyDescent="0.25">
      <c r="B476" t="str">
        <f t="shared" si="81"/>
        <v/>
      </c>
      <c r="C476" s="30" t="str">
        <f t="shared" si="77"/>
        <v/>
      </c>
      <c r="D476" s="30" t="str">
        <f t="shared" si="78"/>
        <v/>
      </c>
      <c r="E476" s="30" t="str">
        <f t="shared" si="79"/>
        <v/>
      </c>
      <c r="F476" s="30" t="str">
        <f t="shared" si="80"/>
        <v/>
      </c>
    </row>
    <row r="477" spans="2:6" x14ac:dyDescent="0.25">
      <c r="B477" t="str">
        <f t="shared" si="81"/>
        <v/>
      </c>
      <c r="C477" s="30" t="str">
        <f t="shared" si="77"/>
        <v/>
      </c>
      <c r="D477" s="30" t="str">
        <f t="shared" si="78"/>
        <v/>
      </c>
      <c r="E477" s="30" t="str">
        <f t="shared" si="79"/>
        <v/>
      </c>
      <c r="F477" s="30" t="str">
        <f t="shared" si="80"/>
        <v/>
      </c>
    </row>
    <row r="478" spans="2:6" x14ac:dyDescent="0.25">
      <c r="B478" t="str">
        <f t="shared" si="81"/>
        <v/>
      </c>
      <c r="C478" s="30" t="str">
        <f t="shared" si="77"/>
        <v/>
      </c>
      <c r="D478" s="30" t="str">
        <f t="shared" si="78"/>
        <v/>
      </c>
      <c r="E478" s="30" t="str">
        <f t="shared" si="79"/>
        <v/>
      </c>
      <c r="F478" s="30" t="str">
        <f t="shared" si="80"/>
        <v/>
      </c>
    </row>
    <row r="479" spans="2:6" x14ac:dyDescent="0.25">
      <c r="B479" t="str">
        <f t="shared" si="81"/>
        <v/>
      </c>
      <c r="C479" s="30" t="str">
        <f t="shared" si="77"/>
        <v/>
      </c>
      <c r="D479" s="30" t="str">
        <f t="shared" si="78"/>
        <v/>
      </c>
      <c r="E479" s="30" t="str">
        <f t="shared" si="79"/>
        <v/>
      </c>
      <c r="F479" s="30" t="str">
        <f t="shared" si="80"/>
        <v/>
      </c>
    </row>
    <row r="480" spans="2:6" x14ac:dyDescent="0.25">
      <c r="B480" t="str">
        <f t="shared" si="81"/>
        <v/>
      </c>
      <c r="C480" s="30" t="str">
        <f t="shared" si="77"/>
        <v/>
      </c>
      <c r="D480" s="30" t="str">
        <f t="shared" si="78"/>
        <v/>
      </c>
      <c r="E480" s="30" t="str">
        <f t="shared" si="79"/>
        <v/>
      </c>
      <c r="F480" s="30" t="str">
        <f t="shared" si="80"/>
        <v/>
      </c>
    </row>
    <row r="481" spans="2:6" x14ac:dyDescent="0.25">
      <c r="B481" t="str">
        <f t="shared" si="81"/>
        <v/>
      </c>
      <c r="C481" s="30" t="str">
        <f t="shared" si="77"/>
        <v/>
      </c>
      <c r="D481" s="30" t="str">
        <f t="shared" si="78"/>
        <v/>
      </c>
      <c r="E481" s="30" t="str">
        <f t="shared" si="79"/>
        <v/>
      </c>
      <c r="F481" s="30" t="str">
        <f t="shared" si="80"/>
        <v/>
      </c>
    </row>
    <row r="482" spans="2:6" x14ac:dyDescent="0.25">
      <c r="B482" t="str">
        <f t="shared" si="81"/>
        <v/>
      </c>
      <c r="C482" s="30" t="str">
        <f t="shared" si="77"/>
        <v/>
      </c>
      <c r="D482" s="30" t="str">
        <f t="shared" si="78"/>
        <v/>
      </c>
      <c r="E482" s="30" t="str">
        <f t="shared" si="79"/>
        <v/>
      </c>
      <c r="F482" s="30" t="str">
        <f t="shared" si="80"/>
        <v/>
      </c>
    </row>
    <row r="483" spans="2:6" x14ac:dyDescent="0.25">
      <c r="B483" t="str">
        <f t="shared" si="81"/>
        <v/>
      </c>
      <c r="C483" s="30" t="str">
        <f t="shared" si="77"/>
        <v/>
      </c>
      <c r="D483" s="30" t="str">
        <f t="shared" si="78"/>
        <v/>
      </c>
      <c r="E483" s="30" t="str">
        <f t="shared" si="79"/>
        <v/>
      </c>
      <c r="F483" s="30" t="str">
        <f t="shared" si="80"/>
        <v/>
      </c>
    </row>
    <row r="484" spans="2:6" x14ac:dyDescent="0.25">
      <c r="B484" t="str">
        <f t="shared" si="81"/>
        <v/>
      </c>
      <c r="C484" s="30" t="str">
        <f t="shared" si="77"/>
        <v/>
      </c>
      <c r="D484" s="30" t="str">
        <f t="shared" si="78"/>
        <v/>
      </c>
      <c r="E484" s="30" t="str">
        <f t="shared" si="79"/>
        <v/>
      </c>
      <c r="F484" s="30" t="str">
        <f t="shared" si="80"/>
        <v/>
      </c>
    </row>
    <row r="485" spans="2:6" x14ac:dyDescent="0.25">
      <c r="B485" t="str">
        <f t="shared" si="81"/>
        <v/>
      </c>
      <c r="C485" s="30" t="str">
        <f t="shared" si="77"/>
        <v/>
      </c>
      <c r="D485" s="30" t="str">
        <f t="shared" si="78"/>
        <v/>
      </c>
      <c r="E485" s="30" t="str">
        <f t="shared" si="79"/>
        <v/>
      </c>
      <c r="F485" s="30" t="str">
        <f t="shared" si="80"/>
        <v/>
      </c>
    </row>
    <row r="486" spans="2:6" x14ac:dyDescent="0.25">
      <c r="B486" t="str">
        <f t="shared" si="81"/>
        <v/>
      </c>
      <c r="C486" s="30" t="str">
        <f t="shared" si="77"/>
        <v/>
      </c>
      <c r="D486" s="30" t="str">
        <f t="shared" si="78"/>
        <v/>
      </c>
      <c r="E486" s="30" t="str">
        <f t="shared" si="79"/>
        <v/>
      </c>
      <c r="F486" s="30" t="str">
        <f t="shared" si="80"/>
        <v/>
      </c>
    </row>
    <row r="487" spans="2:6" x14ac:dyDescent="0.25">
      <c r="B487" t="str">
        <f t="shared" si="81"/>
        <v/>
      </c>
      <c r="C487" s="30" t="str">
        <f t="shared" si="77"/>
        <v/>
      </c>
      <c r="D487" s="30" t="str">
        <f t="shared" si="78"/>
        <v/>
      </c>
      <c r="E487" s="30" t="str">
        <f t="shared" si="79"/>
        <v/>
      </c>
      <c r="F487" s="30" t="str">
        <f t="shared" si="80"/>
        <v/>
      </c>
    </row>
    <row r="488" spans="2:6" x14ac:dyDescent="0.25">
      <c r="B488" t="str">
        <f t="shared" si="81"/>
        <v/>
      </c>
      <c r="C488" s="30" t="str">
        <f t="shared" si="77"/>
        <v/>
      </c>
      <c r="D488" s="30" t="str">
        <f t="shared" si="78"/>
        <v/>
      </c>
      <c r="E488" s="30" t="str">
        <f t="shared" si="79"/>
        <v/>
      </c>
      <c r="F488" s="30" t="str">
        <f t="shared" si="80"/>
        <v/>
      </c>
    </row>
    <row r="489" spans="2:6" x14ac:dyDescent="0.25">
      <c r="B489" t="str">
        <f t="shared" si="81"/>
        <v/>
      </c>
      <c r="C489" s="30" t="str">
        <f t="shared" si="77"/>
        <v/>
      </c>
      <c r="D489" s="30" t="str">
        <f t="shared" si="78"/>
        <v/>
      </c>
      <c r="E489" s="30" t="str">
        <f t="shared" si="79"/>
        <v/>
      </c>
      <c r="F489" s="30" t="str">
        <f t="shared" si="80"/>
        <v/>
      </c>
    </row>
    <row r="490" spans="2:6" x14ac:dyDescent="0.25">
      <c r="B490" t="str">
        <f t="shared" si="81"/>
        <v/>
      </c>
      <c r="C490" s="30" t="str">
        <f t="shared" si="77"/>
        <v/>
      </c>
      <c r="D490" s="30" t="str">
        <f t="shared" si="78"/>
        <v/>
      </c>
      <c r="E490" s="30" t="str">
        <f t="shared" si="79"/>
        <v/>
      </c>
      <c r="F490" s="30" t="str">
        <f t="shared" si="80"/>
        <v/>
      </c>
    </row>
    <row r="491" spans="2:6" x14ac:dyDescent="0.25">
      <c r="B491" t="str">
        <f t="shared" si="81"/>
        <v/>
      </c>
      <c r="C491" s="30" t="str">
        <f t="shared" si="77"/>
        <v/>
      </c>
      <c r="D491" s="30" t="str">
        <f t="shared" si="78"/>
        <v/>
      </c>
      <c r="E491" s="30" t="str">
        <f t="shared" si="79"/>
        <v/>
      </c>
      <c r="F491" s="30" t="str">
        <f t="shared" si="80"/>
        <v/>
      </c>
    </row>
    <row r="492" spans="2:6" x14ac:dyDescent="0.25">
      <c r="B492" t="str">
        <f t="shared" si="81"/>
        <v/>
      </c>
      <c r="C492" s="30" t="str">
        <f t="shared" si="77"/>
        <v/>
      </c>
      <c r="D492" s="30" t="str">
        <f t="shared" si="78"/>
        <v/>
      </c>
      <c r="E492" s="30" t="str">
        <f t="shared" si="79"/>
        <v/>
      </c>
      <c r="F492" s="30" t="str">
        <f t="shared" si="80"/>
        <v/>
      </c>
    </row>
    <row r="493" spans="2:6" x14ac:dyDescent="0.25">
      <c r="B493" t="str">
        <f t="shared" si="81"/>
        <v/>
      </c>
      <c r="C493" s="30" t="str">
        <f t="shared" si="77"/>
        <v/>
      </c>
      <c r="D493" s="30" t="str">
        <f t="shared" si="78"/>
        <v/>
      </c>
      <c r="E493" s="30" t="str">
        <f t="shared" si="79"/>
        <v/>
      </c>
      <c r="F493" s="30" t="str">
        <f t="shared" si="80"/>
        <v/>
      </c>
    </row>
    <row r="494" spans="2:6" x14ac:dyDescent="0.25">
      <c r="B494" t="str">
        <f t="shared" si="81"/>
        <v/>
      </c>
      <c r="C494" s="30" t="str">
        <f t="shared" si="77"/>
        <v/>
      </c>
      <c r="D494" s="30" t="str">
        <f t="shared" si="78"/>
        <v/>
      </c>
      <c r="E494" s="30" t="str">
        <f t="shared" si="79"/>
        <v/>
      </c>
      <c r="F494" s="30" t="str">
        <f t="shared" si="80"/>
        <v/>
      </c>
    </row>
    <row r="495" spans="2:6" x14ac:dyDescent="0.25">
      <c r="B495" t="str">
        <f t="shared" si="81"/>
        <v/>
      </c>
      <c r="C495" s="30" t="str">
        <f t="shared" si="77"/>
        <v/>
      </c>
      <c r="D495" s="30" t="str">
        <f t="shared" si="78"/>
        <v/>
      </c>
      <c r="E495" s="30" t="str">
        <f t="shared" si="79"/>
        <v/>
      </c>
      <c r="F495" s="30" t="str">
        <f t="shared" si="80"/>
        <v/>
      </c>
    </row>
    <row r="496" spans="2:6" x14ac:dyDescent="0.25">
      <c r="B496" t="str">
        <f t="shared" si="81"/>
        <v/>
      </c>
      <c r="C496" s="30" t="str">
        <f t="shared" si="77"/>
        <v/>
      </c>
      <c r="D496" s="30" t="str">
        <f t="shared" si="78"/>
        <v/>
      </c>
      <c r="E496" s="30" t="str">
        <f t="shared" si="79"/>
        <v/>
      </c>
      <c r="F496" s="30" t="str">
        <f t="shared" si="80"/>
        <v/>
      </c>
    </row>
    <row r="497" spans="2:6" x14ac:dyDescent="0.25">
      <c r="B497" t="str">
        <f t="shared" si="81"/>
        <v/>
      </c>
      <c r="C497" s="30" t="str">
        <f t="shared" si="77"/>
        <v/>
      </c>
      <c r="D497" s="30" t="str">
        <f t="shared" si="78"/>
        <v/>
      </c>
      <c r="E497" s="30" t="str">
        <f t="shared" si="79"/>
        <v/>
      </c>
      <c r="F497" s="30" t="str">
        <f t="shared" si="80"/>
        <v/>
      </c>
    </row>
    <row r="498" spans="2:6" x14ac:dyDescent="0.25">
      <c r="B498" t="str">
        <f t="shared" si="81"/>
        <v/>
      </c>
      <c r="C498" s="30" t="str">
        <f t="shared" si="77"/>
        <v/>
      </c>
      <c r="D498" s="30" t="str">
        <f t="shared" si="78"/>
        <v/>
      </c>
      <c r="E498" s="30" t="str">
        <f t="shared" si="79"/>
        <v/>
      </c>
      <c r="F498" s="30" t="str">
        <f t="shared" si="80"/>
        <v/>
      </c>
    </row>
    <row r="499" spans="2:6" x14ac:dyDescent="0.25">
      <c r="B499" t="str">
        <f t="shared" si="81"/>
        <v/>
      </c>
      <c r="C499" s="30" t="str">
        <f t="shared" si="77"/>
        <v/>
      </c>
      <c r="D499" s="30" t="str">
        <f t="shared" si="78"/>
        <v/>
      </c>
      <c r="E499" s="30" t="str">
        <f t="shared" si="79"/>
        <v/>
      </c>
      <c r="F499" s="30" t="str">
        <f t="shared" si="80"/>
        <v/>
      </c>
    </row>
    <row r="500" spans="2:6" x14ac:dyDescent="0.25">
      <c r="B500" t="str">
        <f t="shared" si="81"/>
        <v/>
      </c>
      <c r="C500" s="30" t="str">
        <f t="shared" si="77"/>
        <v/>
      </c>
      <c r="D500" s="30" t="str">
        <f t="shared" si="78"/>
        <v/>
      </c>
      <c r="E500" s="30" t="str">
        <f t="shared" si="79"/>
        <v/>
      </c>
      <c r="F500" s="30" t="str">
        <f t="shared" si="80"/>
        <v/>
      </c>
    </row>
    <row r="501" spans="2:6" x14ac:dyDescent="0.25">
      <c r="B501" t="str">
        <f t="shared" si="81"/>
        <v/>
      </c>
      <c r="C501" s="30" t="str">
        <f t="shared" si="77"/>
        <v/>
      </c>
      <c r="D501" s="30" t="str">
        <f t="shared" si="78"/>
        <v/>
      </c>
      <c r="E501" s="30" t="str">
        <f t="shared" si="79"/>
        <v/>
      </c>
      <c r="F501" s="30" t="str">
        <f t="shared" si="80"/>
        <v/>
      </c>
    </row>
    <row r="502" spans="2:6" x14ac:dyDescent="0.25">
      <c r="B502" t="str">
        <f t="shared" si="81"/>
        <v/>
      </c>
      <c r="C502" s="30" t="str">
        <f t="shared" si="77"/>
        <v/>
      </c>
      <c r="D502" s="30" t="str">
        <f t="shared" si="78"/>
        <v/>
      </c>
      <c r="E502" s="30" t="str">
        <f t="shared" si="79"/>
        <v/>
      </c>
      <c r="F502" s="30" t="str">
        <f t="shared" si="80"/>
        <v/>
      </c>
    </row>
    <row r="503" spans="2:6" x14ac:dyDescent="0.25">
      <c r="B503" t="str">
        <f t="shared" si="81"/>
        <v/>
      </c>
      <c r="C503" s="30" t="str">
        <f t="shared" si="77"/>
        <v/>
      </c>
      <c r="D503" s="30" t="str">
        <f t="shared" si="78"/>
        <v/>
      </c>
      <c r="E503" s="30" t="str">
        <f t="shared" si="79"/>
        <v/>
      </c>
      <c r="F503" s="30" t="str">
        <f t="shared" si="80"/>
        <v/>
      </c>
    </row>
    <row r="504" spans="2:6" x14ac:dyDescent="0.25">
      <c r="B504" t="str">
        <f t="shared" si="81"/>
        <v/>
      </c>
      <c r="C504" s="30" t="str">
        <f t="shared" si="77"/>
        <v/>
      </c>
      <c r="D504" s="30" t="str">
        <f t="shared" si="78"/>
        <v/>
      </c>
      <c r="E504" s="30" t="str">
        <f t="shared" si="79"/>
        <v/>
      </c>
      <c r="F504" s="30" t="str">
        <f t="shared" si="80"/>
        <v/>
      </c>
    </row>
    <row r="505" spans="2:6" x14ac:dyDescent="0.25">
      <c r="B505" t="str">
        <f t="shared" si="81"/>
        <v/>
      </c>
      <c r="C505" s="30" t="str">
        <f t="shared" si="77"/>
        <v/>
      </c>
      <c r="D505" s="30" t="str">
        <f t="shared" si="78"/>
        <v/>
      </c>
      <c r="E505" s="30" t="str">
        <f t="shared" si="79"/>
        <v/>
      </c>
      <c r="F505" s="30" t="str">
        <f t="shared" si="80"/>
        <v/>
      </c>
    </row>
    <row r="506" spans="2:6" x14ac:dyDescent="0.25">
      <c r="B506" t="str">
        <f t="shared" si="81"/>
        <v/>
      </c>
      <c r="C506" s="30" t="str">
        <f t="shared" si="77"/>
        <v/>
      </c>
      <c r="D506" s="30" t="str">
        <f t="shared" si="78"/>
        <v/>
      </c>
      <c r="E506" s="30" t="str">
        <f t="shared" si="79"/>
        <v/>
      </c>
      <c r="F506" s="30" t="str">
        <f t="shared" si="80"/>
        <v/>
      </c>
    </row>
    <row r="507" spans="2:6" x14ac:dyDescent="0.25">
      <c r="B507" t="str">
        <f t="shared" si="81"/>
        <v/>
      </c>
      <c r="C507" s="30" t="str">
        <f t="shared" si="77"/>
        <v/>
      </c>
      <c r="D507" s="30" t="str">
        <f t="shared" si="78"/>
        <v/>
      </c>
      <c r="E507" s="30" t="str">
        <f t="shared" si="79"/>
        <v/>
      </c>
      <c r="F507" s="30" t="str">
        <f t="shared" si="80"/>
        <v/>
      </c>
    </row>
    <row r="508" spans="2:6" x14ac:dyDescent="0.25">
      <c r="B508" t="str">
        <f t="shared" si="81"/>
        <v/>
      </c>
      <c r="C508" s="30" t="str">
        <f t="shared" si="77"/>
        <v/>
      </c>
      <c r="D508" s="30" t="str">
        <f t="shared" si="78"/>
        <v/>
      </c>
      <c r="E508" s="30" t="str">
        <f t="shared" si="79"/>
        <v/>
      </c>
      <c r="F508" s="30" t="str">
        <f t="shared" si="80"/>
        <v/>
      </c>
    </row>
    <row r="509" spans="2:6" x14ac:dyDescent="0.25">
      <c r="B509" t="str">
        <f t="shared" si="81"/>
        <v/>
      </c>
      <c r="C509" s="30" t="str">
        <f t="shared" si="77"/>
        <v/>
      </c>
      <c r="D509" s="30" t="str">
        <f t="shared" si="78"/>
        <v/>
      </c>
      <c r="E509" s="30" t="str">
        <f t="shared" si="79"/>
        <v/>
      </c>
      <c r="F509" s="30" t="str">
        <f t="shared" si="80"/>
        <v/>
      </c>
    </row>
    <row r="510" spans="2:6" x14ac:dyDescent="0.25">
      <c r="B510" t="str">
        <f t="shared" si="81"/>
        <v/>
      </c>
      <c r="C510" s="30" t="str">
        <f t="shared" si="77"/>
        <v/>
      </c>
      <c r="D510" s="30" t="str">
        <f t="shared" si="78"/>
        <v/>
      </c>
      <c r="E510" s="30" t="str">
        <f t="shared" si="79"/>
        <v/>
      </c>
      <c r="F510" s="30" t="str">
        <f t="shared" si="80"/>
        <v/>
      </c>
    </row>
    <row r="511" spans="2:6" x14ac:dyDescent="0.25">
      <c r="B511" t="str">
        <f t="shared" si="81"/>
        <v/>
      </c>
      <c r="C511" s="30" t="str">
        <f t="shared" si="77"/>
        <v/>
      </c>
      <c r="D511" s="30" t="str">
        <f t="shared" si="78"/>
        <v/>
      </c>
      <c r="E511" s="30" t="str">
        <f t="shared" si="79"/>
        <v/>
      </c>
      <c r="F511" s="30" t="str">
        <f t="shared" si="80"/>
        <v/>
      </c>
    </row>
    <row r="512" spans="2:6" x14ac:dyDescent="0.25">
      <c r="B512" t="str">
        <f t="shared" si="81"/>
        <v/>
      </c>
      <c r="C512" s="30" t="str">
        <f t="shared" si="77"/>
        <v/>
      </c>
      <c r="D512" s="30" t="str">
        <f t="shared" si="78"/>
        <v/>
      </c>
      <c r="E512" s="30" t="str">
        <f t="shared" si="79"/>
        <v/>
      </c>
      <c r="F512" s="30" t="str">
        <f t="shared" si="80"/>
        <v/>
      </c>
    </row>
    <row r="513" spans="2:6" x14ac:dyDescent="0.25">
      <c r="B513" t="str">
        <f t="shared" si="81"/>
        <v/>
      </c>
      <c r="C513" s="30" t="str">
        <f t="shared" si="77"/>
        <v/>
      </c>
      <c r="D513" s="30" t="str">
        <f t="shared" si="78"/>
        <v/>
      </c>
      <c r="E513" s="30" t="str">
        <f t="shared" si="79"/>
        <v/>
      </c>
      <c r="F513" s="30" t="str">
        <f t="shared" si="80"/>
        <v/>
      </c>
    </row>
    <row r="514" spans="2:6" x14ac:dyDescent="0.25">
      <c r="B514" t="str">
        <f t="shared" si="81"/>
        <v/>
      </c>
      <c r="C514" s="30" t="str">
        <f t="shared" si="77"/>
        <v/>
      </c>
      <c r="D514" s="30" t="str">
        <f t="shared" si="78"/>
        <v/>
      </c>
      <c r="E514" s="30" t="str">
        <f t="shared" si="79"/>
        <v/>
      </c>
      <c r="F514" s="30" t="str">
        <f t="shared" si="80"/>
        <v/>
      </c>
    </row>
    <row r="515" spans="2:6" x14ac:dyDescent="0.25">
      <c r="B515" t="str">
        <f t="shared" si="81"/>
        <v/>
      </c>
      <c r="C515" s="30" t="str">
        <f t="shared" si="77"/>
        <v/>
      </c>
      <c r="D515" s="30" t="str">
        <f t="shared" si="78"/>
        <v/>
      </c>
      <c r="E515" s="30" t="str">
        <f t="shared" si="79"/>
        <v/>
      </c>
      <c r="F515" s="30" t="str">
        <f t="shared" si="80"/>
        <v/>
      </c>
    </row>
    <row r="516" spans="2:6" x14ac:dyDescent="0.25">
      <c r="B516" t="str">
        <f t="shared" si="81"/>
        <v/>
      </c>
      <c r="C516" s="30" t="str">
        <f t="shared" si="77"/>
        <v/>
      </c>
      <c r="D516" s="30" t="str">
        <f t="shared" si="78"/>
        <v/>
      </c>
      <c r="E516" s="30" t="str">
        <f t="shared" si="79"/>
        <v/>
      </c>
      <c r="F516" s="30" t="str">
        <f t="shared" si="80"/>
        <v/>
      </c>
    </row>
    <row r="517" spans="2:6" x14ac:dyDescent="0.25">
      <c r="B517" t="str">
        <f t="shared" si="81"/>
        <v/>
      </c>
      <c r="C517" s="30" t="str">
        <f t="shared" si="77"/>
        <v/>
      </c>
      <c r="D517" s="30" t="str">
        <f t="shared" si="78"/>
        <v/>
      </c>
      <c r="E517" s="30" t="str">
        <f t="shared" si="79"/>
        <v/>
      </c>
      <c r="F517" s="30" t="str">
        <f t="shared" si="80"/>
        <v/>
      </c>
    </row>
    <row r="518" spans="2:6" x14ac:dyDescent="0.25">
      <c r="B518" t="str">
        <f t="shared" si="81"/>
        <v/>
      </c>
      <c r="C518" s="30" t="str">
        <f t="shared" si="77"/>
        <v/>
      </c>
      <c r="D518" s="30" t="str">
        <f t="shared" si="78"/>
        <v/>
      </c>
      <c r="E518" s="30" t="str">
        <f t="shared" si="79"/>
        <v/>
      </c>
      <c r="F518" s="30" t="str">
        <f t="shared" si="80"/>
        <v/>
      </c>
    </row>
    <row r="519" spans="2:6" x14ac:dyDescent="0.25">
      <c r="B519" t="str">
        <f t="shared" si="81"/>
        <v/>
      </c>
      <c r="C519" s="30" t="str">
        <f t="shared" si="77"/>
        <v/>
      </c>
      <c r="D519" s="30" t="str">
        <f t="shared" si="78"/>
        <v/>
      </c>
      <c r="E519" s="30" t="str">
        <f t="shared" si="79"/>
        <v/>
      </c>
      <c r="F519" s="30" t="str">
        <f t="shared" si="80"/>
        <v/>
      </c>
    </row>
    <row r="520" spans="2:6" x14ac:dyDescent="0.25">
      <c r="B520" t="str">
        <f t="shared" si="81"/>
        <v/>
      </c>
      <c r="C520" s="30" t="str">
        <f t="shared" si="77"/>
        <v/>
      </c>
      <c r="D520" s="30" t="str">
        <f t="shared" si="78"/>
        <v/>
      </c>
      <c r="E520" s="30" t="str">
        <f t="shared" si="79"/>
        <v/>
      </c>
      <c r="F520" s="30" t="str">
        <f t="shared" si="80"/>
        <v/>
      </c>
    </row>
    <row r="521" spans="2:6" x14ac:dyDescent="0.25">
      <c r="B521" t="str">
        <f t="shared" si="81"/>
        <v/>
      </c>
      <c r="C521" s="30" t="str">
        <f t="shared" si="77"/>
        <v/>
      </c>
      <c r="D521" s="30" t="str">
        <f t="shared" si="78"/>
        <v/>
      </c>
      <c r="E521" s="30" t="str">
        <f t="shared" si="79"/>
        <v/>
      </c>
      <c r="F521" s="30" t="str">
        <f t="shared" si="80"/>
        <v/>
      </c>
    </row>
    <row r="522" spans="2:6" x14ac:dyDescent="0.25">
      <c r="B522" t="str">
        <f t="shared" si="81"/>
        <v/>
      </c>
      <c r="C522" s="30" t="str">
        <f t="shared" si="77"/>
        <v/>
      </c>
      <c r="D522" s="30" t="str">
        <f t="shared" si="78"/>
        <v/>
      </c>
      <c r="E522" s="30" t="str">
        <f t="shared" si="79"/>
        <v/>
      </c>
      <c r="F522" s="30" t="str">
        <f t="shared" si="80"/>
        <v/>
      </c>
    </row>
    <row r="523" spans="2:6" x14ac:dyDescent="0.25">
      <c r="B523" t="str">
        <f t="shared" si="81"/>
        <v/>
      </c>
      <c r="C523" s="30" t="str">
        <f t="shared" si="77"/>
        <v/>
      </c>
      <c r="D523" s="30" t="str">
        <f t="shared" si="78"/>
        <v/>
      </c>
      <c r="E523" s="30" t="str">
        <f t="shared" si="79"/>
        <v/>
      </c>
      <c r="F523" s="30" t="str">
        <f t="shared" si="80"/>
        <v/>
      </c>
    </row>
    <row r="524" spans="2:6" x14ac:dyDescent="0.25">
      <c r="B524" t="str">
        <f t="shared" si="81"/>
        <v/>
      </c>
      <c r="C524" s="30" t="str">
        <f t="shared" si="77"/>
        <v/>
      </c>
      <c r="D524" s="30" t="str">
        <f t="shared" si="78"/>
        <v/>
      </c>
      <c r="E524" s="30" t="str">
        <f t="shared" si="79"/>
        <v/>
      </c>
      <c r="F524" s="30" t="str">
        <f t="shared" si="80"/>
        <v/>
      </c>
    </row>
    <row r="525" spans="2:6" x14ac:dyDescent="0.25">
      <c r="B525" t="str">
        <f t="shared" si="81"/>
        <v/>
      </c>
      <c r="C525" s="30" t="str">
        <f t="shared" si="77"/>
        <v/>
      </c>
      <c r="D525" s="30" t="str">
        <f t="shared" si="78"/>
        <v/>
      </c>
      <c r="E525" s="30" t="str">
        <f t="shared" si="79"/>
        <v/>
      </c>
      <c r="F525" s="30" t="str">
        <f t="shared" si="80"/>
        <v/>
      </c>
    </row>
    <row r="526" spans="2:6" x14ac:dyDescent="0.25">
      <c r="B526" t="str">
        <f t="shared" si="81"/>
        <v/>
      </c>
      <c r="C526" s="30" t="str">
        <f t="shared" si="77"/>
        <v/>
      </c>
      <c r="D526" s="30" t="str">
        <f t="shared" si="78"/>
        <v/>
      </c>
      <c r="E526" s="30" t="str">
        <f t="shared" si="79"/>
        <v/>
      </c>
      <c r="F526" s="30" t="str">
        <f t="shared" si="80"/>
        <v/>
      </c>
    </row>
    <row r="527" spans="2:6" x14ac:dyDescent="0.25">
      <c r="B527" t="str">
        <f t="shared" si="81"/>
        <v/>
      </c>
      <c r="C527" s="30" t="str">
        <f t="shared" si="77"/>
        <v/>
      </c>
      <c r="D527" s="30" t="str">
        <f t="shared" si="78"/>
        <v/>
      </c>
      <c r="E527" s="30" t="str">
        <f t="shared" si="79"/>
        <v/>
      </c>
      <c r="F527" s="30" t="str">
        <f t="shared" si="80"/>
        <v/>
      </c>
    </row>
    <row r="528" spans="2:6" x14ac:dyDescent="0.25">
      <c r="B528" t="str">
        <f t="shared" si="81"/>
        <v/>
      </c>
      <c r="C528" s="30" t="str">
        <f t="shared" si="77"/>
        <v/>
      </c>
      <c r="D528" s="30" t="str">
        <f t="shared" si="78"/>
        <v/>
      </c>
      <c r="E528" s="30" t="str">
        <f t="shared" si="79"/>
        <v/>
      </c>
      <c r="F528" s="30" t="str">
        <f t="shared" si="80"/>
        <v/>
      </c>
    </row>
    <row r="529" spans="2:6" x14ac:dyDescent="0.25">
      <c r="B529" t="str">
        <f t="shared" si="81"/>
        <v/>
      </c>
      <c r="C529" s="30" t="str">
        <f t="shared" ref="C529:C592" si="82">IF($B529="","",$D$9)</f>
        <v/>
      </c>
      <c r="D529" s="30" t="str">
        <f t="shared" ref="D529:D592" si="83">IF($B529="","",IPMT($D$5/12,$B529,$D$7*12,$D$4))</f>
        <v/>
      </c>
      <c r="E529" s="30" t="str">
        <f t="shared" ref="E529:E592" si="84">IF($B529="","",PPMT($D$5/12,$B529,$D$7*12,$D$4))</f>
        <v/>
      </c>
      <c r="F529" s="30" t="str">
        <f t="shared" ref="F529:F592" si="85">IF($B529="","",F528-E529)</f>
        <v/>
      </c>
    </row>
    <row r="530" spans="2:6" x14ac:dyDescent="0.25">
      <c r="B530" t="str">
        <f t="shared" ref="B530:B593" si="86">IF(OR(B529="",B529&gt;=$D$8),"",B529+1)</f>
        <v/>
      </c>
      <c r="C530" s="30" t="str">
        <f t="shared" si="82"/>
        <v/>
      </c>
      <c r="D530" s="30" t="str">
        <f t="shared" si="83"/>
        <v/>
      </c>
      <c r="E530" s="30" t="str">
        <f t="shared" si="84"/>
        <v/>
      </c>
      <c r="F530" s="30" t="str">
        <f t="shared" si="85"/>
        <v/>
      </c>
    </row>
    <row r="531" spans="2:6" x14ac:dyDescent="0.25">
      <c r="B531" t="str">
        <f t="shared" si="86"/>
        <v/>
      </c>
      <c r="C531" s="30" t="str">
        <f t="shared" si="82"/>
        <v/>
      </c>
      <c r="D531" s="30" t="str">
        <f t="shared" si="83"/>
        <v/>
      </c>
      <c r="E531" s="30" t="str">
        <f t="shared" si="84"/>
        <v/>
      </c>
      <c r="F531" s="30" t="str">
        <f t="shared" si="85"/>
        <v/>
      </c>
    </row>
    <row r="532" spans="2:6" x14ac:dyDescent="0.25">
      <c r="B532" t="str">
        <f t="shared" si="86"/>
        <v/>
      </c>
      <c r="C532" s="30" t="str">
        <f t="shared" si="82"/>
        <v/>
      </c>
      <c r="D532" s="30" t="str">
        <f t="shared" si="83"/>
        <v/>
      </c>
      <c r="E532" s="30" t="str">
        <f t="shared" si="84"/>
        <v/>
      </c>
      <c r="F532" s="30" t="str">
        <f t="shared" si="85"/>
        <v/>
      </c>
    </row>
    <row r="533" spans="2:6" x14ac:dyDescent="0.25">
      <c r="B533" t="str">
        <f t="shared" si="86"/>
        <v/>
      </c>
      <c r="C533" s="30" t="str">
        <f t="shared" si="82"/>
        <v/>
      </c>
      <c r="D533" s="30" t="str">
        <f t="shared" si="83"/>
        <v/>
      </c>
      <c r="E533" s="30" t="str">
        <f t="shared" si="84"/>
        <v/>
      </c>
      <c r="F533" s="30" t="str">
        <f t="shared" si="85"/>
        <v/>
      </c>
    </row>
    <row r="534" spans="2:6" x14ac:dyDescent="0.25">
      <c r="B534" t="str">
        <f t="shared" si="86"/>
        <v/>
      </c>
      <c r="C534" s="30" t="str">
        <f t="shared" si="82"/>
        <v/>
      </c>
      <c r="D534" s="30" t="str">
        <f t="shared" si="83"/>
        <v/>
      </c>
      <c r="E534" s="30" t="str">
        <f t="shared" si="84"/>
        <v/>
      </c>
      <c r="F534" s="30" t="str">
        <f t="shared" si="85"/>
        <v/>
      </c>
    </row>
    <row r="535" spans="2:6" x14ac:dyDescent="0.25">
      <c r="B535" t="str">
        <f t="shared" si="86"/>
        <v/>
      </c>
      <c r="C535" s="30" t="str">
        <f t="shared" si="82"/>
        <v/>
      </c>
      <c r="D535" s="30" t="str">
        <f t="shared" si="83"/>
        <v/>
      </c>
      <c r="E535" s="30" t="str">
        <f t="shared" si="84"/>
        <v/>
      </c>
      <c r="F535" s="30" t="str">
        <f t="shared" si="85"/>
        <v/>
      </c>
    </row>
    <row r="536" spans="2:6" x14ac:dyDescent="0.25">
      <c r="B536" t="str">
        <f t="shared" si="86"/>
        <v/>
      </c>
      <c r="C536" s="30" t="str">
        <f t="shared" si="82"/>
        <v/>
      </c>
      <c r="D536" s="30" t="str">
        <f t="shared" si="83"/>
        <v/>
      </c>
      <c r="E536" s="30" t="str">
        <f t="shared" si="84"/>
        <v/>
      </c>
      <c r="F536" s="30" t="str">
        <f t="shared" si="85"/>
        <v/>
      </c>
    </row>
    <row r="537" spans="2:6" x14ac:dyDescent="0.25">
      <c r="B537" t="str">
        <f t="shared" si="86"/>
        <v/>
      </c>
      <c r="C537" s="30" t="str">
        <f t="shared" si="82"/>
        <v/>
      </c>
      <c r="D537" s="30" t="str">
        <f t="shared" si="83"/>
        <v/>
      </c>
      <c r="E537" s="30" t="str">
        <f t="shared" si="84"/>
        <v/>
      </c>
      <c r="F537" s="30" t="str">
        <f t="shared" si="85"/>
        <v/>
      </c>
    </row>
    <row r="538" spans="2:6" x14ac:dyDescent="0.25">
      <c r="B538" t="str">
        <f t="shared" si="86"/>
        <v/>
      </c>
      <c r="C538" s="30" t="str">
        <f t="shared" si="82"/>
        <v/>
      </c>
      <c r="D538" s="30" t="str">
        <f t="shared" si="83"/>
        <v/>
      </c>
      <c r="E538" s="30" t="str">
        <f t="shared" si="84"/>
        <v/>
      </c>
      <c r="F538" s="30" t="str">
        <f t="shared" si="85"/>
        <v/>
      </c>
    </row>
    <row r="539" spans="2:6" x14ac:dyDescent="0.25">
      <c r="B539" t="str">
        <f t="shared" si="86"/>
        <v/>
      </c>
      <c r="C539" s="30" t="str">
        <f t="shared" si="82"/>
        <v/>
      </c>
      <c r="D539" s="30" t="str">
        <f t="shared" si="83"/>
        <v/>
      </c>
      <c r="E539" s="30" t="str">
        <f t="shared" si="84"/>
        <v/>
      </c>
      <c r="F539" s="30" t="str">
        <f t="shared" si="85"/>
        <v/>
      </c>
    </row>
    <row r="540" spans="2:6" x14ac:dyDescent="0.25">
      <c r="B540" t="str">
        <f t="shared" si="86"/>
        <v/>
      </c>
      <c r="C540" s="30" t="str">
        <f t="shared" si="82"/>
        <v/>
      </c>
      <c r="D540" s="30" t="str">
        <f t="shared" si="83"/>
        <v/>
      </c>
      <c r="E540" s="30" t="str">
        <f t="shared" si="84"/>
        <v/>
      </c>
      <c r="F540" s="30" t="str">
        <f t="shared" si="85"/>
        <v/>
      </c>
    </row>
    <row r="541" spans="2:6" x14ac:dyDescent="0.25">
      <c r="B541" t="str">
        <f t="shared" si="86"/>
        <v/>
      </c>
      <c r="C541" s="30" t="str">
        <f t="shared" si="82"/>
        <v/>
      </c>
      <c r="D541" s="30" t="str">
        <f t="shared" si="83"/>
        <v/>
      </c>
      <c r="E541" s="30" t="str">
        <f t="shared" si="84"/>
        <v/>
      </c>
      <c r="F541" s="30" t="str">
        <f t="shared" si="85"/>
        <v/>
      </c>
    </row>
    <row r="542" spans="2:6" x14ac:dyDescent="0.25">
      <c r="B542" t="str">
        <f t="shared" si="86"/>
        <v/>
      </c>
      <c r="C542" s="30" t="str">
        <f t="shared" si="82"/>
        <v/>
      </c>
      <c r="D542" s="30" t="str">
        <f t="shared" si="83"/>
        <v/>
      </c>
      <c r="E542" s="30" t="str">
        <f t="shared" si="84"/>
        <v/>
      </c>
      <c r="F542" s="30" t="str">
        <f t="shared" si="85"/>
        <v/>
      </c>
    </row>
    <row r="543" spans="2:6" x14ac:dyDescent="0.25">
      <c r="B543" t="str">
        <f t="shared" si="86"/>
        <v/>
      </c>
      <c r="C543" s="30" t="str">
        <f t="shared" si="82"/>
        <v/>
      </c>
      <c r="D543" s="30" t="str">
        <f t="shared" si="83"/>
        <v/>
      </c>
      <c r="E543" s="30" t="str">
        <f t="shared" si="84"/>
        <v/>
      </c>
      <c r="F543" s="30" t="str">
        <f t="shared" si="85"/>
        <v/>
      </c>
    </row>
    <row r="544" spans="2:6" x14ac:dyDescent="0.25">
      <c r="B544" t="str">
        <f t="shared" si="86"/>
        <v/>
      </c>
      <c r="C544" s="30" t="str">
        <f t="shared" si="82"/>
        <v/>
      </c>
      <c r="D544" s="30" t="str">
        <f t="shared" si="83"/>
        <v/>
      </c>
      <c r="E544" s="30" t="str">
        <f t="shared" si="84"/>
        <v/>
      </c>
      <c r="F544" s="30" t="str">
        <f t="shared" si="85"/>
        <v/>
      </c>
    </row>
    <row r="545" spans="2:6" x14ac:dyDescent="0.25">
      <c r="B545" t="str">
        <f t="shared" si="86"/>
        <v/>
      </c>
      <c r="C545" s="30" t="str">
        <f t="shared" si="82"/>
        <v/>
      </c>
      <c r="D545" s="30" t="str">
        <f t="shared" si="83"/>
        <v/>
      </c>
      <c r="E545" s="30" t="str">
        <f t="shared" si="84"/>
        <v/>
      </c>
      <c r="F545" s="30" t="str">
        <f t="shared" si="85"/>
        <v/>
      </c>
    </row>
    <row r="546" spans="2:6" x14ac:dyDescent="0.25">
      <c r="B546" t="str">
        <f t="shared" si="86"/>
        <v/>
      </c>
      <c r="C546" s="30" t="str">
        <f t="shared" si="82"/>
        <v/>
      </c>
      <c r="D546" s="30" t="str">
        <f t="shared" si="83"/>
        <v/>
      </c>
      <c r="E546" s="30" t="str">
        <f t="shared" si="84"/>
        <v/>
      </c>
      <c r="F546" s="30" t="str">
        <f t="shared" si="85"/>
        <v/>
      </c>
    </row>
    <row r="547" spans="2:6" x14ac:dyDescent="0.25">
      <c r="B547" t="str">
        <f t="shared" si="86"/>
        <v/>
      </c>
      <c r="C547" s="30" t="str">
        <f t="shared" si="82"/>
        <v/>
      </c>
      <c r="D547" s="30" t="str">
        <f t="shared" si="83"/>
        <v/>
      </c>
      <c r="E547" s="30" t="str">
        <f t="shared" si="84"/>
        <v/>
      </c>
      <c r="F547" s="30" t="str">
        <f t="shared" si="85"/>
        <v/>
      </c>
    </row>
    <row r="548" spans="2:6" x14ac:dyDescent="0.25">
      <c r="B548" t="str">
        <f t="shared" si="86"/>
        <v/>
      </c>
      <c r="C548" s="30" t="str">
        <f t="shared" si="82"/>
        <v/>
      </c>
      <c r="D548" s="30" t="str">
        <f t="shared" si="83"/>
        <v/>
      </c>
      <c r="E548" s="30" t="str">
        <f t="shared" si="84"/>
        <v/>
      </c>
      <c r="F548" s="30" t="str">
        <f t="shared" si="85"/>
        <v/>
      </c>
    </row>
    <row r="549" spans="2:6" x14ac:dyDescent="0.25">
      <c r="B549" t="str">
        <f t="shared" si="86"/>
        <v/>
      </c>
      <c r="C549" s="30" t="str">
        <f t="shared" si="82"/>
        <v/>
      </c>
      <c r="D549" s="30" t="str">
        <f t="shared" si="83"/>
        <v/>
      </c>
      <c r="E549" s="30" t="str">
        <f t="shared" si="84"/>
        <v/>
      </c>
      <c r="F549" s="30" t="str">
        <f t="shared" si="85"/>
        <v/>
      </c>
    </row>
    <row r="550" spans="2:6" x14ac:dyDescent="0.25">
      <c r="B550" t="str">
        <f t="shared" si="86"/>
        <v/>
      </c>
      <c r="C550" s="30" t="str">
        <f t="shared" si="82"/>
        <v/>
      </c>
      <c r="D550" s="30" t="str">
        <f t="shared" si="83"/>
        <v/>
      </c>
      <c r="E550" s="30" t="str">
        <f t="shared" si="84"/>
        <v/>
      </c>
      <c r="F550" s="30" t="str">
        <f t="shared" si="85"/>
        <v/>
      </c>
    </row>
    <row r="551" spans="2:6" x14ac:dyDescent="0.25">
      <c r="B551" t="str">
        <f t="shared" si="86"/>
        <v/>
      </c>
      <c r="C551" s="30" t="str">
        <f t="shared" si="82"/>
        <v/>
      </c>
      <c r="D551" s="30" t="str">
        <f t="shared" si="83"/>
        <v/>
      </c>
      <c r="E551" s="30" t="str">
        <f t="shared" si="84"/>
        <v/>
      </c>
      <c r="F551" s="30" t="str">
        <f t="shared" si="85"/>
        <v/>
      </c>
    </row>
    <row r="552" spans="2:6" x14ac:dyDescent="0.25">
      <c r="B552" t="str">
        <f t="shared" si="86"/>
        <v/>
      </c>
      <c r="C552" s="30" t="str">
        <f t="shared" si="82"/>
        <v/>
      </c>
      <c r="D552" s="30" t="str">
        <f t="shared" si="83"/>
        <v/>
      </c>
      <c r="E552" s="30" t="str">
        <f t="shared" si="84"/>
        <v/>
      </c>
      <c r="F552" s="30" t="str">
        <f t="shared" si="85"/>
        <v/>
      </c>
    </row>
    <row r="553" spans="2:6" x14ac:dyDescent="0.25">
      <c r="B553" t="str">
        <f t="shared" si="86"/>
        <v/>
      </c>
      <c r="C553" s="30" t="str">
        <f t="shared" si="82"/>
        <v/>
      </c>
      <c r="D553" s="30" t="str">
        <f t="shared" si="83"/>
        <v/>
      </c>
      <c r="E553" s="30" t="str">
        <f t="shared" si="84"/>
        <v/>
      </c>
      <c r="F553" s="30" t="str">
        <f t="shared" si="85"/>
        <v/>
      </c>
    </row>
    <row r="554" spans="2:6" x14ac:dyDescent="0.25">
      <c r="B554" t="str">
        <f t="shared" si="86"/>
        <v/>
      </c>
      <c r="C554" s="30" t="str">
        <f t="shared" si="82"/>
        <v/>
      </c>
      <c r="D554" s="30" t="str">
        <f t="shared" si="83"/>
        <v/>
      </c>
      <c r="E554" s="30" t="str">
        <f t="shared" si="84"/>
        <v/>
      </c>
      <c r="F554" s="30" t="str">
        <f t="shared" si="85"/>
        <v/>
      </c>
    </row>
    <row r="555" spans="2:6" x14ac:dyDescent="0.25">
      <c r="B555" t="str">
        <f t="shared" si="86"/>
        <v/>
      </c>
      <c r="C555" s="30" t="str">
        <f t="shared" si="82"/>
        <v/>
      </c>
      <c r="D555" s="30" t="str">
        <f t="shared" si="83"/>
        <v/>
      </c>
      <c r="E555" s="30" t="str">
        <f t="shared" si="84"/>
        <v/>
      </c>
      <c r="F555" s="30" t="str">
        <f t="shared" si="85"/>
        <v/>
      </c>
    </row>
    <row r="556" spans="2:6" x14ac:dyDescent="0.25">
      <c r="B556" t="str">
        <f t="shared" si="86"/>
        <v/>
      </c>
      <c r="C556" s="30" t="str">
        <f t="shared" si="82"/>
        <v/>
      </c>
      <c r="D556" s="30" t="str">
        <f t="shared" si="83"/>
        <v/>
      </c>
      <c r="E556" s="30" t="str">
        <f t="shared" si="84"/>
        <v/>
      </c>
      <c r="F556" s="30" t="str">
        <f t="shared" si="85"/>
        <v/>
      </c>
    </row>
    <row r="557" spans="2:6" x14ac:dyDescent="0.25">
      <c r="B557" t="str">
        <f t="shared" si="86"/>
        <v/>
      </c>
      <c r="C557" s="30" t="str">
        <f t="shared" si="82"/>
        <v/>
      </c>
      <c r="D557" s="30" t="str">
        <f t="shared" si="83"/>
        <v/>
      </c>
      <c r="E557" s="30" t="str">
        <f t="shared" si="84"/>
        <v/>
      </c>
      <c r="F557" s="30" t="str">
        <f t="shared" si="85"/>
        <v/>
      </c>
    </row>
    <row r="558" spans="2:6" x14ac:dyDescent="0.25">
      <c r="B558" t="str">
        <f t="shared" si="86"/>
        <v/>
      </c>
      <c r="C558" s="30" t="str">
        <f t="shared" si="82"/>
        <v/>
      </c>
      <c r="D558" s="30" t="str">
        <f t="shared" si="83"/>
        <v/>
      </c>
      <c r="E558" s="30" t="str">
        <f t="shared" si="84"/>
        <v/>
      </c>
      <c r="F558" s="30" t="str">
        <f t="shared" si="85"/>
        <v/>
      </c>
    </row>
    <row r="559" spans="2:6" x14ac:dyDescent="0.25">
      <c r="B559" t="str">
        <f t="shared" si="86"/>
        <v/>
      </c>
      <c r="C559" s="30" t="str">
        <f t="shared" si="82"/>
        <v/>
      </c>
      <c r="D559" s="30" t="str">
        <f t="shared" si="83"/>
        <v/>
      </c>
      <c r="E559" s="30" t="str">
        <f t="shared" si="84"/>
        <v/>
      </c>
      <c r="F559" s="30" t="str">
        <f t="shared" si="85"/>
        <v/>
      </c>
    </row>
    <row r="560" spans="2:6" x14ac:dyDescent="0.25">
      <c r="B560" t="str">
        <f t="shared" si="86"/>
        <v/>
      </c>
      <c r="C560" s="30" t="str">
        <f t="shared" si="82"/>
        <v/>
      </c>
      <c r="D560" s="30" t="str">
        <f t="shared" si="83"/>
        <v/>
      </c>
      <c r="E560" s="30" t="str">
        <f t="shared" si="84"/>
        <v/>
      </c>
      <c r="F560" s="30" t="str">
        <f t="shared" si="85"/>
        <v/>
      </c>
    </row>
    <row r="561" spans="2:6" x14ac:dyDescent="0.25">
      <c r="B561" t="str">
        <f t="shared" si="86"/>
        <v/>
      </c>
      <c r="C561" s="30" t="str">
        <f t="shared" si="82"/>
        <v/>
      </c>
      <c r="D561" s="30" t="str">
        <f t="shared" si="83"/>
        <v/>
      </c>
      <c r="E561" s="30" t="str">
        <f t="shared" si="84"/>
        <v/>
      </c>
      <c r="F561" s="30" t="str">
        <f t="shared" si="85"/>
        <v/>
      </c>
    </row>
    <row r="562" spans="2:6" x14ac:dyDescent="0.25">
      <c r="B562" t="str">
        <f t="shared" si="86"/>
        <v/>
      </c>
      <c r="C562" s="30" t="str">
        <f t="shared" si="82"/>
        <v/>
      </c>
      <c r="D562" s="30" t="str">
        <f t="shared" si="83"/>
        <v/>
      </c>
      <c r="E562" s="30" t="str">
        <f t="shared" si="84"/>
        <v/>
      </c>
      <c r="F562" s="30" t="str">
        <f t="shared" si="85"/>
        <v/>
      </c>
    </row>
    <row r="563" spans="2:6" x14ac:dyDescent="0.25">
      <c r="B563" t="str">
        <f t="shared" si="86"/>
        <v/>
      </c>
      <c r="C563" s="30" t="str">
        <f t="shared" si="82"/>
        <v/>
      </c>
      <c r="D563" s="30" t="str">
        <f t="shared" si="83"/>
        <v/>
      </c>
      <c r="E563" s="30" t="str">
        <f t="shared" si="84"/>
        <v/>
      </c>
      <c r="F563" s="30" t="str">
        <f t="shared" si="85"/>
        <v/>
      </c>
    </row>
    <row r="564" spans="2:6" x14ac:dyDescent="0.25">
      <c r="B564" t="str">
        <f t="shared" si="86"/>
        <v/>
      </c>
      <c r="C564" s="30" t="str">
        <f t="shared" si="82"/>
        <v/>
      </c>
      <c r="D564" s="30" t="str">
        <f t="shared" si="83"/>
        <v/>
      </c>
      <c r="E564" s="30" t="str">
        <f t="shared" si="84"/>
        <v/>
      </c>
      <c r="F564" s="30" t="str">
        <f t="shared" si="85"/>
        <v/>
      </c>
    </row>
    <row r="565" spans="2:6" x14ac:dyDescent="0.25">
      <c r="B565" t="str">
        <f t="shared" si="86"/>
        <v/>
      </c>
      <c r="C565" s="30" t="str">
        <f t="shared" si="82"/>
        <v/>
      </c>
      <c r="D565" s="30" t="str">
        <f t="shared" si="83"/>
        <v/>
      </c>
      <c r="E565" s="30" t="str">
        <f t="shared" si="84"/>
        <v/>
      </c>
      <c r="F565" s="30" t="str">
        <f t="shared" si="85"/>
        <v/>
      </c>
    </row>
    <row r="566" spans="2:6" x14ac:dyDescent="0.25">
      <c r="B566" t="str">
        <f t="shared" si="86"/>
        <v/>
      </c>
      <c r="C566" s="30" t="str">
        <f t="shared" si="82"/>
        <v/>
      </c>
      <c r="D566" s="30" t="str">
        <f t="shared" si="83"/>
        <v/>
      </c>
      <c r="E566" s="30" t="str">
        <f t="shared" si="84"/>
        <v/>
      </c>
      <c r="F566" s="30" t="str">
        <f t="shared" si="85"/>
        <v/>
      </c>
    </row>
    <row r="567" spans="2:6" x14ac:dyDescent="0.25">
      <c r="B567" t="str">
        <f t="shared" si="86"/>
        <v/>
      </c>
      <c r="C567" s="30" t="str">
        <f t="shared" si="82"/>
        <v/>
      </c>
      <c r="D567" s="30" t="str">
        <f t="shared" si="83"/>
        <v/>
      </c>
      <c r="E567" s="30" t="str">
        <f t="shared" si="84"/>
        <v/>
      </c>
      <c r="F567" s="30" t="str">
        <f t="shared" si="85"/>
        <v/>
      </c>
    </row>
    <row r="568" spans="2:6" x14ac:dyDescent="0.25">
      <c r="B568" t="str">
        <f t="shared" si="86"/>
        <v/>
      </c>
      <c r="C568" s="30" t="str">
        <f t="shared" si="82"/>
        <v/>
      </c>
      <c r="D568" s="30" t="str">
        <f t="shared" si="83"/>
        <v/>
      </c>
      <c r="E568" s="30" t="str">
        <f t="shared" si="84"/>
        <v/>
      </c>
      <c r="F568" s="30" t="str">
        <f t="shared" si="85"/>
        <v/>
      </c>
    </row>
    <row r="569" spans="2:6" x14ac:dyDescent="0.25">
      <c r="B569" t="str">
        <f t="shared" si="86"/>
        <v/>
      </c>
      <c r="C569" s="30" t="str">
        <f t="shared" si="82"/>
        <v/>
      </c>
      <c r="D569" s="30" t="str">
        <f t="shared" si="83"/>
        <v/>
      </c>
      <c r="E569" s="30" t="str">
        <f t="shared" si="84"/>
        <v/>
      </c>
      <c r="F569" s="30" t="str">
        <f t="shared" si="85"/>
        <v/>
      </c>
    </row>
    <row r="570" spans="2:6" x14ac:dyDescent="0.25">
      <c r="B570" t="str">
        <f t="shared" si="86"/>
        <v/>
      </c>
      <c r="C570" s="30" t="str">
        <f t="shared" si="82"/>
        <v/>
      </c>
      <c r="D570" s="30" t="str">
        <f t="shared" si="83"/>
        <v/>
      </c>
      <c r="E570" s="30" t="str">
        <f t="shared" si="84"/>
        <v/>
      </c>
      <c r="F570" s="30" t="str">
        <f t="shared" si="85"/>
        <v/>
      </c>
    </row>
    <row r="571" spans="2:6" x14ac:dyDescent="0.25">
      <c r="B571" t="str">
        <f t="shared" si="86"/>
        <v/>
      </c>
      <c r="C571" s="30" t="str">
        <f t="shared" si="82"/>
        <v/>
      </c>
      <c r="D571" s="30" t="str">
        <f t="shared" si="83"/>
        <v/>
      </c>
      <c r="E571" s="30" t="str">
        <f t="shared" si="84"/>
        <v/>
      </c>
      <c r="F571" s="30" t="str">
        <f t="shared" si="85"/>
        <v/>
      </c>
    </row>
    <row r="572" spans="2:6" x14ac:dyDescent="0.25">
      <c r="B572" t="str">
        <f t="shared" si="86"/>
        <v/>
      </c>
      <c r="C572" s="30" t="str">
        <f t="shared" si="82"/>
        <v/>
      </c>
      <c r="D572" s="30" t="str">
        <f t="shared" si="83"/>
        <v/>
      </c>
      <c r="E572" s="30" t="str">
        <f t="shared" si="84"/>
        <v/>
      </c>
      <c r="F572" s="30" t="str">
        <f t="shared" si="85"/>
        <v/>
      </c>
    </row>
    <row r="573" spans="2:6" x14ac:dyDescent="0.25">
      <c r="B573" t="str">
        <f t="shared" si="86"/>
        <v/>
      </c>
      <c r="C573" s="30" t="str">
        <f t="shared" si="82"/>
        <v/>
      </c>
      <c r="D573" s="30" t="str">
        <f t="shared" si="83"/>
        <v/>
      </c>
      <c r="E573" s="30" t="str">
        <f t="shared" si="84"/>
        <v/>
      </c>
      <c r="F573" s="30" t="str">
        <f t="shared" si="85"/>
        <v/>
      </c>
    </row>
    <row r="574" spans="2:6" x14ac:dyDescent="0.25">
      <c r="B574" t="str">
        <f t="shared" si="86"/>
        <v/>
      </c>
      <c r="C574" s="30" t="str">
        <f t="shared" si="82"/>
        <v/>
      </c>
      <c r="D574" s="30" t="str">
        <f t="shared" si="83"/>
        <v/>
      </c>
      <c r="E574" s="30" t="str">
        <f t="shared" si="84"/>
        <v/>
      </c>
      <c r="F574" s="30" t="str">
        <f t="shared" si="85"/>
        <v/>
      </c>
    </row>
    <row r="575" spans="2:6" x14ac:dyDescent="0.25">
      <c r="B575" t="str">
        <f t="shared" si="86"/>
        <v/>
      </c>
      <c r="C575" s="30" t="str">
        <f t="shared" si="82"/>
        <v/>
      </c>
      <c r="D575" s="30" t="str">
        <f t="shared" si="83"/>
        <v/>
      </c>
      <c r="E575" s="30" t="str">
        <f t="shared" si="84"/>
        <v/>
      </c>
      <c r="F575" s="30" t="str">
        <f t="shared" si="85"/>
        <v/>
      </c>
    </row>
    <row r="576" spans="2:6" x14ac:dyDescent="0.25">
      <c r="B576" t="str">
        <f t="shared" si="86"/>
        <v/>
      </c>
      <c r="C576" s="30" t="str">
        <f t="shared" si="82"/>
        <v/>
      </c>
      <c r="D576" s="30" t="str">
        <f t="shared" si="83"/>
        <v/>
      </c>
      <c r="E576" s="30" t="str">
        <f t="shared" si="84"/>
        <v/>
      </c>
      <c r="F576" s="30" t="str">
        <f t="shared" si="85"/>
        <v/>
      </c>
    </row>
    <row r="577" spans="2:6" x14ac:dyDescent="0.25">
      <c r="B577" t="str">
        <f t="shared" si="86"/>
        <v/>
      </c>
      <c r="C577" s="30" t="str">
        <f t="shared" si="82"/>
        <v/>
      </c>
      <c r="D577" s="30" t="str">
        <f t="shared" si="83"/>
        <v/>
      </c>
      <c r="E577" s="30" t="str">
        <f t="shared" si="84"/>
        <v/>
      </c>
      <c r="F577" s="30" t="str">
        <f t="shared" si="85"/>
        <v/>
      </c>
    </row>
    <row r="578" spans="2:6" x14ac:dyDescent="0.25">
      <c r="B578" t="str">
        <f t="shared" si="86"/>
        <v/>
      </c>
      <c r="C578" s="30" t="str">
        <f t="shared" si="82"/>
        <v/>
      </c>
      <c r="D578" s="30" t="str">
        <f t="shared" si="83"/>
        <v/>
      </c>
      <c r="E578" s="30" t="str">
        <f t="shared" si="84"/>
        <v/>
      </c>
      <c r="F578" s="30" t="str">
        <f t="shared" si="85"/>
        <v/>
      </c>
    </row>
    <row r="579" spans="2:6" x14ac:dyDescent="0.25">
      <c r="B579" t="str">
        <f t="shared" si="86"/>
        <v/>
      </c>
      <c r="C579" s="30" t="str">
        <f t="shared" si="82"/>
        <v/>
      </c>
      <c r="D579" s="30" t="str">
        <f t="shared" si="83"/>
        <v/>
      </c>
      <c r="E579" s="30" t="str">
        <f t="shared" si="84"/>
        <v/>
      </c>
      <c r="F579" s="30" t="str">
        <f t="shared" si="85"/>
        <v/>
      </c>
    </row>
    <row r="580" spans="2:6" x14ac:dyDescent="0.25">
      <c r="B580" t="str">
        <f t="shared" si="86"/>
        <v/>
      </c>
      <c r="C580" s="30" t="str">
        <f t="shared" si="82"/>
        <v/>
      </c>
      <c r="D580" s="30" t="str">
        <f t="shared" si="83"/>
        <v/>
      </c>
      <c r="E580" s="30" t="str">
        <f t="shared" si="84"/>
        <v/>
      </c>
      <c r="F580" s="30" t="str">
        <f t="shared" si="85"/>
        <v/>
      </c>
    </row>
    <row r="581" spans="2:6" x14ac:dyDescent="0.25">
      <c r="B581" t="str">
        <f t="shared" si="86"/>
        <v/>
      </c>
      <c r="C581" s="30" t="str">
        <f t="shared" si="82"/>
        <v/>
      </c>
      <c r="D581" s="30" t="str">
        <f t="shared" si="83"/>
        <v/>
      </c>
      <c r="E581" s="30" t="str">
        <f t="shared" si="84"/>
        <v/>
      </c>
      <c r="F581" s="30" t="str">
        <f t="shared" si="85"/>
        <v/>
      </c>
    </row>
    <row r="582" spans="2:6" x14ac:dyDescent="0.25">
      <c r="B582" t="str">
        <f t="shared" si="86"/>
        <v/>
      </c>
      <c r="C582" s="30" t="str">
        <f t="shared" si="82"/>
        <v/>
      </c>
      <c r="D582" s="30" t="str">
        <f t="shared" si="83"/>
        <v/>
      </c>
      <c r="E582" s="30" t="str">
        <f t="shared" si="84"/>
        <v/>
      </c>
      <c r="F582" s="30" t="str">
        <f t="shared" si="85"/>
        <v/>
      </c>
    </row>
    <row r="583" spans="2:6" x14ac:dyDescent="0.25">
      <c r="B583" t="str">
        <f t="shared" si="86"/>
        <v/>
      </c>
      <c r="C583" s="30" t="str">
        <f t="shared" si="82"/>
        <v/>
      </c>
      <c r="D583" s="30" t="str">
        <f t="shared" si="83"/>
        <v/>
      </c>
      <c r="E583" s="30" t="str">
        <f t="shared" si="84"/>
        <v/>
      </c>
      <c r="F583" s="30" t="str">
        <f t="shared" si="85"/>
        <v/>
      </c>
    </row>
    <row r="584" spans="2:6" x14ac:dyDescent="0.25">
      <c r="B584" t="str">
        <f t="shared" si="86"/>
        <v/>
      </c>
      <c r="C584" s="30" t="str">
        <f t="shared" si="82"/>
        <v/>
      </c>
      <c r="D584" s="30" t="str">
        <f t="shared" si="83"/>
        <v/>
      </c>
      <c r="E584" s="30" t="str">
        <f t="shared" si="84"/>
        <v/>
      </c>
      <c r="F584" s="30" t="str">
        <f t="shared" si="85"/>
        <v/>
      </c>
    </row>
    <row r="585" spans="2:6" x14ac:dyDescent="0.25">
      <c r="B585" t="str">
        <f t="shared" si="86"/>
        <v/>
      </c>
      <c r="C585" s="30" t="str">
        <f t="shared" si="82"/>
        <v/>
      </c>
      <c r="D585" s="30" t="str">
        <f t="shared" si="83"/>
        <v/>
      </c>
      <c r="E585" s="30" t="str">
        <f t="shared" si="84"/>
        <v/>
      </c>
      <c r="F585" s="30" t="str">
        <f t="shared" si="85"/>
        <v/>
      </c>
    </row>
    <row r="586" spans="2:6" x14ac:dyDescent="0.25">
      <c r="B586" t="str">
        <f t="shared" si="86"/>
        <v/>
      </c>
      <c r="C586" s="30" t="str">
        <f t="shared" si="82"/>
        <v/>
      </c>
      <c r="D586" s="30" t="str">
        <f t="shared" si="83"/>
        <v/>
      </c>
      <c r="E586" s="30" t="str">
        <f t="shared" si="84"/>
        <v/>
      </c>
      <c r="F586" s="30" t="str">
        <f t="shared" si="85"/>
        <v/>
      </c>
    </row>
    <row r="587" spans="2:6" x14ac:dyDescent="0.25">
      <c r="B587" t="str">
        <f t="shared" si="86"/>
        <v/>
      </c>
      <c r="C587" s="30" t="str">
        <f t="shared" si="82"/>
        <v/>
      </c>
      <c r="D587" s="30" t="str">
        <f t="shared" si="83"/>
        <v/>
      </c>
      <c r="E587" s="30" t="str">
        <f t="shared" si="84"/>
        <v/>
      </c>
      <c r="F587" s="30" t="str">
        <f t="shared" si="85"/>
        <v/>
      </c>
    </row>
    <row r="588" spans="2:6" x14ac:dyDescent="0.25">
      <c r="B588" t="str">
        <f t="shared" si="86"/>
        <v/>
      </c>
      <c r="C588" s="30" t="str">
        <f t="shared" si="82"/>
        <v/>
      </c>
      <c r="D588" s="30" t="str">
        <f t="shared" si="83"/>
        <v/>
      </c>
      <c r="E588" s="30" t="str">
        <f t="shared" si="84"/>
        <v/>
      </c>
      <c r="F588" s="30" t="str">
        <f t="shared" si="85"/>
        <v/>
      </c>
    </row>
    <row r="589" spans="2:6" x14ac:dyDescent="0.25">
      <c r="B589" t="str">
        <f t="shared" si="86"/>
        <v/>
      </c>
      <c r="C589" s="30" t="str">
        <f t="shared" si="82"/>
        <v/>
      </c>
      <c r="D589" s="30" t="str">
        <f t="shared" si="83"/>
        <v/>
      </c>
      <c r="E589" s="30" t="str">
        <f t="shared" si="84"/>
        <v/>
      </c>
      <c r="F589" s="30" t="str">
        <f t="shared" si="85"/>
        <v/>
      </c>
    </row>
    <row r="590" spans="2:6" x14ac:dyDescent="0.25">
      <c r="B590" t="str">
        <f t="shared" si="86"/>
        <v/>
      </c>
      <c r="C590" s="30" t="str">
        <f t="shared" si="82"/>
        <v/>
      </c>
      <c r="D590" s="30" t="str">
        <f t="shared" si="83"/>
        <v/>
      </c>
      <c r="E590" s="30" t="str">
        <f t="shared" si="84"/>
        <v/>
      </c>
      <c r="F590" s="30" t="str">
        <f t="shared" si="85"/>
        <v/>
      </c>
    </row>
    <row r="591" spans="2:6" x14ac:dyDescent="0.25">
      <c r="B591" t="str">
        <f t="shared" si="86"/>
        <v/>
      </c>
      <c r="C591" s="30" t="str">
        <f t="shared" si="82"/>
        <v/>
      </c>
      <c r="D591" s="30" t="str">
        <f t="shared" si="83"/>
        <v/>
      </c>
      <c r="E591" s="30" t="str">
        <f t="shared" si="84"/>
        <v/>
      </c>
      <c r="F591" s="30" t="str">
        <f t="shared" si="85"/>
        <v/>
      </c>
    </row>
    <row r="592" spans="2:6" x14ac:dyDescent="0.25">
      <c r="B592" t="str">
        <f t="shared" si="86"/>
        <v/>
      </c>
      <c r="C592" s="30" t="str">
        <f t="shared" si="82"/>
        <v/>
      </c>
      <c r="D592" s="30" t="str">
        <f t="shared" si="83"/>
        <v/>
      </c>
      <c r="E592" s="30" t="str">
        <f t="shared" si="84"/>
        <v/>
      </c>
      <c r="F592" s="30" t="str">
        <f t="shared" si="85"/>
        <v/>
      </c>
    </row>
    <row r="593" spans="2:6" x14ac:dyDescent="0.25">
      <c r="B593" t="str">
        <f t="shared" si="86"/>
        <v/>
      </c>
      <c r="C593" s="30" t="str">
        <f t="shared" ref="C593:C656" si="87">IF($B593="","",$D$9)</f>
        <v/>
      </c>
      <c r="D593" s="30" t="str">
        <f t="shared" ref="D593:D656" si="88">IF($B593="","",IPMT($D$5/12,$B593,$D$7*12,$D$4))</f>
        <v/>
      </c>
      <c r="E593" s="30" t="str">
        <f t="shared" ref="E593:E656" si="89">IF($B593="","",PPMT($D$5/12,$B593,$D$7*12,$D$4))</f>
        <v/>
      </c>
      <c r="F593" s="30" t="str">
        <f t="shared" ref="F593:F656" si="90">IF($B593="","",F592-E593)</f>
        <v/>
      </c>
    </row>
    <row r="594" spans="2:6" x14ac:dyDescent="0.25">
      <c r="B594" t="str">
        <f t="shared" ref="B594:B657" si="91">IF(OR(B593="",B593&gt;=$D$8),"",B593+1)</f>
        <v/>
      </c>
      <c r="C594" s="30" t="str">
        <f t="shared" si="87"/>
        <v/>
      </c>
      <c r="D594" s="30" t="str">
        <f t="shared" si="88"/>
        <v/>
      </c>
      <c r="E594" s="30" t="str">
        <f t="shared" si="89"/>
        <v/>
      </c>
      <c r="F594" s="30" t="str">
        <f t="shared" si="90"/>
        <v/>
      </c>
    </row>
    <row r="595" spans="2:6" x14ac:dyDescent="0.25">
      <c r="B595" t="str">
        <f t="shared" si="91"/>
        <v/>
      </c>
      <c r="C595" s="30" t="str">
        <f t="shared" si="87"/>
        <v/>
      </c>
      <c r="D595" s="30" t="str">
        <f t="shared" si="88"/>
        <v/>
      </c>
      <c r="E595" s="30" t="str">
        <f t="shared" si="89"/>
        <v/>
      </c>
      <c r="F595" s="30" t="str">
        <f t="shared" si="90"/>
        <v/>
      </c>
    </row>
    <row r="596" spans="2:6" x14ac:dyDescent="0.25">
      <c r="B596" t="str">
        <f t="shared" si="91"/>
        <v/>
      </c>
      <c r="C596" s="30" t="str">
        <f t="shared" si="87"/>
        <v/>
      </c>
      <c r="D596" s="30" t="str">
        <f t="shared" si="88"/>
        <v/>
      </c>
      <c r="E596" s="30" t="str">
        <f t="shared" si="89"/>
        <v/>
      </c>
      <c r="F596" s="30" t="str">
        <f t="shared" si="90"/>
        <v/>
      </c>
    </row>
    <row r="597" spans="2:6" x14ac:dyDescent="0.25">
      <c r="B597" t="str">
        <f t="shared" si="91"/>
        <v/>
      </c>
      <c r="C597" s="30" t="str">
        <f t="shared" si="87"/>
        <v/>
      </c>
      <c r="D597" s="30" t="str">
        <f t="shared" si="88"/>
        <v/>
      </c>
      <c r="E597" s="30" t="str">
        <f t="shared" si="89"/>
        <v/>
      </c>
      <c r="F597" s="30" t="str">
        <f t="shared" si="90"/>
        <v/>
      </c>
    </row>
    <row r="598" spans="2:6" x14ac:dyDescent="0.25">
      <c r="B598" t="str">
        <f t="shared" si="91"/>
        <v/>
      </c>
      <c r="C598" s="30" t="str">
        <f t="shared" si="87"/>
        <v/>
      </c>
      <c r="D598" s="30" t="str">
        <f t="shared" si="88"/>
        <v/>
      </c>
      <c r="E598" s="30" t="str">
        <f t="shared" si="89"/>
        <v/>
      </c>
      <c r="F598" s="30" t="str">
        <f t="shared" si="90"/>
        <v/>
      </c>
    </row>
    <row r="599" spans="2:6" x14ac:dyDescent="0.25">
      <c r="B599" t="str">
        <f t="shared" si="91"/>
        <v/>
      </c>
      <c r="C599" s="30" t="str">
        <f t="shared" si="87"/>
        <v/>
      </c>
      <c r="D599" s="30" t="str">
        <f t="shared" si="88"/>
        <v/>
      </c>
      <c r="E599" s="30" t="str">
        <f t="shared" si="89"/>
        <v/>
      </c>
      <c r="F599" s="30" t="str">
        <f t="shared" si="90"/>
        <v/>
      </c>
    </row>
    <row r="600" spans="2:6" x14ac:dyDescent="0.25">
      <c r="B600" t="str">
        <f t="shared" si="91"/>
        <v/>
      </c>
      <c r="C600" s="30" t="str">
        <f t="shared" si="87"/>
        <v/>
      </c>
      <c r="D600" s="30" t="str">
        <f t="shared" si="88"/>
        <v/>
      </c>
      <c r="E600" s="30" t="str">
        <f t="shared" si="89"/>
        <v/>
      </c>
      <c r="F600" s="30" t="str">
        <f t="shared" si="90"/>
        <v/>
      </c>
    </row>
    <row r="601" spans="2:6" x14ac:dyDescent="0.25">
      <c r="B601" t="str">
        <f t="shared" si="91"/>
        <v/>
      </c>
      <c r="C601" s="30" t="str">
        <f t="shared" si="87"/>
        <v/>
      </c>
      <c r="D601" s="30" t="str">
        <f t="shared" si="88"/>
        <v/>
      </c>
      <c r="E601" s="30" t="str">
        <f t="shared" si="89"/>
        <v/>
      </c>
      <c r="F601" s="30" t="str">
        <f t="shared" si="90"/>
        <v/>
      </c>
    </row>
    <row r="602" spans="2:6" x14ac:dyDescent="0.25">
      <c r="B602" t="str">
        <f t="shared" si="91"/>
        <v/>
      </c>
      <c r="C602" s="30" t="str">
        <f t="shared" si="87"/>
        <v/>
      </c>
      <c r="D602" s="30" t="str">
        <f t="shared" si="88"/>
        <v/>
      </c>
      <c r="E602" s="30" t="str">
        <f t="shared" si="89"/>
        <v/>
      </c>
      <c r="F602" s="30" t="str">
        <f t="shared" si="90"/>
        <v/>
      </c>
    </row>
    <row r="603" spans="2:6" x14ac:dyDescent="0.25">
      <c r="B603" t="str">
        <f t="shared" si="91"/>
        <v/>
      </c>
      <c r="C603" s="30" t="str">
        <f t="shared" si="87"/>
        <v/>
      </c>
      <c r="D603" s="30" t="str">
        <f t="shared" si="88"/>
        <v/>
      </c>
      <c r="E603" s="30" t="str">
        <f t="shared" si="89"/>
        <v/>
      </c>
      <c r="F603" s="30" t="str">
        <f t="shared" si="90"/>
        <v/>
      </c>
    </row>
    <row r="604" spans="2:6" x14ac:dyDescent="0.25">
      <c r="B604" t="str">
        <f t="shared" si="91"/>
        <v/>
      </c>
      <c r="C604" s="30" t="str">
        <f t="shared" si="87"/>
        <v/>
      </c>
      <c r="D604" s="30" t="str">
        <f t="shared" si="88"/>
        <v/>
      </c>
      <c r="E604" s="30" t="str">
        <f t="shared" si="89"/>
        <v/>
      </c>
      <c r="F604" s="30" t="str">
        <f t="shared" si="90"/>
        <v/>
      </c>
    </row>
    <row r="605" spans="2:6" x14ac:dyDescent="0.25">
      <c r="B605" t="str">
        <f t="shared" si="91"/>
        <v/>
      </c>
      <c r="C605" s="30" t="str">
        <f t="shared" si="87"/>
        <v/>
      </c>
      <c r="D605" s="30" t="str">
        <f t="shared" si="88"/>
        <v/>
      </c>
      <c r="E605" s="30" t="str">
        <f t="shared" si="89"/>
        <v/>
      </c>
      <c r="F605" s="30" t="str">
        <f t="shared" si="90"/>
        <v/>
      </c>
    </row>
    <row r="606" spans="2:6" x14ac:dyDescent="0.25">
      <c r="B606" t="str">
        <f t="shared" si="91"/>
        <v/>
      </c>
      <c r="C606" s="30" t="str">
        <f t="shared" si="87"/>
        <v/>
      </c>
      <c r="D606" s="30" t="str">
        <f t="shared" si="88"/>
        <v/>
      </c>
      <c r="E606" s="30" t="str">
        <f t="shared" si="89"/>
        <v/>
      </c>
      <c r="F606" s="30" t="str">
        <f t="shared" si="90"/>
        <v/>
      </c>
    </row>
    <row r="607" spans="2:6" x14ac:dyDescent="0.25">
      <c r="B607" t="str">
        <f t="shared" si="91"/>
        <v/>
      </c>
      <c r="C607" s="30" t="str">
        <f t="shared" si="87"/>
        <v/>
      </c>
      <c r="D607" s="30" t="str">
        <f t="shared" si="88"/>
        <v/>
      </c>
      <c r="E607" s="30" t="str">
        <f t="shared" si="89"/>
        <v/>
      </c>
      <c r="F607" s="30" t="str">
        <f t="shared" si="90"/>
        <v/>
      </c>
    </row>
    <row r="608" spans="2:6" x14ac:dyDescent="0.25">
      <c r="B608" t="str">
        <f t="shared" si="91"/>
        <v/>
      </c>
      <c r="C608" s="30" t="str">
        <f t="shared" si="87"/>
        <v/>
      </c>
      <c r="D608" s="30" t="str">
        <f t="shared" si="88"/>
        <v/>
      </c>
      <c r="E608" s="30" t="str">
        <f t="shared" si="89"/>
        <v/>
      </c>
      <c r="F608" s="30" t="str">
        <f t="shared" si="90"/>
        <v/>
      </c>
    </row>
    <row r="609" spans="2:6" x14ac:dyDescent="0.25">
      <c r="B609" t="str">
        <f t="shared" si="91"/>
        <v/>
      </c>
      <c r="C609" s="30" t="str">
        <f t="shared" si="87"/>
        <v/>
      </c>
      <c r="D609" s="30" t="str">
        <f t="shared" si="88"/>
        <v/>
      </c>
      <c r="E609" s="30" t="str">
        <f t="shared" si="89"/>
        <v/>
      </c>
      <c r="F609" s="30" t="str">
        <f t="shared" si="90"/>
        <v/>
      </c>
    </row>
    <row r="610" spans="2:6" x14ac:dyDescent="0.25">
      <c r="B610" t="str">
        <f t="shared" si="91"/>
        <v/>
      </c>
      <c r="C610" s="30" t="str">
        <f t="shared" si="87"/>
        <v/>
      </c>
      <c r="D610" s="30" t="str">
        <f t="shared" si="88"/>
        <v/>
      </c>
      <c r="E610" s="30" t="str">
        <f t="shared" si="89"/>
        <v/>
      </c>
      <c r="F610" s="30" t="str">
        <f t="shared" si="90"/>
        <v/>
      </c>
    </row>
    <row r="611" spans="2:6" x14ac:dyDescent="0.25">
      <c r="B611" t="str">
        <f t="shared" si="91"/>
        <v/>
      </c>
      <c r="C611" s="30" t="str">
        <f t="shared" si="87"/>
        <v/>
      </c>
      <c r="D611" s="30" t="str">
        <f t="shared" si="88"/>
        <v/>
      </c>
      <c r="E611" s="30" t="str">
        <f t="shared" si="89"/>
        <v/>
      </c>
      <c r="F611" s="30" t="str">
        <f t="shared" si="90"/>
        <v/>
      </c>
    </row>
    <row r="612" spans="2:6" x14ac:dyDescent="0.25">
      <c r="B612" t="str">
        <f t="shared" si="91"/>
        <v/>
      </c>
      <c r="C612" s="30" t="str">
        <f t="shared" si="87"/>
        <v/>
      </c>
      <c r="D612" s="30" t="str">
        <f t="shared" si="88"/>
        <v/>
      </c>
      <c r="E612" s="30" t="str">
        <f t="shared" si="89"/>
        <v/>
      </c>
      <c r="F612" s="30" t="str">
        <f t="shared" si="90"/>
        <v/>
      </c>
    </row>
    <row r="613" spans="2:6" x14ac:dyDescent="0.25">
      <c r="B613" t="str">
        <f t="shared" si="91"/>
        <v/>
      </c>
      <c r="C613" s="30" t="str">
        <f t="shared" si="87"/>
        <v/>
      </c>
      <c r="D613" s="30" t="str">
        <f t="shared" si="88"/>
        <v/>
      </c>
      <c r="E613" s="30" t="str">
        <f t="shared" si="89"/>
        <v/>
      </c>
      <c r="F613" s="30" t="str">
        <f t="shared" si="90"/>
        <v/>
      </c>
    </row>
    <row r="614" spans="2:6" x14ac:dyDescent="0.25">
      <c r="B614" t="str">
        <f t="shared" si="91"/>
        <v/>
      </c>
      <c r="C614" s="30" t="str">
        <f t="shared" si="87"/>
        <v/>
      </c>
      <c r="D614" s="30" t="str">
        <f t="shared" si="88"/>
        <v/>
      </c>
      <c r="E614" s="30" t="str">
        <f t="shared" si="89"/>
        <v/>
      </c>
      <c r="F614" s="30" t="str">
        <f t="shared" si="90"/>
        <v/>
      </c>
    </row>
    <row r="615" spans="2:6" x14ac:dyDescent="0.25">
      <c r="B615" t="str">
        <f t="shared" si="91"/>
        <v/>
      </c>
      <c r="C615" s="30" t="str">
        <f t="shared" si="87"/>
        <v/>
      </c>
      <c r="D615" s="30" t="str">
        <f t="shared" si="88"/>
        <v/>
      </c>
      <c r="E615" s="30" t="str">
        <f t="shared" si="89"/>
        <v/>
      </c>
      <c r="F615" s="30" t="str">
        <f t="shared" si="90"/>
        <v/>
      </c>
    </row>
    <row r="616" spans="2:6" x14ac:dyDescent="0.25">
      <c r="B616" t="str">
        <f t="shared" si="91"/>
        <v/>
      </c>
      <c r="C616" s="30" t="str">
        <f t="shared" si="87"/>
        <v/>
      </c>
      <c r="D616" s="30" t="str">
        <f t="shared" si="88"/>
        <v/>
      </c>
      <c r="E616" s="30" t="str">
        <f t="shared" si="89"/>
        <v/>
      </c>
      <c r="F616" s="30" t="str">
        <f t="shared" si="90"/>
        <v/>
      </c>
    </row>
    <row r="617" spans="2:6" x14ac:dyDescent="0.25">
      <c r="B617" t="str">
        <f t="shared" si="91"/>
        <v/>
      </c>
      <c r="C617" s="30" t="str">
        <f t="shared" si="87"/>
        <v/>
      </c>
      <c r="D617" s="30" t="str">
        <f t="shared" si="88"/>
        <v/>
      </c>
      <c r="E617" s="30" t="str">
        <f t="shared" si="89"/>
        <v/>
      </c>
      <c r="F617" s="30" t="str">
        <f t="shared" si="90"/>
        <v/>
      </c>
    </row>
    <row r="618" spans="2:6" x14ac:dyDescent="0.25">
      <c r="B618" t="str">
        <f t="shared" si="91"/>
        <v/>
      </c>
      <c r="C618" s="30" t="str">
        <f t="shared" si="87"/>
        <v/>
      </c>
      <c r="D618" s="30" t="str">
        <f t="shared" si="88"/>
        <v/>
      </c>
      <c r="E618" s="30" t="str">
        <f t="shared" si="89"/>
        <v/>
      </c>
      <c r="F618" s="30" t="str">
        <f t="shared" si="90"/>
        <v/>
      </c>
    </row>
    <row r="619" spans="2:6" x14ac:dyDescent="0.25">
      <c r="B619" t="str">
        <f t="shared" si="91"/>
        <v/>
      </c>
      <c r="C619" s="30" t="str">
        <f t="shared" si="87"/>
        <v/>
      </c>
      <c r="D619" s="30" t="str">
        <f t="shared" si="88"/>
        <v/>
      </c>
      <c r="E619" s="30" t="str">
        <f t="shared" si="89"/>
        <v/>
      </c>
      <c r="F619" s="30" t="str">
        <f t="shared" si="90"/>
        <v/>
      </c>
    </row>
    <row r="620" spans="2:6" x14ac:dyDescent="0.25">
      <c r="B620" t="str">
        <f t="shared" si="91"/>
        <v/>
      </c>
      <c r="C620" s="30" t="str">
        <f t="shared" si="87"/>
        <v/>
      </c>
      <c r="D620" s="30" t="str">
        <f t="shared" si="88"/>
        <v/>
      </c>
      <c r="E620" s="30" t="str">
        <f t="shared" si="89"/>
        <v/>
      </c>
      <c r="F620" s="30" t="str">
        <f t="shared" si="90"/>
        <v/>
      </c>
    </row>
    <row r="621" spans="2:6" x14ac:dyDescent="0.25">
      <c r="B621" t="str">
        <f t="shared" si="91"/>
        <v/>
      </c>
      <c r="C621" s="30" t="str">
        <f t="shared" si="87"/>
        <v/>
      </c>
      <c r="D621" s="30" t="str">
        <f t="shared" si="88"/>
        <v/>
      </c>
      <c r="E621" s="30" t="str">
        <f t="shared" si="89"/>
        <v/>
      </c>
      <c r="F621" s="30" t="str">
        <f t="shared" si="90"/>
        <v/>
      </c>
    </row>
    <row r="622" spans="2:6" x14ac:dyDescent="0.25">
      <c r="B622" t="str">
        <f t="shared" si="91"/>
        <v/>
      </c>
      <c r="C622" s="30" t="str">
        <f t="shared" si="87"/>
        <v/>
      </c>
      <c r="D622" s="30" t="str">
        <f t="shared" si="88"/>
        <v/>
      </c>
      <c r="E622" s="30" t="str">
        <f t="shared" si="89"/>
        <v/>
      </c>
      <c r="F622" s="30" t="str">
        <f t="shared" si="90"/>
        <v/>
      </c>
    </row>
    <row r="623" spans="2:6" x14ac:dyDescent="0.25">
      <c r="B623" t="str">
        <f t="shared" si="91"/>
        <v/>
      </c>
      <c r="C623" s="30" t="str">
        <f t="shared" si="87"/>
        <v/>
      </c>
      <c r="D623" s="30" t="str">
        <f t="shared" si="88"/>
        <v/>
      </c>
      <c r="E623" s="30" t="str">
        <f t="shared" si="89"/>
        <v/>
      </c>
      <c r="F623" s="30" t="str">
        <f t="shared" si="90"/>
        <v/>
      </c>
    </row>
    <row r="624" spans="2:6" x14ac:dyDescent="0.25">
      <c r="B624" t="str">
        <f t="shared" si="91"/>
        <v/>
      </c>
      <c r="C624" s="30" t="str">
        <f t="shared" si="87"/>
        <v/>
      </c>
      <c r="D624" s="30" t="str">
        <f t="shared" si="88"/>
        <v/>
      </c>
      <c r="E624" s="30" t="str">
        <f t="shared" si="89"/>
        <v/>
      </c>
      <c r="F624" s="30" t="str">
        <f t="shared" si="90"/>
        <v/>
      </c>
    </row>
    <row r="625" spans="2:6" x14ac:dyDescent="0.25">
      <c r="B625" t="str">
        <f t="shared" si="91"/>
        <v/>
      </c>
      <c r="C625" s="30" t="str">
        <f t="shared" si="87"/>
        <v/>
      </c>
      <c r="D625" s="30" t="str">
        <f t="shared" si="88"/>
        <v/>
      </c>
      <c r="E625" s="30" t="str">
        <f t="shared" si="89"/>
        <v/>
      </c>
      <c r="F625" s="30" t="str">
        <f t="shared" si="90"/>
        <v/>
      </c>
    </row>
    <row r="626" spans="2:6" x14ac:dyDescent="0.25">
      <c r="B626" t="str">
        <f t="shared" si="91"/>
        <v/>
      </c>
      <c r="C626" s="30" t="str">
        <f t="shared" si="87"/>
        <v/>
      </c>
      <c r="D626" s="30" t="str">
        <f t="shared" si="88"/>
        <v/>
      </c>
      <c r="E626" s="30" t="str">
        <f t="shared" si="89"/>
        <v/>
      </c>
      <c r="F626" s="30" t="str">
        <f t="shared" si="90"/>
        <v/>
      </c>
    </row>
    <row r="627" spans="2:6" x14ac:dyDescent="0.25">
      <c r="B627" t="str">
        <f t="shared" si="91"/>
        <v/>
      </c>
      <c r="C627" s="30" t="str">
        <f t="shared" si="87"/>
        <v/>
      </c>
      <c r="D627" s="30" t="str">
        <f t="shared" si="88"/>
        <v/>
      </c>
      <c r="E627" s="30" t="str">
        <f t="shared" si="89"/>
        <v/>
      </c>
      <c r="F627" s="30" t="str">
        <f t="shared" si="90"/>
        <v/>
      </c>
    </row>
    <row r="628" spans="2:6" x14ac:dyDescent="0.25">
      <c r="B628" t="str">
        <f t="shared" si="91"/>
        <v/>
      </c>
      <c r="C628" s="30" t="str">
        <f t="shared" si="87"/>
        <v/>
      </c>
      <c r="D628" s="30" t="str">
        <f t="shared" si="88"/>
        <v/>
      </c>
      <c r="E628" s="30" t="str">
        <f t="shared" si="89"/>
        <v/>
      </c>
      <c r="F628" s="30" t="str">
        <f t="shared" si="90"/>
        <v/>
      </c>
    </row>
    <row r="629" spans="2:6" x14ac:dyDescent="0.25">
      <c r="B629" t="str">
        <f t="shared" si="91"/>
        <v/>
      </c>
      <c r="C629" s="30" t="str">
        <f t="shared" si="87"/>
        <v/>
      </c>
      <c r="D629" s="30" t="str">
        <f t="shared" si="88"/>
        <v/>
      </c>
      <c r="E629" s="30" t="str">
        <f t="shared" si="89"/>
        <v/>
      </c>
      <c r="F629" s="30" t="str">
        <f t="shared" si="90"/>
        <v/>
      </c>
    </row>
    <row r="630" spans="2:6" x14ac:dyDescent="0.25">
      <c r="B630" t="str">
        <f t="shared" si="91"/>
        <v/>
      </c>
      <c r="C630" s="30" t="str">
        <f t="shared" si="87"/>
        <v/>
      </c>
      <c r="D630" s="30" t="str">
        <f t="shared" si="88"/>
        <v/>
      </c>
      <c r="E630" s="30" t="str">
        <f t="shared" si="89"/>
        <v/>
      </c>
      <c r="F630" s="30" t="str">
        <f t="shared" si="90"/>
        <v/>
      </c>
    </row>
    <row r="631" spans="2:6" x14ac:dyDescent="0.25">
      <c r="B631" t="str">
        <f t="shared" si="91"/>
        <v/>
      </c>
      <c r="C631" s="30" t="str">
        <f t="shared" si="87"/>
        <v/>
      </c>
      <c r="D631" s="30" t="str">
        <f t="shared" si="88"/>
        <v/>
      </c>
      <c r="E631" s="30" t="str">
        <f t="shared" si="89"/>
        <v/>
      </c>
      <c r="F631" s="30" t="str">
        <f t="shared" si="90"/>
        <v/>
      </c>
    </row>
    <row r="632" spans="2:6" x14ac:dyDescent="0.25">
      <c r="B632" t="str">
        <f t="shared" si="91"/>
        <v/>
      </c>
      <c r="C632" s="30" t="str">
        <f t="shared" si="87"/>
        <v/>
      </c>
      <c r="D632" s="30" t="str">
        <f t="shared" si="88"/>
        <v/>
      </c>
      <c r="E632" s="30" t="str">
        <f t="shared" si="89"/>
        <v/>
      </c>
      <c r="F632" s="30" t="str">
        <f t="shared" si="90"/>
        <v/>
      </c>
    </row>
    <row r="633" spans="2:6" x14ac:dyDescent="0.25">
      <c r="B633" t="str">
        <f t="shared" si="91"/>
        <v/>
      </c>
      <c r="C633" s="30" t="str">
        <f t="shared" si="87"/>
        <v/>
      </c>
      <c r="D633" s="30" t="str">
        <f t="shared" si="88"/>
        <v/>
      </c>
      <c r="E633" s="30" t="str">
        <f t="shared" si="89"/>
        <v/>
      </c>
      <c r="F633" s="30" t="str">
        <f t="shared" si="90"/>
        <v/>
      </c>
    </row>
    <row r="634" spans="2:6" x14ac:dyDescent="0.25">
      <c r="B634" t="str">
        <f t="shared" si="91"/>
        <v/>
      </c>
      <c r="C634" s="30" t="str">
        <f t="shared" si="87"/>
        <v/>
      </c>
      <c r="D634" s="30" t="str">
        <f t="shared" si="88"/>
        <v/>
      </c>
      <c r="E634" s="30" t="str">
        <f t="shared" si="89"/>
        <v/>
      </c>
      <c r="F634" s="30" t="str">
        <f t="shared" si="90"/>
        <v/>
      </c>
    </row>
    <row r="635" spans="2:6" x14ac:dyDescent="0.25">
      <c r="B635" t="str">
        <f t="shared" si="91"/>
        <v/>
      </c>
      <c r="C635" s="30" t="str">
        <f t="shared" si="87"/>
        <v/>
      </c>
      <c r="D635" s="30" t="str">
        <f t="shared" si="88"/>
        <v/>
      </c>
      <c r="E635" s="30" t="str">
        <f t="shared" si="89"/>
        <v/>
      </c>
      <c r="F635" s="30" t="str">
        <f t="shared" si="90"/>
        <v/>
      </c>
    </row>
    <row r="636" spans="2:6" x14ac:dyDescent="0.25">
      <c r="B636" t="str">
        <f t="shared" si="91"/>
        <v/>
      </c>
      <c r="C636" s="30" t="str">
        <f t="shared" si="87"/>
        <v/>
      </c>
      <c r="D636" s="30" t="str">
        <f t="shared" si="88"/>
        <v/>
      </c>
      <c r="E636" s="30" t="str">
        <f t="shared" si="89"/>
        <v/>
      </c>
      <c r="F636" s="30" t="str">
        <f t="shared" si="90"/>
        <v/>
      </c>
    </row>
    <row r="637" spans="2:6" x14ac:dyDescent="0.25">
      <c r="B637" t="str">
        <f t="shared" si="91"/>
        <v/>
      </c>
      <c r="C637" s="30" t="str">
        <f t="shared" si="87"/>
        <v/>
      </c>
      <c r="D637" s="30" t="str">
        <f t="shared" si="88"/>
        <v/>
      </c>
      <c r="E637" s="30" t="str">
        <f t="shared" si="89"/>
        <v/>
      </c>
      <c r="F637" s="30" t="str">
        <f t="shared" si="90"/>
        <v/>
      </c>
    </row>
    <row r="638" spans="2:6" x14ac:dyDescent="0.25">
      <c r="B638" t="str">
        <f t="shared" si="91"/>
        <v/>
      </c>
      <c r="C638" s="30" t="str">
        <f t="shared" si="87"/>
        <v/>
      </c>
      <c r="D638" s="30" t="str">
        <f t="shared" si="88"/>
        <v/>
      </c>
      <c r="E638" s="30" t="str">
        <f t="shared" si="89"/>
        <v/>
      </c>
      <c r="F638" s="30" t="str">
        <f t="shared" si="90"/>
        <v/>
      </c>
    </row>
    <row r="639" spans="2:6" x14ac:dyDescent="0.25">
      <c r="B639" t="str">
        <f t="shared" si="91"/>
        <v/>
      </c>
      <c r="C639" s="30" t="str">
        <f t="shared" si="87"/>
        <v/>
      </c>
      <c r="D639" s="30" t="str">
        <f t="shared" si="88"/>
        <v/>
      </c>
      <c r="E639" s="30" t="str">
        <f t="shared" si="89"/>
        <v/>
      </c>
      <c r="F639" s="30" t="str">
        <f t="shared" si="90"/>
        <v/>
      </c>
    </row>
    <row r="640" spans="2:6" x14ac:dyDescent="0.25">
      <c r="B640" t="str">
        <f t="shared" si="91"/>
        <v/>
      </c>
      <c r="C640" s="30" t="str">
        <f t="shared" si="87"/>
        <v/>
      </c>
      <c r="D640" s="30" t="str">
        <f t="shared" si="88"/>
        <v/>
      </c>
      <c r="E640" s="30" t="str">
        <f t="shared" si="89"/>
        <v/>
      </c>
      <c r="F640" s="30" t="str">
        <f t="shared" si="90"/>
        <v/>
      </c>
    </row>
    <row r="641" spans="2:6" x14ac:dyDescent="0.25">
      <c r="B641" t="str">
        <f t="shared" si="91"/>
        <v/>
      </c>
      <c r="C641" s="30" t="str">
        <f t="shared" si="87"/>
        <v/>
      </c>
      <c r="D641" s="30" t="str">
        <f t="shared" si="88"/>
        <v/>
      </c>
      <c r="E641" s="30" t="str">
        <f t="shared" si="89"/>
        <v/>
      </c>
      <c r="F641" s="30" t="str">
        <f t="shared" si="90"/>
        <v/>
      </c>
    </row>
    <row r="642" spans="2:6" x14ac:dyDescent="0.25">
      <c r="B642" t="str">
        <f t="shared" si="91"/>
        <v/>
      </c>
      <c r="C642" s="30" t="str">
        <f t="shared" si="87"/>
        <v/>
      </c>
      <c r="D642" s="30" t="str">
        <f t="shared" si="88"/>
        <v/>
      </c>
      <c r="E642" s="30" t="str">
        <f t="shared" si="89"/>
        <v/>
      </c>
      <c r="F642" s="30" t="str">
        <f t="shared" si="90"/>
        <v/>
      </c>
    </row>
    <row r="643" spans="2:6" x14ac:dyDescent="0.25">
      <c r="B643" t="str">
        <f t="shared" si="91"/>
        <v/>
      </c>
      <c r="C643" s="30" t="str">
        <f t="shared" si="87"/>
        <v/>
      </c>
      <c r="D643" s="30" t="str">
        <f t="shared" si="88"/>
        <v/>
      </c>
      <c r="E643" s="30" t="str">
        <f t="shared" si="89"/>
        <v/>
      </c>
      <c r="F643" s="30" t="str">
        <f t="shared" si="90"/>
        <v/>
      </c>
    </row>
    <row r="644" spans="2:6" x14ac:dyDescent="0.25">
      <c r="B644" t="str">
        <f t="shared" si="91"/>
        <v/>
      </c>
      <c r="C644" s="30" t="str">
        <f t="shared" si="87"/>
        <v/>
      </c>
      <c r="D644" s="30" t="str">
        <f t="shared" si="88"/>
        <v/>
      </c>
      <c r="E644" s="30" t="str">
        <f t="shared" si="89"/>
        <v/>
      </c>
      <c r="F644" s="30" t="str">
        <f t="shared" si="90"/>
        <v/>
      </c>
    </row>
    <row r="645" spans="2:6" x14ac:dyDescent="0.25">
      <c r="B645" t="str">
        <f t="shared" si="91"/>
        <v/>
      </c>
      <c r="C645" s="30" t="str">
        <f t="shared" si="87"/>
        <v/>
      </c>
      <c r="D645" s="30" t="str">
        <f t="shared" si="88"/>
        <v/>
      </c>
      <c r="E645" s="30" t="str">
        <f t="shared" si="89"/>
        <v/>
      </c>
      <c r="F645" s="30" t="str">
        <f t="shared" si="90"/>
        <v/>
      </c>
    </row>
    <row r="646" spans="2:6" x14ac:dyDescent="0.25">
      <c r="B646" t="str">
        <f t="shared" si="91"/>
        <v/>
      </c>
      <c r="C646" s="30" t="str">
        <f t="shared" si="87"/>
        <v/>
      </c>
      <c r="D646" s="30" t="str">
        <f t="shared" si="88"/>
        <v/>
      </c>
      <c r="E646" s="30" t="str">
        <f t="shared" si="89"/>
        <v/>
      </c>
      <c r="F646" s="30" t="str">
        <f t="shared" si="90"/>
        <v/>
      </c>
    </row>
    <row r="647" spans="2:6" x14ac:dyDescent="0.25">
      <c r="B647" t="str">
        <f t="shared" si="91"/>
        <v/>
      </c>
      <c r="C647" s="30" t="str">
        <f t="shared" si="87"/>
        <v/>
      </c>
      <c r="D647" s="30" t="str">
        <f t="shared" si="88"/>
        <v/>
      </c>
      <c r="E647" s="30" t="str">
        <f t="shared" si="89"/>
        <v/>
      </c>
      <c r="F647" s="30" t="str">
        <f t="shared" si="90"/>
        <v/>
      </c>
    </row>
    <row r="648" spans="2:6" x14ac:dyDescent="0.25">
      <c r="B648" t="str">
        <f t="shared" si="91"/>
        <v/>
      </c>
      <c r="C648" s="30" t="str">
        <f t="shared" si="87"/>
        <v/>
      </c>
      <c r="D648" s="30" t="str">
        <f t="shared" si="88"/>
        <v/>
      </c>
      <c r="E648" s="30" t="str">
        <f t="shared" si="89"/>
        <v/>
      </c>
      <c r="F648" s="30" t="str">
        <f t="shared" si="90"/>
        <v/>
      </c>
    </row>
    <row r="649" spans="2:6" x14ac:dyDescent="0.25">
      <c r="B649" t="str">
        <f t="shared" si="91"/>
        <v/>
      </c>
      <c r="C649" s="30" t="str">
        <f t="shared" si="87"/>
        <v/>
      </c>
      <c r="D649" s="30" t="str">
        <f t="shared" si="88"/>
        <v/>
      </c>
      <c r="E649" s="30" t="str">
        <f t="shared" si="89"/>
        <v/>
      </c>
      <c r="F649" s="30" t="str">
        <f t="shared" si="90"/>
        <v/>
      </c>
    </row>
    <row r="650" spans="2:6" x14ac:dyDescent="0.25">
      <c r="B650" t="str">
        <f t="shared" si="91"/>
        <v/>
      </c>
      <c r="C650" s="30" t="str">
        <f t="shared" si="87"/>
        <v/>
      </c>
      <c r="D650" s="30" t="str">
        <f t="shared" si="88"/>
        <v/>
      </c>
      <c r="E650" s="30" t="str">
        <f t="shared" si="89"/>
        <v/>
      </c>
      <c r="F650" s="30" t="str">
        <f t="shared" si="90"/>
        <v/>
      </c>
    </row>
    <row r="651" spans="2:6" x14ac:dyDescent="0.25">
      <c r="B651" t="str">
        <f t="shared" si="91"/>
        <v/>
      </c>
      <c r="C651" s="30" t="str">
        <f t="shared" si="87"/>
        <v/>
      </c>
      <c r="D651" s="30" t="str">
        <f t="shared" si="88"/>
        <v/>
      </c>
      <c r="E651" s="30" t="str">
        <f t="shared" si="89"/>
        <v/>
      </c>
      <c r="F651" s="30" t="str">
        <f t="shared" si="90"/>
        <v/>
      </c>
    </row>
    <row r="652" spans="2:6" x14ac:dyDescent="0.25">
      <c r="B652" t="str">
        <f t="shared" si="91"/>
        <v/>
      </c>
      <c r="C652" s="30" t="str">
        <f t="shared" si="87"/>
        <v/>
      </c>
      <c r="D652" s="30" t="str">
        <f t="shared" si="88"/>
        <v/>
      </c>
      <c r="E652" s="30" t="str">
        <f t="shared" si="89"/>
        <v/>
      </c>
      <c r="F652" s="30" t="str">
        <f t="shared" si="90"/>
        <v/>
      </c>
    </row>
    <row r="653" spans="2:6" x14ac:dyDescent="0.25">
      <c r="B653" t="str">
        <f t="shared" si="91"/>
        <v/>
      </c>
      <c r="C653" s="30" t="str">
        <f t="shared" si="87"/>
        <v/>
      </c>
      <c r="D653" s="30" t="str">
        <f t="shared" si="88"/>
        <v/>
      </c>
      <c r="E653" s="30" t="str">
        <f t="shared" si="89"/>
        <v/>
      </c>
      <c r="F653" s="30" t="str">
        <f t="shared" si="90"/>
        <v/>
      </c>
    </row>
    <row r="654" spans="2:6" x14ac:dyDescent="0.25">
      <c r="B654" t="str">
        <f t="shared" si="91"/>
        <v/>
      </c>
      <c r="C654" s="30" t="str">
        <f t="shared" si="87"/>
        <v/>
      </c>
      <c r="D654" s="30" t="str">
        <f t="shared" si="88"/>
        <v/>
      </c>
      <c r="E654" s="30" t="str">
        <f t="shared" si="89"/>
        <v/>
      </c>
      <c r="F654" s="30" t="str">
        <f t="shared" si="90"/>
        <v/>
      </c>
    </row>
    <row r="655" spans="2:6" x14ac:dyDescent="0.25">
      <c r="B655" t="str">
        <f t="shared" si="91"/>
        <v/>
      </c>
      <c r="C655" s="30" t="str">
        <f t="shared" si="87"/>
        <v/>
      </c>
      <c r="D655" s="30" t="str">
        <f t="shared" si="88"/>
        <v/>
      </c>
      <c r="E655" s="30" t="str">
        <f t="shared" si="89"/>
        <v/>
      </c>
      <c r="F655" s="30" t="str">
        <f t="shared" si="90"/>
        <v/>
      </c>
    </row>
    <row r="656" spans="2:6" x14ac:dyDescent="0.25">
      <c r="B656" t="str">
        <f t="shared" si="91"/>
        <v/>
      </c>
      <c r="C656" s="30" t="str">
        <f t="shared" si="87"/>
        <v/>
      </c>
      <c r="D656" s="30" t="str">
        <f t="shared" si="88"/>
        <v/>
      </c>
      <c r="E656" s="30" t="str">
        <f t="shared" si="89"/>
        <v/>
      </c>
      <c r="F656" s="30" t="str">
        <f t="shared" si="90"/>
        <v/>
      </c>
    </row>
    <row r="657" spans="2:6" x14ac:dyDescent="0.25">
      <c r="B657" t="str">
        <f t="shared" si="91"/>
        <v/>
      </c>
      <c r="C657" s="30" t="str">
        <f t="shared" ref="C657:C720" si="92">IF($B657="","",$D$9)</f>
        <v/>
      </c>
      <c r="D657" s="30" t="str">
        <f t="shared" ref="D657:D720" si="93">IF($B657="","",IPMT($D$5/12,$B657,$D$7*12,$D$4))</f>
        <v/>
      </c>
      <c r="E657" s="30" t="str">
        <f t="shared" ref="E657:E720" si="94">IF($B657="","",PPMT($D$5/12,$B657,$D$7*12,$D$4))</f>
        <v/>
      </c>
      <c r="F657" s="30" t="str">
        <f t="shared" ref="F657:F720" si="95">IF($B657="","",F656-E657)</f>
        <v/>
      </c>
    </row>
    <row r="658" spans="2:6" x14ac:dyDescent="0.25">
      <c r="B658" t="str">
        <f t="shared" ref="B658:B721" si="96">IF(OR(B657="",B657&gt;=$D$8),"",B657+1)</f>
        <v/>
      </c>
      <c r="C658" s="30" t="str">
        <f t="shared" si="92"/>
        <v/>
      </c>
      <c r="D658" s="30" t="str">
        <f t="shared" si="93"/>
        <v/>
      </c>
      <c r="E658" s="30" t="str">
        <f t="shared" si="94"/>
        <v/>
      </c>
      <c r="F658" s="30" t="str">
        <f t="shared" si="95"/>
        <v/>
      </c>
    </row>
    <row r="659" spans="2:6" x14ac:dyDescent="0.25">
      <c r="B659" t="str">
        <f t="shared" si="96"/>
        <v/>
      </c>
      <c r="C659" s="30" t="str">
        <f t="shared" si="92"/>
        <v/>
      </c>
      <c r="D659" s="30" t="str">
        <f t="shared" si="93"/>
        <v/>
      </c>
      <c r="E659" s="30" t="str">
        <f t="shared" si="94"/>
        <v/>
      </c>
      <c r="F659" s="30" t="str">
        <f t="shared" si="95"/>
        <v/>
      </c>
    </row>
    <row r="660" spans="2:6" x14ac:dyDescent="0.25">
      <c r="B660" t="str">
        <f t="shared" si="96"/>
        <v/>
      </c>
      <c r="C660" s="30" t="str">
        <f t="shared" si="92"/>
        <v/>
      </c>
      <c r="D660" s="30" t="str">
        <f t="shared" si="93"/>
        <v/>
      </c>
      <c r="E660" s="30" t="str">
        <f t="shared" si="94"/>
        <v/>
      </c>
      <c r="F660" s="30" t="str">
        <f t="shared" si="95"/>
        <v/>
      </c>
    </row>
    <row r="661" spans="2:6" x14ac:dyDescent="0.25">
      <c r="B661" t="str">
        <f t="shared" si="96"/>
        <v/>
      </c>
      <c r="C661" s="30" t="str">
        <f t="shared" si="92"/>
        <v/>
      </c>
      <c r="D661" s="30" t="str">
        <f t="shared" si="93"/>
        <v/>
      </c>
      <c r="E661" s="30" t="str">
        <f t="shared" si="94"/>
        <v/>
      </c>
      <c r="F661" s="30" t="str">
        <f t="shared" si="95"/>
        <v/>
      </c>
    </row>
    <row r="662" spans="2:6" x14ac:dyDescent="0.25">
      <c r="B662" t="str">
        <f t="shared" si="96"/>
        <v/>
      </c>
      <c r="C662" s="30" t="str">
        <f t="shared" si="92"/>
        <v/>
      </c>
      <c r="D662" s="30" t="str">
        <f t="shared" si="93"/>
        <v/>
      </c>
      <c r="E662" s="30" t="str">
        <f t="shared" si="94"/>
        <v/>
      </c>
      <c r="F662" s="30" t="str">
        <f t="shared" si="95"/>
        <v/>
      </c>
    </row>
    <row r="663" spans="2:6" x14ac:dyDescent="0.25">
      <c r="B663" t="str">
        <f t="shared" si="96"/>
        <v/>
      </c>
      <c r="C663" s="30" t="str">
        <f t="shared" si="92"/>
        <v/>
      </c>
      <c r="D663" s="30" t="str">
        <f t="shared" si="93"/>
        <v/>
      </c>
      <c r="E663" s="30" t="str">
        <f t="shared" si="94"/>
        <v/>
      </c>
      <c r="F663" s="30" t="str">
        <f t="shared" si="95"/>
        <v/>
      </c>
    </row>
    <row r="664" spans="2:6" x14ac:dyDescent="0.25">
      <c r="B664" t="str">
        <f t="shared" si="96"/>
        <v/>
      </c>
      <c r="C664" s="30" t="str">
        <f t="shared" si="92"/>
        <v/>
      </c>
      <c r="D664" s="30" t="str">
        <f t="shared" si="93"/>
        <v/>
      </c>
      <c r="E664" s="30" t="str">
        <f t="shared" si="94"/>
        <v/>
      </c>
      <c r="F664" s="30" t="str">
        <f t="shared" si="95"/>
        <v/>
      </c>
    </row>
    <row r="665" spans="2:6" x14ac:dyDescent="0.25">
      <c r="B665" t="str">
        <f t="shared" si="96"/>
        <v/>
      </c>
      <c r="C665" s="30" t="str">
        <f t="shared" si="92"/>
        <v/>
      </c>
      <c r="D665" s="30" t="str">
        <f t="shared" si="93"/>
        <v/>
      </c>
      <c r="E665" s="30" t="str">
        <f t="shared" si="94"/>
        <v/>
      </c>
      <c r="F665" s="30" t="str">
        <f t="shared" si="95"/>
        <v/>
      </c>
    </row>
    <row r="666" spans="2:6" x14ac:dyDescent="0.25">
      <c r="B666" t="str">
        <f t="shared" si="96"/>
        <v/>
      </c>
      <c r="C666" s="30" t="str">
        <f t="shared" si="92"/>
        <v/>
      </c>
      <c r="D666" s="30" t="str">
        <f t="shared" si="93"/>
        <v/>
      </c>
      <c r="E666" s="30" t="str">
        <f t="shared" si="94"/>
        <v/>
      </c>
      <c r="F666" s="30" t="str">
        <f t="shared" si="95"/>
        <v/>
      </c>
    </row>
    <row r="667" spans="2:6" x14ac:dyDescent="0.25">
      <c r="B667" t="str">
        <f t="shared" si="96"/>
        <v/>
      </c>
      <c r="C667" s="30" t="str">
        <f t="shared" si="92"/>
        <v/>
      </c>
      <c r="D667" s="30" t="str">
        <f t="shared" si="93"/>
        <v/>
      </c>
      <c r="E667" s="30" t="str">
        <f t="shared" si="94"/>
        <v/>
      </c>
      <c r="F667" s="30" t="str">
        <f t="shared" si="95"/>
        <v/>
      </c>
    </row>
    <row r="668" spans="2:6" x14ac:dyDescent="0.25">
      <c r="B668" t="str">
        <f t="shared" si="96"/>
        <v/>
      </c>
      <c r="C668" s="30" t="str">
        <f t="shared" si="92"/>
        <v/>
      </c>
      <c r="D668" s="30" t="str">
        <f t="shared" si="93"/>
        <v/>
      </c>
      <c r="E668" s="30" t="str">
        <f t="shared" si="94"/>
        <v/>
      </c>
      <c r="F668" s="30" t="str">
        <f t="shared" si="95"/>
        <v/>
      </c>
    </row>
    <row r="669" spans="2:6" x14ac:dyDescent="0.25">
      <c r="B669" t="str">
        <f t="shared" si="96"/>
        <v/>
      </c>
      <c r="C669" s="30" t="str">
        <f t="shared" si="92"/>
        <v/>
      </c>
      <c r="D669" s="30" t="str">
        <f t="shared" si="93"/>
        <v/>
      </c>
      <c r="E669" s="30" t="str">
        <f t="shared" si="94"/>
        <v/>
      </c>
      <c r="F669" s="30" t="str">
        <f t="shared" si="95"/>
        <v/>
      </c>
    </row>
    <row r="670" spans="2:6" x14ac:dyDescent="0.25">
      <c r="B670" t="str">
        <f t="shared" si="96"/>
        <v/>
      </c>
      <c r="C670" s="30" t="str">
        <f t="shared" si="92"/>
        <v/>
      </c>
      <c r="D670" s="30" t="str">
        <f t="shared" si="93"/>
        <v/>
      </c>
      <c r="E670" s="30" t="str">
        <f t="shared" si="94"/>
        <v/>
      </c>
      <c r="F670" s="30" t="str">
        <f t="shared" si="95"/>
        <v/>
      </c>
    </row>
    <row r="671" spans="2:6" x14ac:dyDescent="0.25">
      <c r="B671" t="str">
        <f t="shared" si="96"/>
        <v/>
      </c>
      <c r="C671" s="30" t="str">
        <f t="shared" si="92"/>
        <v/>
      </c>
      <c r="D671" s="30" t="str">
        <f t="shared" si="93"/>
        <v/>
      </c>
      <c r="E671" s="30" t="str">
        <f t="shared" si="94"/>
        <v/>
      </c>
      <c r="F671" s="30" t="str">
        <f t="shared" si="95"/>
        <v/>
      </c>
    </row>
    <row r="672" spans="2:6" x14ac:dyDescent="0.25">
      <c r="B672" t="str">
        <f t="shared" si="96"/>
        <v/>
      </c>
      <c r="C672" s="30" t="str">
        <f t="shared" si="92"/>
        <v/>
      </c>
      <c r="D672" s="30" t="str">
        <f t="shared" si="93"/>
        <v/>
      </c>
      <c r="E672" s="30" t="str">
        <f t="shared" si="94"/>
        <v/>
      </c>
      <c r="F672" s="30" t="str">
        <f t="shared" si="95"/>
        <v/>
      </c>
    </row>
    <row r="673" spans="2:6" x14ac:dyDescent="0.25">
      <c r="B673" t="str">
        <f t="shared" si="96"/>
        <v/>
      </c>
      <c r="C673" s="30" t="str">
        <f t="shared" si="92"/>
        <v/>
      </c>
      <c r="D673" s="30" t="str">
        <f t="shared" si="93"/>
        <v/>
      </c>
      <c r="E673" s="30" t="str">
        <f t="shared" si="94"/>
        <v/>
      </c>
      <c r="F673" s="30" t="str">
        <f t="shared" si="95"/>
        <v/>
      </c>
    </row>
    <row r="674" spans="2:6" x14ac:dyDescent="0.25">
      <c r="B674" t="str">
        <f t="shared" si="96"/>
        <v/>
      </c>
      <c r="C674" s="30" t="str">
        <f t="shared" si="92"/>
        <v/>
      </c>
      <c r="D674" s="30" t="str">
        <f t="shared" si="93"/>
        <v/>
      </c>
      <c r="E674" s="30" t="str">
        <f t="shared" si="94"/>
        <v/>
      </c>
      <c r="F674" s="30" t="str">
        <f t="shared" si="95"/>
        <v/>
      </c>
    </row>
    <row r="675" spans="2:6" x14ac:dyDescent="0.25">
      <c r="B675" t="str">
        <f t="shared" si="96"/>
        <v/>
      </c>
      <c r="C675" s="30" t="str">
        <f t="shared" si="92"/>
        <v/>
      </c>
      <c r="D675" s="30" t="str">
        <f t="shared" si="93"/>
        <v/>
      </c>
      <c r="E675" s="30" t="str">
        <f t="shared" si="94"/>
        <v/>
      </c>
      <c r="F675" s="30" t="str">
        <f t="shared" si="95"/>
        <v/>
      </c>
    </row>
    <row r="676" spans="2:6" x14ac:dyDescent="0.25">
      <c r="B676" t="str">
        <f t="shared" si="96"/>
        <v/>
      </c>
      <c r="C676" s="30" t="str">
        <f t="shared" si="92"/>
        <v/>
      </c>
      <c r="D676" s="30" t="str">
        <f t="shared" si="93"/>
        <v/>
      </c>
      <c r="E676" s="30" t="str">
        <f t="shared" si="94"/>
        <v/>
      </c>
      <c r="F676" s="30" t="str">
        <f t="shared" si="95"/>
        <v/>
      </c>
    </row>
    <row r="677" spans="2:6" x14ac:dyDescent="0.25">
      <c r="B677" t="str">
        <f t="shared" si="96"/>
        <v/>
      </c>
      <c r="C677" s="30" t="str">
        <f t="shared" si="92"/>
        <v/>
      </c>
      <c r="D677" s="30" t="str">
        <f t="shared" si="93"/>
        <v/>
      </c>
      <c r="E677" s="30" t="str">
        <f t="shared" si="94"/>
        <v/>
      </c>
      <c r="F677" s="30" t="str">
        <f t="shared" si="95"/>
        <v/>
      </c>
    </row>
    <row r="678" spans="2:6" x14ac:dyDescent="0.25">
      <c r="B678" t="str">
        <f t="shared" si="96"/>
        <v/>
      </c>
      <c r="C678" s="30" t="str">
        <f t="shared" si="92"/>
        <v/>
      </c>
      <c r="D678" s="30" t="str">
        <f t="shared" si="93"/>
        <v/>
      </c>
      <c r="E678" s="30" t="str">
        <f t="shared" si="94"/>
        <v/>
      </c>
      <c r="F678" s="30" t="str">
        <f t="shared" si="95"/>
        <v/>
      </c>
    </row>
    <row r="679" spans="2:6" x14ac:dyDescent="0.25">
      <c r="B679" t="str">
        <f t="shared" si="96"/>
        <v/>
      </c>
      <c r="C679" s="30" t="str">
        <f t="shared" si="92"/>
        <v/>
      </c>
      <c r="D679" s="30" t="str">
        <f t="shared" si="93"/>
        <v/>
      </c>
      <c r="E679" s="30" t="str">
        <f t="shared" si="94"/>
        <v/>
      </c>
      <c r="F679" s="30" t="str">
        <f t="shared" si="95"/>
        <v/>
      </c>
    </row>
    <row r="680" spans="2:6" x14ac:dyDescent="0.25">
      <c r="B680" t="str">
        <f t="shared" si="96"/>
        <v/>
      </c>
      <c r="C680" s="30" t="str">
        <f t="shared" si="92"/>
        <v/>
      </c>
      <c r="D680" s="30" t="str">
        <f t="shared" si="93"/>
        <v/>
      </c>
      <c r="E680" s="30" t="str">
        <f t="shared" si="94"/>
        <v/>
      </c>
      <c r="F680" s="30" t="str">
        <f t="shared" si="95"/>
        <v/>
      </c>
    </row>
    <row r="681" spans="2:6" x14ac:dyDescent="0.25">
      <c r="B681" t="str">
        <f t="shared" si="96"/>
        <v/>
      </c>
      <c r="C681" s="30" t="str">
        <f t="shared" si="92"/>
        <v/>
      </c>
      <c r="D681" s="30" t="str">
        <f t="shared" si="93"/>
        <v/>
      </c>
      <c r="E681" s="30" t="str">
        <f t="shared" si="94"/>
        <v/>
      </c>
      <c r="F681" s="30" t="str">
        <f t="shared" si="95"/>
        <v/>
      </c>
    </row>
    <row r="682" spans="2:6" x14ac:dyDescent="0.25">
      <c r="B682" t="str">
        <f t="shared" si="96"/>
        <v/>
      </c>
      <c r="C682" s="30" t="str">
        <f t="shared" si="92"/>
        <v/>
      </c>
      <c r="D682" s="30" t="str">
        <f t="shared" si="93"/>
        <v/>
      </c>
      <c r="E682" s="30" t="str">
        <f t="shared" si="94"/>
        <v/>
      </c>
      <c r="F682" s="30" t="str">
        <f t="shared" si="95"/>
        <v/>
      </c>
    </row>
    <row r="683" spans="2:6" x14ac:dyDescent="0.25">
      <c r="B683" t="str">
        <f t="shared" si="96"/>
        <v/>
      </c>
      <c r="C683" s="30" t="str">
        <f t="shared" si="92"/>
        <v/>
      </c>
      <c r="D683" s="30" t="str">
        <f t="shared" si="93"/>
        <v/>
      </c>
      <c r="E683" s="30" t="str">
        <f t="shared" si="94"/>
        <v/>
      </c>
      <c r="F683" s="30" t="str">
        <f t="shared" si="95"/>
        <v/>
      </c>
    </row>
    <row r="684" spans="2:6" x14ac:dyDescent="0.25">
      <c r="B684" t="str">
        <f t="shared" si="96"/>
        <v/>
      </c>
      <c r="C684" s="30" t="str">
        <f t="shared" si="92"/>
        <v/>
      </c>
      <c r="D684" s="30" t="str">
        <f t="shared" si="93"/>
        <v/>
      </c>
      <c r="E684" s="30" t="str">
        <f t="shared" si="94"/>
        <v/>
      </c>
      <c r="F684" s="30" t="str">
        <f t="shared" si="95"/>
        <v/>
      </c>
    </row>
    <row r="685" spans="2:6" x14ac:dyDescent="0.25">
      <c r="B685" t="str">
        <f t="shared" si="96"/>
        <v/>
      </c>
      <c r="C685" s="30" t="str">
        <f t="shared" si="92"/>
        <v/>
      </c>
      <c r="D685" s="30" t="str">
        <f t="shared" si="93"/>
        <v/>
      </c>
      <c r="E685" s="30" t="str">
        <f t="shared" si="94"/>
        <v/>
      </c>
      <c r="F685" s="30" t="str">
        <f t="shared" si="95"/>
        <v/>
      </c>
    </row>
    <row r="686" spans="2:6" x14ac:dyDescent="0.25">
      <c r="B686" t="str">
        <f t="shared" si="96"/>
        <v/>
      </c>
      <c r="C686" s="30" t="str">
        <f t="shared" si="92"/>
        <v/>
      </c>
      <c r="D686" s="30" t="str">
        <f t="shared" si="93"/>
        <v/>
      </c>
      <c r="E686" s="30" t="str">
        <f t="shared" si="94"/>
        <v/>
      </c>
      <c r="F686" s="30" t="str">
        <f t="shared" si="95"/>
        <v/>
      </c>
    </row>
    <row r="687" spans="2:6" x14ac:dyDescent="0.25">
      <c r="B687" t="str">
        <f t="shared" si="96"/>
        <v/>
      </c>
      <c r="C687" s="30" t="str">
        <f t="shared" si="92"/>
        <v/>
      </c>
      <c r="D687" s="30" t="str">
        <f t="shared" si="93"/>
        <v/>
      </c>
      <c r="E687" s="30" t="str">
        <f t="shared" si="94"/>
        <v/>
      </c>
      <c r="F687" s="30" t="str">
        <f t="shared" si="95"/>
        <v/>
      </c>
    </row>
    <row r="688" spans="2:6" x14ac:dyDescent="0.25">
      <c r="B688" t="str">
        <f t="shared" si="96"/>
        <v/>
      </c>
      <c r="C688" s="30" t="str">
        <f t="shared" si="92"/>
        <v/>
      </c>
      <c r="D688" s="30" t="str">
        <f t="shared" si="93"/>
        <v/>
      </c>
      <c r="E688" s="30" t="str">
        <f t="shared" si="94"/>
        <v/>
      </c>
      <c r="F688" s="30" t="str">
        <f t="shared" si="95"/>
        <v/>
      </c>
    </row>
    <row r="689" spans="2:6" x14ac:dyDescent="0.25">
      <c r="B689" t="str">
        <f t="shared" si="96"/>
        <v/>
      </c>
      <c r="C689" s="30" t="str">
        <f t="shared" si="92"/>
        <v/>
      </c>
      <c r="D689" s="30" t="str">
        <f t="shared" si="93"/>
        <v/>
      </c>
      <c r="E689" s="30" t="str">
        <f t="shared" si="94"/>
        <v/>
      </c>
      <c r="F689" s="30" t="str">
        <f t="shared" si="95"/>
        <v/>
      </c>
    </row>
    <row r="690" spans="2:6" x14ac:dyDescent="0.25">
      <c r="B690" t="str">
        <f t="shared" si="96"/>
        <v/>
      </c>
      <c r="C690" s="30" t="str">
        <f t="shared" si="92"/>
        <v/>
      </c>
      <c r="D690" s="30" t="str">
        <f t="shared" si="93"/>
        <v/>
      </c>
      <c r="E690" s="30" t="str">
        <f t="shared" si="94"/>
        <v/>
      </c>
      <c r="F690" s="30" t="str">
        <f t="shared" si="95"/>
        <v/>
      </c>
    </row>
    <row r="691" spans="2:6" x14ac:dyDescent="0.25">
      <c r="B691" t="str">
        <f t="shared" si="96"/>
        <v/>
      </c>
      <c r="C691" s="30" t="str">
        <f t="shared" si="92"/>
        <v/>
      </c>
      <c r="D691" s="30" t="str">
        <f t="shared" si="93"/>
        <v/>
      </c>
      <c r="E691" s="30" t="str">
        <f t="shared" si="94"/>
        <v/>
      </c>
      <c r="F691" s="30" t="str">
        <f t="shared" si="95"/>
        <v/>
      </c>
    </row>
    <row r="692" spans="2:6" x14ac:dyDescent="0.25">
      <c r="B692" t="str">
        <f t="shared" si="96"/>
        <v/>
      </c>
      <c r="C692" s="30" t="str">
        <f t="shared" si="92"/>
        <v/>
      </c>
      <c r="D692" s="30" t="str">
        <f t="shared" si="93"/>
        <v/>
      </c>
      <c r="E692" s="30" t="str">
        <f t="shared" si="94"/>
        <v/>
      </c>
      <c r="F692" s="30" t="str">
        <f t="shared" si="95"/>
        <v/>
      </c>
    </row>
    <row r="693" spans="2:6" x14ac:dyDescent="0.25">
      <c r="B693" t="str">
        <f t="shared" si="96"/>
        <v/>
      </c>
      <c r="C693" s="30" t="str">
        <f t="shared" si="92"/>
        <v/>
      </c>
      <c r="D693" s="30" t="str">
        <f t="shared" si="93"/>
        <v/>
      </c>
      <c r="E693" s="30" t="str">
        <f t="shared" si="94"/>
        <v/>
      </c>
      <c r="F693" s="30" t="str">
        <f t="shared" si="95"/>
        <v/>
      </c>
    </row>
    <row r="694" spans="2:6" x14ac:dyDescent="0.25">
      <c r="B694" t="str">
        <f t="shared" si="96"/>
        <v/>
      </c>
      <c r="C694" s="30" t="str">
        <f t="shared" si="92"/>
        <v/>
      </c>
      <c r="D694" s="30" t="str">
        <f t="shared" si="93"/>
        <v/>
      </c>
      <c r="E694" s="30" t="str">
        <f t="shared" si="94"/>
        <v/>
      </c>
      <c r="F694" s="30" t="str">
        <f t="shared" si="95"/>
        <v/>
      </c>
    </row>
    <row r="695" spans="2:6" x14ac:dyDescent="0.25">
      <c r="B695" t="str">
        <f t="shared" si="96"/>
        <v/>
      </c>
      <c r="C695" s="30" t="str">
        <f t="shared" si="92"/>
        <v/>
      </c>
      <c r="D695" s="30" t="str">
        <f t="shared" si="93"/>
        <v/>
      </c>
      <c r="E695" s="30" t="str">
        <f t="shared" si="94"/>
        <v/>
      </c>
      <c r="F695" s="30" t="str">
        <f t="shared" si="95"/>
        <v/>
      </c>
    </row>
    <row r="696" spans="2:6" x14ac:dyDescent="0.25">
      <c r="B696" t="str">
        <f t="shared" si="96"/>
        <v/>
      </c>
      <c r="C696" s="30" t="str">
        <f t="shared" si="92"/>
        <v/>
      </c>
      <c r="D696" s="30" t="str">
        <f t="shared" si="93"/>
        <v/>
      </c>
      <c r="E696" s="30" t="str">
        <f t="shared" si="94"/>
        <v/>
      </c>
      <c r="F696" s="30" t="str">
        <f t="shared" si="95"/>
        <v/>
      </c>
    </row>
    <row r="697" spans="2:6" x14ac:dyDescent="0.25">
      <c r="B697" t="str">
        <f t="shared" si="96"/>
        <v/>
      </c>
      <c r="C697" s="30" t="str">
        <f t="shared" si="92"/>
        <v/>
      </c>
      <c r="D697" s="30" t="str">
        <f t="shared" si="93"/>
        <v/>
      </c>
      <c r="E697" s="30" t="str">
        <f t="shared" si="94"/>
        <v/>
      </c>
      <c r="F697" s="30" t="str">
        <f t="shared" si="95"/>
        <v/>
      </c>
    </row>
    <row r="698" spans="2:6" x14ac:dyDescent="0.25">
      <c r="B698" t="str">
        <f t="shared" si="96"/>
        <v/>
      </c>
      <c r="C698" s="30" t="str">
        <f t="shared" si="92"/>
        <v/>
      </c>
      <c r="D698" s="30" t="str">
        <f t="shared" si="93"/>
        <v/>
      </c>
      <c r="E698" s="30" t="str">
        <f t="shared" si="94"/>
        <v/>
      </c>
      <c r="F698" s="30" t="str">
        <f t="shared" si="95"/>
        <v/>
      </c>
    </row>
    <row r="699" spans="2:6" x14ac:dyDescent="0.25">
      <c r="B699" t="str">
        <f t="shared" si="96"/>
        <v/>
      </c>
      <c r="C699" s="30" t="str">
        <f t="shared" si="92"/>
        <v/>
      </c>
      <c r="D699" s="30" t="str">
        <f t="shared" si="93"/>
        <v/>
      </c>
      <c r="E699" s="30" t="str">
        <f t="shared" si="94"/>
        <v/>
      </c>
      <c r="F699" s="30" t="str">
        <f t="shared" si="95"/>
        <v/>
      </c>
    </row>
    <row r="700" spans="2:6" x14ac:dyDescent="0.25">
      <c r="B700" t="str">
        <f t="shared" si="96"/>
        <v/>
      </c>
      <c r="C700" s="30" t="str">
        <f t="shared" si="92"/>
        <v/>
      </c>
      <c r="D700" s="30" t="str">
        <f t="shared" si="93"/>
        <v/>
      </c>
      <c r="E700" s="30" t="str">
        <f t="shared" si="94"/>
        <v/>
      </c>
      <c r="F700" s="30" t="str">
        <f t="shared" si="95"/>
        <v/>
      </c>
    </row>
    <row r="701" spans="2:6" x14ac:dyDescent="0.25">
      <c r="B701" t="str">
        <f t="shared" si="96"/>
        <v/>
      </c>
      <c r="C701" s="30" t="str">
        <f t="shared" si="92"/>
        <v/>
      </c>
      <c r="D701" s="30" t="str">
        <f t="shared" si="93"/>
        <v/>
      </c>
      <c r="E701" s="30" t="str">
        <f t="shared" si="94"/>
        <v/>
      </c>
      <c r="F701" s="30" t="str">
        <f t="shared" si="95"/>
        <v/>
      </c>
    </row>
    <row r="702" spans="2:6" x14ac:dyDescent="0.25">
      <c r="B702" t="str">
        <f t="shared" si="96"/>
        <v/>
      </c>
      <c r="C702" s="30" t="str">
        <f t="shared" si="92"/>
        <v/>
      </c>
      <c r="D702" s="30" t="str">
        <f t="shared" si="93"/>
        <v/>
      </c>
      <c r="E702" s="30" t="str">
        <f t="shared" si="94"/>
        <v/>
      </c>
      <c r="F702" s="30" t="str">
        <f t="shared" si="95"/>
        <v/>
      </c>
    </row>
    <row r="703" spans="2:6" x14ac:dyDescent="0.25">
      <c r="B703" t="str">
        <f t="shared" si="96"/>
        <v/>
      </c>
      <c r="C703" s="30" t="str">
        <f t="shared" si="92"/>
        <v/>
      </c>
      <c r="D703" s="30" t="str">
        <f t="shared" si="93"/>
        <v/>
      </c>
      <c r="E703" s="30" t="str">
        <f t="shared" si="94"/>
        <v/>
      </c>
      <c r="F703" s="30" t="str">
        <f t="shared" si="95"/>
        <v/>
      </c>
    </row>
    <row r="704" spans="2:6" x14ac:dyDescent="0.25">
      <c r="B704" t="str">
        <f t="shared" si="96"/>
        <v/>
      </c>
      <c r="C704" s="30" t="str">
        <f t="shared" si="92"/>
        <v/>
      </c>
      <c r="D704" s="30" t="str">
        <f t="shared" si="93"/>
        <v/>
      </c>
      <c r="E704" s="30" t="str">
        <f t="shared" si="94"/>
        <v/>
      </c>
      <c r="F704" s="30" t="str">
        <f t="shared" si="95"/>
        <v/>
      </c>
    </row>
    <row r="705" spans="2:6" x14ac:dyDescent="0.25">
      <c r="B705" t="str">
        <f t="shared" si="96"/>
        <v/>
      </c>
      <c r="C705" s="30" t="str">
        <f t="shared" si="92"/>
        <v/>
      </c>
      <c r="D705" s="30" t="str">
        <f t="shared" si="93"/>
        <v/>
      </c>
      <c r="E705" s="30" t="str">
        <f t="shared" si="94"/>
        <v/>
      </c>
      <c r="F705" s="30" t="str">
        <f t="shared" si="95"/>
        <v/>
      </c>
    </row>
    <row r="706" spans="2:6" x14ac:dyDescent="0.25">
      <c r="B706" t="str">
        <f t="shared" si="96"/>
        <v/>
      </c>
      <c r="C706" s="30" t="str">
        <f t="shared" si="92"/>
        <v/>
      </c>
      <c r="D706" s="30" t="str">
        <f t="shared" si="93"/>
        <v/>
      </c>
      <c r="E706" s="30" t="str">
        <f t="shared" si="94"/>
        <v/>
      </c>
      <c r="F706" s="30" t="str">
        <f t="shared" si="95"/>
        <v/>
      </c>
    </row>
    <row r="707" spans="2:6" x14ac:dyDescent="0.25">
      <c r="B707" t="str">
        <f t="shared" si="96"/>
        <v/>
      </c>
      <c r="C707" s="30" t="str">
        <f t="shared" si="92"/>
        <v/>
      </c>
      <c r="D707" s="30" t="str">
        <f t="shared" si="93"/>
        <v/>
      </c>
      <c r="E707" s="30" t="str">
        <f t="shared" si="94"/>
        <v/>
      </c>
      <c r="F707" s="30" t="str">
        <f t="shared" si="95"/>
        <v/>
      </c>
    </row>
    <row r="708" spans="2:6" x14ac:dyDescent="0.25">
      <c r="B708" t="str">
        <f t="shared" si="96"/>
        <v/>
      </c>
      <c r="C708" s="30" t="str">
        <f t="shared" si="92"/>
        <v/>
      </c>
      <c r="D708" s="30" t="str">
        <f t="shared" si="93"/>
        <v/>
      </c>
      <c r="E708" s="30" t="str">
        <f t="shared" si="94"/>
        <v/>
      </c>
      <c r="F708" s="30" t="str">
        <f t="shared" si="95"/>
        <v/>
      </c>
    </row>
    <row r="709" spans="2:6" x14ac:dyDescent="0.25">
      <c r="B709" t="str">
        <f t="shared" si="96"/>
        <v/>
      </c>
      <c r="C709" s="30" t="str">
        <f t="shared" si="92"/>
        <v/>
      </c>
      <c r="D709" s="30" t="str">
        <f t="shared" si="93"/>
        <v/>
      </c>
      <c r="E709" s="30" t="str">
        <f t="shared" si="94"/>
        <v/>
      </c>
      <c r="F709" s="30" t="str">
        <f t="shared" si="95"/>
        <v/>
      </c>
    </row>
    <row r="710" spans="2:6" x14ac:dyDescent="0.25">
      <c r="B710" t="str">
        <f t="shared" si="96"/>
        <v/>
      </c>
      <c r="C710" s="30" t="str">
        <f t="shared" si="92"/>
        <v/>
      </c>
      <c r="D710" s="30" t="str">
        <f t="shared" si="93"/>
        <v/>
      </c>
      <c r="E710" s="30" t="str">
        <f t="shared" si="94"/>
        <v/>
      </c>
      <c r="F710" s="30" t="str">
        <f t="shared" si="95"/>
        <v/>
      </c>
    </row>
    <row r="711" spans="2:6" x14ac:dyDescent="0.25">
      <c r="B711" t="str">
        <f t="shared" si="96"/>
        <v/>
      </c>
      <c r="C711" s="30" t="str">
        <f t="shared" si="92"/>
        <v/>
      </c>
      <c r="D711" s="30" t="str">
        <f t="shared" si="93"/>
        <v/>
      </c>
      <c r="E711" s="30" t="str">
        <f t="shared" si="94"/>
        <v/>
      </c>
      <c r="F711" s="30" t="str">
        <f t="shared" si="95"/>
        <v/>
      </c>
    </row>
    <row r="712" spans="2:6" x14ac:dyDescent="0.25">
      <c r="B712" t="str">
        <f t="shared" si="96"/>
        <v/>
      </c>
      <c r="C712" s="30" t="str">
        <f t="shared" si="92"/>
        <v/>
      </c>
      <c r="D712" s="30" t="str">
        <f t="shared" si="93"/>
        <v/>
      </c>
      <c r="E712" s="30" t="str">
        <f t="shared" si="94"/>
        <v/>
      </c>
      <c r="F712" s="30" t="str">
        <f t="shared" si="95"/>
        <v/>
      </c>
    </row>
    <row r="713" spans="2:6" x14ac:dyDescent="0.25">
      <c r="B713" t="str">
        <f t="shared" si="96"/>
        <v/>
      </c>
      <c r="C713" s="30" t="str">
        <f t="shared" si="92"/>
        <v/>
      </c>
      <c r="D713" s="30" t="str">
        <f t="shared" si="93"/>
        <v/>
      </c>
      <c r="E713" s="30" t="str">
        <f t="shared" si="94"/>
        <v/>
      </c>
      <c r="F713" s="30" t="str">
        <f t="shared" si="95"/>
        <v/>
      </c>
    </row>
    <row r="714" spans="2:6" x14ac:dyDescent="0.25">
      <c r="B714" t="str">
        <f t="shared" si="96"/>
        <v/>
      </c>
      <c r="C714" s="30" t="str">
        <f t="shared" si="92"/>
        <v/>
      </c>
      <c r="D714" s="30" t="str">
        <f t="shared" si="93"/>
        <v/>
      </c>
      <c r="E714" s="30" t="str">
        <f t="shared" si="94"/>
        <v/>
      </c>
      <c r="F714" s="30" t="str">
        <f t="shared" si="95"/>
        <v/>
      </c>
    </row>
    <row r="715" spans="2:6" x14ac:dyDescent="0.25">
      <c r="B715" t="str">
        <f t="shared" si="96"/>
        <v/>
      </c>
      <c r="C715" s="30" t="str">
        <f t="shared" si="92"/>
        <v/>
      </c>
      <c r="D715" s="30" t="str">
        <f t="shared" si="93"/>
        <v/>
      </c>
      <c r="E715" s="30" t="str">
        <f t="shared" si="94"/>
        <v/>
      </c>
      <c r="F715" s="30" t="str">
        <f t="shared" si="95"/>
        <v/>
      </c>
    </row>
    <row r="716" spans="2:6" x14ac:dyDescent="0.25">
      <c r="B716" t="str">
        <f t="shared" si="96"/>
        <v/>
      </c>
      <c r="C716" s="30" t="str">
        <f t="shared" si="92"/>
        <v/>
      </c>
      <c r="D716" s="30" t="str">
        <f t="shared" si="93"/>
        <v/>
      </c>
      <c r="E716" s="30" t="str">
        <f t="shared" si="94"/>
        <v/>
      </c>
      <c r="F716" s="30" t="str">
        <f t="shared" si="95"/>
        <v/>
      </c>
    </row>
    <row r="717" spans="2:6" x14ac:dyDescent="0.25">
      <c r="B717" t="str">
        <f t="shared" si="96"/>
        <v/>
      </c>
      <c r="C717" s="30" t="str">
        <f t="shared" si="92"/>
        <v/>
      </c>
      <c r="D717" s="30" t="str">
        <f t="shared" si="93"/>
        <v/>
      </c>
      <c r="E717" s="30" t="str">
        <f t="shared" si="94"/>
        <v/>
      </c>
      <c r="F717" s="30" t="str">
        <f t="shared" si="95"/>
        <v/>
      </c>
    </row>
    <row r="718" spans="2:6" x14ac:dyDescent="0.25">
      <c r="B718" t="str">
        <f t="shared" si="96"/>
        <v/>
      </c>
      <c r="C718" s="30" t="str">
        <f t="shared" si="92"/>
        <v/>
      </c>
      <c r="D718" s="30" t="str">
        <f t="shared" si="93"/>
        <v/>
      </c>
      <c r="E718" s="30" t="str">
        <f t="shared" si="94"/>
        <v/>
      </c>
      <c r="F718" s="30" t="str">
        <f t="shared" si="95"/>
        <v/>
      </c>
    </row>
    <row r="719" spans="2:6" x14ac:dyDescent="0.25">
      <c r="B719" t="str">
        <f t="shared" si="96"/>
        <v/>
      </c>
      <c r="C719" s="30" t="str">
        <f t="shared" si="92"/>
        <v/>
      </c>
      <c r="D719" s="30" t="str">
        <f t="shared" si="93"/>
        <v/>
      </c>
      <c r="E719" s="30" t="str">
        <f t="shared" si="94"/>
        <v/>
      </c>
      <c r="F719" s="30" t="str">
        <f t="shared" si="95"/>
        <v/>
      </c>
    </row>
    <row r="720" spans="2:6" x14ac:dyDescent="0.25">
      <c r="B720" t="str">
        <f t="shared" si="96"/>
        <v/>
      </c>
      <c r="C720" s="30" t="str">
        <f t="shared" si="92"/>
        <v/>
      </c>
      <c r="D720" s="30" t="str">
        <f t="shared" si="93"/>
        <v/>
      </c>
      <c r="E720" s="30" t="str">
        <f t="shared" si="94"/>
        <v/>
      </c>
      <c r="F720" s="30" t="str">
        <f t="shared" si="95"/>
        <v/>
      </c>
    </row>
    <row r="721" spans="2:6" x14ac:dyDescent="0.25">
      <c r="B721" t="str">
        <f t="shared" si="96"/>
        <v/>
      </c>
      <c r="C721" s="30" t="str">
        <f t="shared" ref="C721:C784" si="97">IF($B721="","",$D$9)</f>
        <v/>
      </c>
      <c r="D721" s="30" t="str">
        <f t="shared" ref="D721:D784" si="98">IF($B721="","",IPMT($D$5/12,$B721,$D$7*12,$D$4))</f>
        <v/>
      </c>
      <c r="E721" s="30" t="str">
        <f t="shared" ref="E721:E784" si="99">IF($B721="","",PPMT($D$5/12,$B721,$D$7*12,$D$4))</f>
        <v/>
      </c>
      <c r="F721" s="30" t="str">
        <f t="shared" ref="F721:F784" si="100">IF($B721="","",F720-E721)</f>
        <v/>
      </c>
    </row>
    <row r="722" spans="2:6" x14ac:dyDescent="0.25">
      <c r="B722" t="str">
        <f t="shared" ref="B722:B785" si="101">IF(OR(B721="",B721&gt;=$D$8),"",B721+1)</f>
        <v/>
      </c>
      <c r="C722" s="30" t="str">
        <f t="shared" si="97"/>
        <v/>
      </c>
      <c r="D722" s="30" t="str">
        <f t="shared" si="98"/>
        <v/>
      </c>
      <c r="E722" s="30" t="str">
        <f t="shared" si="99"/>
        <v/>
      </c>
      <c r="F722" s="30" t="str">
        <f t="shared" si="100"/>
        <v/>
      </c>
    </row>
    <row r="723" spans="2:6" x14ac:dyDescent="0.25">
      <c r="B723" t="str">
        <f t="shared" si="101"/>
        <v/>
      </c>
      <c r="C723" s="30" t="str">
        <f t="shared" si="97"/>
        <v/>
      </c>
      <c r="D723" s="30" t="str">
        <f t="shared" si="98"/>
        <v/>
      </c>
      <c r="E723" s="30" t="str">
        <f t="shared" si="99"/>
        <v/>
      </c>
      <c r="F723" s="30" t="str">
        <f t="shared" si="100"/>
        <v/>
      </c>
    </row>
    <row r="724" spans="2:6" x14ac:dyDescent="0.25">
      <c r="B724" t="str">
        <f t="shared" si="101"/>
        <v/>
      </c>
      <c r="C724" s="30" t="str">
        <f t="shared" si="97"/>
        <v/>
      </c>
      <c r="D724" s="30" t="str">
        <f t="shared" si="98"/>
        <v/>
      </c>
      <c r="E724" s="30" t="str">
        <f t="shared" si="99"/>
        <v/>
      </c>
      <c r="F724" s="30" t="str">
        <f t="shared" si="100"/>
        <v/>
      </c>
    </row>
    <row r="725" spans="2:6" x14ac:dyDescent="0.25">
      <c r="B725" t="str">
        <f t="shared" si="101"/>
        <v/>
      </c>
      <c r="C725" s="30" t="str">
        <f t="shared" si="97"/>
        <v/>
      </c>
      <c r="D725" s="30" t="str">
        <f t="shared" si="98"/>
        <v/>
      </c>
      <c r="E725" s="30" t="str">
        <f t="shared" si="99"/>
        <v/>
      </c>
      <c r="F725" s="30" t="str">
        <f t="shared" si="100"/>
        <v/>
      </c>
    </row>
    <row r="726" spans="2:6" x14ac:dyDescent="0.25">
      <c r="B726" t="str">
        <f t="shared" si="101"/>
        <v/>
      </c>
      <c r="C726" s="30" t="str">
        <f t="shared" si="97"/>
        <v/>
      </c>
      <c r="D726" s="30" t="str">
        <f t="shared" si="98"/>
        <v/>
      </c>
      <c r="E726" s="30" t="str">
        <f t="shared" si="99"/>
        <v/>
      </c>
      <c r="F726" s="30" t="str">
        <f t="shared" si="100"/>
        <v/>
      </c>
    </row>
    <row r="727" spans="2:6" x14ac:dyDescent="0.25">
      <c r="B727" t="str">
        <f t="shared" si="101"/>
        <v/>
      </c>
      <c r="C727" s="30" t="str">
        <f t="shared" si="97"/>
        <v/>
      </c>
      <c r="D727" s="30" t="str">
        <f t="shared" si="98"/>
        <v/>
      </c>
      <c r="E727" s="30" t="str">
        <f t="shared" si="99"/>
        <v/>
      </c>
      <c r="F727" s="30" t="str">
        <f t="shared" si="100"/>
        <v/>
      </c>
    </row>
    <row r="728" spans="2:6" x14ac:dyDescent="0.25">
      <c r="B728" t="str">
        <f t="shared" si="101"/>
        <v/>
      </c>
      <c r="C728" s="30" t="str">
        <f t="shared" si="97"/>
        <v/>
      </c>
      <c r="D728" s="30" t="str">
        <f t="shared" si="98"/>
        <v/>
      </c>
      <c r="E728" s="30" t="str">
        <f t="shared" si="99"/>
        <v/>
      </c>
      <c r="F728" s="30" t="str">
        <f t="shared" si="100"/>
        <v/>
      </c>
    </row>
    <row r="729" spans="2:6" x14ac:dyDescent="0.25">
      <c r="B729" t="str">
        <f t="shared" si="101"/>
        <v/>
      </c>
      <c r="C729" s="30" t="str">
        <f t="shared" si="97"/>
        <v/>
      </c>
      <c r="D729" s="30" t="str">
        <f t="shared" si="98"/>
        <v/>
      </c>
      <c r="E729" s="30" t="str">
        <f t="shared" si="99"/>
        <v/>
      </c>
      <c r="F729" s="30" t="str">
        <f t="shared" si="100"/>
        <v/>
      </c>
    </row>
    <row r="730" spans="2:6" x14ac:dyDescent="0.25">
      <c r="B730" t="str">
        <f t="shared" si="101"/>
        <v/>
      </c>
      <c r="C730" s="30" t="str">
        <f t="shared" si="97"/>
        <v/>
      </c>
      <c r="D730" s="30" t="str">
        <f t="shared" si="98"/>
        <v/>
      </c>
      <c r="E730" s="30" t="str">
        <f t="shared" si="99"/>
        <v/>
      </c>
      <c r="F730" s="30" t="str">
        <f t="shared" si="100"/>
        <v/>
      </c>
    </row>
    <row r="731" spans="2:6" x14ac:dyDescent="0.25">
      <c r="B731" t="str">
        <f t="shared" si="101"/>
        <v/>
      </c>
      <c r="C731" s="30" t="str">
        <f t="shared" si="97"/>
        <v/>
      </c>
      <c r="D731" s="30" t="str">
        <f t="shared" si="98"/>
        <v/>
      </c>
      <c r="E731" s="30" t="str">
        <f t="shared" si="99"/>
        <v/>
      </c>
      <c r="F731" s="30" t="str">
        <f t="shared" si="100"/>
        <v/>
      </c>
    </row>
    <row r="732" spans="2:6" x14ac:dyDescent="0.25">
      <c r="B732" t="str">
        <f t="shared" si="101"/>
        <v/>
      </c>
      <c r="C732" s="30" t="str">
        <f t="shared" si="97"/>
        <v/>
      </c>
      <c r="D732" s="30" t="str">
        <f t="shared" si="98"/>
        <v/>
      </c>
      <c r="E732" s="30" t="str">
        <f t="shared" si="99"/>
        <v/>
      </c>
      <c r="F732" s="30" t="str">
        <f t="shared" si="100"/>
        <v/>
      </c>
    </row>
    <row r="733" spans="2:6" x14ac:dyDescent="0.25">
      <c r="B733" t="str">
        <f t="shared" si="101"/>
        <v/>
      </c>
      <c r="C733" s="30" t="str">
        <f t="shared" si="97"/>
        <v/>
      </c>
      <c r="D733" s="30" t="str">
        <f t="shared" si="98"/>
        <v/>
      </c>
      <c r="E733" s="30" t="str">
        <f t="shared" si="99"/>
        <v/>
      </c>
      <c r="F733" s="30" t="str">
        <f t="shared" si="100"/>
        <v/>
      </c>
    </row>
    <row r="734" spans="2:6" x14ac:dyDescent="0.25">
      <c r="B734" t="str">
        <f t="shared" si="101"/>
        <v/>
      </c>
      <c r="C734" s="30" t="str">
        <f t="shared" si="97"/>
        <v/>
      </c>
      <c r="D734" s="30" t="str">
        <f t="shared" si="98"/>
        <v/>
      </c>
      <c r="E734" s="30" t="str">
        <f t="shared" si="99"/>
        <v/>
      </c>
      <c r="F734" s="30" t="str">
        <f t="shared" si="100"/>
        <v/>
      </c>
    </row>
    <row r="735" spans="2:6" x14ac:dyDescent="0.25">
      <c r="B735" t="str">
        <f t="shared" si="101"/>
        <v/>
      </c>
      <c r="C735" s="30" t="str">
        <f t="shared" si="97"/>
        <v/>
      </c>
      <c r="D735" s="30" t="str">
        <f t="shared" si="98"/>
        <v/>
      </c>
      <c r="E735" s="30" t="str">
        <f t="shared" si="99"/>
        <v/>
      </c>
      <c r="F735" s="30" t="str">
        <f t="shared" si="100"/>
        <v/>
      </c>
    </row>
    <row r="736" spans="2:6" x14ac:dyDescent="0.25">
      <c r="B736" t="str">
        <f t="shared" si="101"/>
        <v/>
      </c>
      <c r="C736" s="30" t="str">
        <f t="shared" si="97"/>
        <v/>
      </c>
      <c r="D736" s="30" t="str">
        <f t="shared" si="98"/>
        <v/>
      </c>
      <c r="E736" s="30" t="str">
        <f t="shared" si="99"/>
        <v/>
      </c>
      <c r="F736" s="30" t="str">
        <f t="shared" si="100"/>
        <v/>
      </c>
    </row>
    <row r="737" spans="2:6" x14ac:dyDescent="0.25">
      <c r="B737" t="str">
        <f t="shared" si="101"/>
        <v/>
      </c>
      <c r="C737" s="30" t="str">
        <f t="shared" si="97"/>
        <v/>
      </c>
      <c r="D737" s="30" t="str">
        <f t="shared" si="98"/>
        <v/>
      </c>
      <c r="E737" s="30" t="str">
        <f t="shared" si="99"/>
        <v/>
      </c>
      <c r="F737" s="30" t="str">
        <f t="shared" si="100"/>
        <v/>
      </c>
    </row>
    <row r="738" spans="2:6" x14ac:dyDescent="0.25">
      <c r="B738" t="str">
        <f t="shared" si="101"/>
        <v/>
      </c>
      <c r="C738" s="30" t="str">
        <f t="shared" si="97"/>
        <v/>
      </c>
      <c r="D738" s="30" t="str">
        <f t="shared" si="98"/>
        <v/>
      </c>
      <c r="E738" s="30" t="str">
        <f t="shared" si="99"/>
        <v/>
      </c>
      <c r="F738" s="30" t="str">
        <f t="shared" si="100"/>
        <v/>
      </c>
    </row>
    <row r="739" spans="2:6" x14ac:dyDescent="0.25">
      <c r="B739" t="str">
        <f t="shared" si="101"/>
        <v/>
      </c>
      <c r="C739" s="30" t="str">
        <f t="shared" si="97"/>
        <v/>
      </c>
      <c r="D739" s="30" t="str">
        <f t="shared" si="98"/>
        <v/>
      </c>
      <c r="E739" s="30" t="str">
        <f t="shared" si="99"/>
        <v/>
      </c>
      <c r="F739" s="30" t="str">
        <f t="shared" si="100"/>
        <v/>
      </c>
    </row>
    <row r="740" spans="2:6" x14ac:dyDescent="0.25">
      <c r="B740" t="str">
        <f t="shared" si="101"/>
        <v/>
      </c>
      <c r="C740" s="30" t="str">
        <f t="shared" si="97"/>
        <v/>
      </c>
      <c r="D740" s="30" t="str">
        <f t="shared" si="98"/>
        <v/>
      </c>
      <c r="E740" s="30" t="str">
        <f t="shared" si="99"/>
        <v/>
      </c>
      <c r="F740" s="30" t="str">
        <f t="shared" si="100"/>
        <v/>
      </c>
    </row>
    <row r="741" spans="2:6" x14ac:dyDescent="0.25">
      <c r="B741" t="str">
        <f t="shared" si="101"/>
        <v/>
      </c>
      <c r="C741" s="30" t="str">
        <f t="shared" si="97"/>
        <v/>
      </c>
      <c r="D741" s="30" t="str">
        <f t="shared" si="98"/>
        <v/>
      </c>
      <c r="E741" s="30" t="str">
        <f t="shared" si="99"/>
        <v/>
      </c>
      <c r="F741" s="30" t="str">
        <f t="shared" si="100"/>
        <v/>
      </c>
    </row>
    <row r="742" spans="2:6" x14ac:dyDescent="0.25">
      <c r="B742" t="str">
        <f t="shared" si="101"/>
        <v/>
      </c>
      <c r="C742" s="30" t="str">
        <f t="shared" si="97"/>
        <v/>
      </c>
      <c r="D742" s="30" t="str">
        <f t="shared" si="98"/>
        <v/>
      </c>
      <c r="E742" s="30" t="str">
        <f t="shared" si="99"/>
        <v/>
      </c>
      <c r="F742" s="30" t="str">
        <f t="shared" si="100"/>
        <v/>
      </c>
    </row>
    <row r="743" spans="2:6" x14ac:dyDescent="0.25">
      <c r="B743" t="str">
        <f t="shared" si="101"/>
        <v/>
      </c>
      <c r="C743" s="30" t="str">
        <f t="shared" si="97"/>
        <v/>
      </c>
      <c r="D743" s="30" t="str">
        <f t="shared" si="98"/>
        <v/>
      </c>
      <c r="E743" s="30" t="str">
        <f t="shared" si="99"/>
        <v/>
      </c>
      <c r="F743" s="30" t="str">
        <f t="shared" si="100"/>
        <v/>
      </c>
    </row>
    <row r="744" spans="2:6" x14ac:dyDescent="0.25">
      <c r="B744" t="str">
        <f t="shared" si="101"/>
        <v/>
      </c>
      <c r="C744" s="30" t="str">
        <f t="shared" si="97"/>
        <v/>
      </c>
      <c r="D744" s="30" t="str">
        <f t="shared" si="98"/>
        <v/>
      </c>
      <c r="E744" s="30" t="str">
        <f t="shared" si="99"/>
        <v/>
      </c>
      <c r="F744" s="30" t="str">
        <f t="shared" si="100"/>
        <v/>
      </c>
    </row>
    <row r="745" spans="2:6" x14ac:dyDescent="0.25">
      <c r="B745" t="str">
        <f t="shared" si="101"/>
        <v/>
      </c>
      <c r="C745" s="30" t="str">
        <f t="shared" si="97"/>
        <v/>
      </c>
      <c r="D745" s="30" t="str">
        <f t="shared" si="98"/>
        <v/>
      </c>
      <c r="E745" s="30" t="str">
        <f t="shared" si="99"/>
        <v/>
      </c>
      <c r="F745" s="30" t="str">
        <f t="shared" si="100"/>
        <v/>
      </c>
    </row>
    <row r="746" spans="2:6" x14ac:dyDescent="0.25">
      <c r="B746" t="str">
        <f t="shared" si="101"/>
        <v/>
      </c>
      <c r="C746" s="30" t="str">
        <f t="shared" si="97"/>
        <v/>
      </c>
      <c r="D746" s="30" t="str">
        <f t="shared" si="98"/>
        <v/>
      </c>
      <c r="E746" s="30" t="str">
        <f t="shared" si="99"/>
        <v/>
      </c>
      <c r="F746" s="30" t="str">
        <f t="shared" si="100"/>
        <v/>
      </c>
    </row>
    <row r="747" spans="2:6" x14ac:dyDescent="0.25">
      <c r="B747" t="str">
        <f t="shared" si="101"/>
        <v/>
      </c>
      <c r="C747" s="30" t="str">
        <f t="shared" si="97"/>
        <v/>
      </c>
      <c r="D747" s="30" t="str">
        <f t="shared" si="98"/>
        <v/>
      </c>
      <c r="E747" s="30" t="str">
        <f t="shared" si="99"/>
        <v/>
      </c>
      <c r="F747" s="30" t="str">
        <f t="shared" si="100"/>
        <v/>
      </c>
    </row>
    <row r="748" spans="2:6" x14ac:dyDescent="0.25">
      <c r="B748" t="str">
        <f t="shared" si="101"/>
        <v/>
      </c>
      <c r="C748" s="30" t="str">
        <f t="shared" si="97"/>
        <v/>
      </c>
      <c r="D748" s="30" t="str">
        <f t="shared" si="98"/>
        <v/>
      </c>
      <c r="E748" s="30" t="str">
        <f t="shared" si="99"/>
        <v/>
      </c>
      <c r="F748" s="30" t="str">
        <f t="shared" si="100"/>
        <v/>
      </c>
    </row>
    <row r="749" spans="2:6" x14ac:dyDescent="0.25">
      <c r="B749" t="str">
        <f t="shared" si="101"/>
        <v/>
      </c>
      <c r="C749" s="30" t="str">
        <f t="shared" si="97"/>
        <v/>
      </c>
      <c r="D749" s="30" t="str">
        <f t="shared" si="98"/>
        <v/>
      </c>
      <c r="E749" s="30" t="str">
        <f t="shared" si="99"/>
        <v/>
      </c>
      <c r="F749" s="30" t="str">
        <f t="shared" si="100"/>
        <v/>
      </c>
    </row>
    <row r="750" spans="2:6" x14ac:dyDescent="0.25">
      <c r="B750" t="str">
        <f t="shared" si="101"/>
        <v/>
      </c>
      <c r="C750" s="30" t="str">
        <f t="shared" si="97"/>
        <v/>
      </c>
      <c r="D750" s="30" t="str">
        <f t="shared" si="98"/>
        <v/>
      </c>
      <c r="E750" s="30" t="str">
        <f t="shared" si="99"/>
        <v/>
      </c>
      <c r="F750" s="30" t="str">
        <f t="shared" si="100"/>
        <v/>
      </c>
    </row>
    <row r="751" spans="2:6" x14ac:dyDescent="0.25">
      <c r="B751" t="str">
        <f t="shared" si="101"/>
        <v/>
      </c>
      <c r="C751" s="30" t="str">
        <f t="shared" si="97"/>
        <v/>
      </c>
      <c r="D751" s="30" t="str">
        <f t="shared" si="98"/>
        <v/>
      </c>
      <c r="E751" s="30" t="str">
        <f t="shared" si="99"/>
        <v/>
      </c>
      <c r="F751" s="30" t="str">
        <f t="shared" si="100"/>
        <v/>
      </c>
    </row>
    <row r="752" spans="2:6" x14ac:dyDescent="0.25">
      <c r="B752" t="str">
        <f t="shared" si="101"/>
        <v/>
      </c>
      <c r="C752" s="30" t="str">
        <f t="shared" si="97"/>
        <v/>
      </c>
      <c r="D752" s="30" t="str">
        <f t="shared" si="98"/>
        <v/>
      </c>
      <c r="E752" s="30" t="str">
        <f t="shared" si="99"/>
        <v/>
      </c>
      <c r="F752" s="30" t="str">
        <f t="shared" si="100"/>
        <v/>
      </c>
    </row>
    <row r="753" spans="2:6" x14ac:dyDescent="0.25">
      <c r="B753" t="str">
        <f t="shared" si="101"/>
        <v/>
      </c>
      <c r="C753" s="30" t="str">
        <f t="shared" si="97"/>
        <v/>
      </c>
      <c r="D753" s="30" t="str">
        <f t="shared" si="98"/>
        <v/>
      </c>
      <c r="E753" s="30" t="str">
        <f t="shared" si="99"/>
        <v/>
      </c>
      <c r="F753" s="30" t="str">
        <f t="shared" si="100"/>
        <v/>
      </c>
    </row>
    <row r="754" spans="2:6" x14ac:dyDescent="0.25">
      <c r="B754" t="str">
        <f t="shared" si="101"/>
        <v/>
      </c>
      <c r="C754" s="30" t="str">
        <f t="shared" si="97"/>
        <v/>
      </c>
      <c r="D754" s="30" t="str">
        <f t="shared" si="98"/>
        <v/>
      </c>
      <c r="E754" s="30" t="str">
        <f t="shared" si="99"/>
        <v/>
      </c>
      <c r="F754" s="30" t="str">
        <f t="shared" si="100"/>
        <v/>
      </c>
    </row>
    <row r="755" spans="2:6" x14ac:dyDescent="0.25">
      <c r="B755" t="str">
        <f t="shared" si="101"/>
        <v/>
      </c>
      <c r="C755" s="30" t="str">
        <f t="shared" si="97"/>
        <v/>
      </c>
      <c r="D755" s="30" t="str">
        <f t="shared" si="98"/>
        <v/>
      </c>
      <c r="E755" s="30" t="str">
        <f t="shared" si="99"/>
        <v/>
      </c>
      <c r="F755" s="30" t="str">
        <f t="shared" si="100"/>
        <v/>
      </c>
    </row>
    <row r="756" spans="2:6" x14ac:dyDescent="0.25">
      <c r="B756" t="str">
        <f t="shared" si="101"/>
        <v/>
      </c>
      <c r="C756" s="30" t="str">
        <f t="shared" si="97"/>
        <v/>
      </c>
      <c r="D756" s="30" t="str">
        <f t="shared" si="98"/>
        <v/>
      </c>
      <c r="E756" s="30" t="str">
        <f t="shared" si="99"/>
        <v/>
      </c>
      <c r="F756" s="30" t="str">
        <f t="shared" si="100"/>
        <v/>
      </c>
    </row>
    <row r="757" spans="2:6" x14ac:dyDescent="0.25">
      <c r="B757" t="str">
        <f t="shared" si="101"/>
        <v/>
      </c>
      <c r="C757" s="30" t="str">
        <f t="shared" si="97"/>
        <v/>
      </c>
      <c r="D757" s="30" t="str">
        <f t="shared" si="98"/>
        <v/>
      </c>
      <c r="E757" s="30" t="str">
        <f t="shared" si="99"/>
        <v/>
      </c>
      <c r="F757" s="30" t="str">
        <f t="shared" si="100"/>
        <v/>
      </c>
    </row>
    <row r="758" spans="2:6" x14ac:dyDescent="0.25">
      <c r="B758" t="str">
        <f t="shared" si="101"/>
        <v/>
      </c>
      <c r="C758" s="30" t="str">
        <f t="shared" si="97"/>
        <v/>
      </c>
      <c r="D758" s="30" t="str">
        <f t="shared" si="98"/>
        <v/>
      </c>
      <c r="E758" s="30" t="str">
        <f t="shared" si="99"/>
        <v/>
      </c>
      <c r="F758" s="30" t="str">
        <f t="shared" si="100"/>
        <v/>
      </c>
    </row>
    <row r="759" spans="2:6" x14ac:dyDescent="0.25">
      <c r="B759" t="str">
        <f t="shared" si="101"/>
        <v/>
      </c>
      <c r="C759" s="30" t="str">
        <f t="shared" si="97"/>
        <v/>
      </c>
      <c r="D759" s="30" t="str">
        <f t="shared" si="98"/>
        <v/>
      </c>
      <c r="E759" s="30" t="str">
        <f t="shared" si="99"/>
        <v/>
      </c>
      <c r="F759" s="30" t="str">
        <f t="shared" si="100"/>
        <v/>
      </c>
    </row>
    <row r="760" spans="2:6" x14ac:dyDescent="0.25">
      <c r="B760" t="str">
        <f t="shared" si="101"/>
        <v/>
      </c>
      <c r="C760" s="30" t="str">
        <f t="shared" si="97"/>
        <v/>
      </c>
      <c r="D760" s="30" t="str">
        <f t="shared" si="98"/>
        <v/>
      </c>
      <c r="E760" s="30" t="str">
        <f t="shared" si="99"/>
        <v/>
      </c>
      <c r="F760" s="30" t="str">
        <f t="shared" si="100"/>
        <v/>
      </c>
    </row>
    <row r="761" spans="2:6" x14ac:dyDescent="0.25">
      <c r="B761" t="str">
        <f t="shared" si="101"/>
        <v/>
      </c>
      <c r="C761" s="30" t="str">
        <f t="shared" si="97"/>
        <v/>
      </c>
      <c r="D761" s="30" t="str">
        <f t="shared" si="98"/>
        <v/>
      </c>
      <c r="E761" s="30" t="str">
        <f t="shared" si="99"/>
        <v/>
      </c>
      <c r="F761" s="30" t="str">
        <f t="shared" si="100"/>
        <v/>
      </c>
    </row>
    <row r="762" spans="2:6" x14ac:dyDescent="0.25">
      <c r="B762" t="str">
        <f t="shared" si="101"/>
        <v/>
      </c>
      <c r="C762" s="30" t="str">
        <f t="shared" si="97"/>
        <v/>
      </c>
      <c r="D762" s="30" t="str">
        <f t="shared" si="98"/>
        <v/>
      </c>
      <c r="E762" s="30" t="str">
        <f t="shared" si="99"/>
        <v/>
      </c>
      <c r="F762" s="30" t="str">
        <f t="shared" si="100"/>
        <v/>
      </c>
    </row>
    <row r="763" spans="2:6" x14ac:dyDescent="0.25">
      <c r="B763" t="str">
        <f t="shared" si="101"/>
        <v/>
      </c>
      <c r="C763" s="30" t="str">
        <f t="shared" si="97"/>
        <v/>
      </c>
      <c r="D763" s="30" t="str">
        <f t="shared" si="98"/>
        <v/>
      </c>
      <c r="E763" s="30" t="str">
        <f t="shared" si="99"/>
        <v/>
      </c>
      <c r="F763" s="30" t="str">
        <f t="shared" si="100"/>
        <v/>
      </c>
    </row>
    <row r="764" spans="2:6" x14ac:dyDescent="0.25">
      <c r="B764" t="str">
        <f t="shared" si="101"/>
        <v/>
      </c>
      <c r="C764" s="30" t="str">
        <f t="shared" si="97"/>
        <v/>
      </c>
      <c r="D764" s="30" t="str">
        <f t="shared" si="98"/>
        <v/>
      </c>
      <c r="E764" s="30" t="str">
        <f t="shared" si="99"/>
        <v/>
      </c>
      <c r="F764" s="30" t="str">
        <f t="shared" si="100"/>
        <v/>
      </c>
    </row>
    <row r="765" spans="2:6" x14ac:dyDescent="0.25">
      <c r="B765" t="str">
        <f t="shared" si="101"/>
        <v/>
      </c>
      <c r="C765" s="30" t="str">
        <f t="shared" si="97"/>
        <v/>
      </c>
      <c r="D765" s="30" t="str">
        <f t="shared" si="98"/>
        <v/>
      </c>
      <c r="E765" s="30" t="str">
        <f t="shared" si="99"/>
        <v/>
      </c>
      <c r="F765" s="30" t="str">
        <f t="shared" si="100"/>
        <v/>
      </c>
    </row>
    <row r="766" spans="2:6" x14ac:dyDescent="0.25">
      <c r="B766" t="str">
        <f t="shared" si="101"/>
        <v/>
      </c>
      <c r="C766" s="30" t="str">
        <f t="shared" si="97"/>
        <v/>
      </c>
      <c r="D766" s="30" t="str">
        <f t="shared" si="98"/>
        <v/>
      </c>
      <c r="E766" s="30" t="str">
        <f t="shared" si="99"/>
        <v/>
      </c>
      <c r="F766" s="30" t="str">
        <f t="shared" si="100"/>
        <v/>
      </c>
    </row>
    <row r="767" spans="2:6" x14ac:dyDescent="0.25">
      <c r="B767" t="str">
        <f t="shared" si="101"/>
        <v/>
      </c>
      <c r="C767" s="30" t="str">
        <f t="shared" si="97"/>
        <v/>
      </c>
      <c r="D767" s="30" t="str">
        <f t="shared" si="98"/>
        <v/>
      </c>
      <c r="E767" s="30" t="str">
        <f t="shared" si="99"/>
        <v/>
      </c>
      <c r="F767" s="30" t="str">
        <f t="shared" si="100"/>
        <v/>
      </c>
    </row>
    <row r="768" spans="2:6" x14ac:dyDescent="0.25">
      <c r="B768" t="str">
        <f t="shared" si="101"/>
        <v/>
      </c>
      <c r="C768" s="30" t="str">
        <f t="shared" si="97"/>
        <v/>
      </c>
      <c r="D768" s="30" t="str">
        <f t="shared" si="98"/>
        <v/>
      </c>
      <c r="E768" s="30" t="str">
        <f t="shared" si="99"/>
        <v/>
      </c>
      <c r="F768" s="30" t="str">
        <f t="shared" si="100"/>
        <v/>
      </c>
    </row>
    <row r="769" spans="2:6" x14ac:dyDescent="0.25">
      <c r="B769" t="str">
        <f t="shared" si="101"/>
        <v/>
      </c>
      <c r="C769" s="30" t="str">
        <f t="shared" si="97"/>
        <v/>
      </c>
      <c r="D769" s="30" t="str">
        <f t="shared" si="98"/>
        <v/>
      </c>
      <c r="E769" s="30" t="str">
        <f t="shared" si="99"/>
        <v/>
      </c>
      <c r="F769" s="30" t="str">
        <f t="shared" si="100"/>
        <v/>
      </c>
    </row>
    <row r="770" spans="2:6" x14ac:dyDescent="0.25">
      <c r="B770" t="str">
        <f t="shared" si="101"/>
        <v/>
      </c>
      <c r="C770" s="30" t="str">
        <f t="shared" si="97"/>
        <v/>
      </c>
      <c r="D770" s="30" t="str">
        <f t="shared" si="98"/>
        <v/>
      </c>
      <c r="E770" s="30" t="str">
        <f t="shared" si="99"/>
        <v/>
      </c>
      <c r="F770" s="30" t="str">
        <f t="shared" si="100"/>
        <v/>
      </c>
    </row>
    <row r="771" spans="2:6" x14ac:dyDescent="0.25">
      <c r="B771" t="str">
        <f t="shared" si="101"/>
        <v/>
      </c>
      <c r="C771" s="30" t="str">
        <f t="shared" si="97"/>
        <v/>
      </c>
      <c r="D771" s="30" t="str">
        <f t="shared" si="98"/>
        <v/>
      </c>
      <c r="E771" s="30" t="str">
        <f t="shared" si="99"/>
        <v/>
      </c>
      <c r="F771" s="30" t="str">
        <f t="shared" si="100"/>
        <v/>
      </c>
    </row>
    <row r="772" spans="2:6" x14ac:dyDescent="0.25">
      <c r="B772" t="str">
        <f t="shared" si="101"/>
        <v/>
      </c>
      <c r="C772" s="30" t="str">
        <f t="shared" si="97"/>
        <v/>
      </c>
      <c r="D772" s="30" t="str">
        <f t="shared" si="98"/>
        <v/>
      </c>
      <c r="E772" s="30" t="str">
        <f t="shared" si="99"/>
        <v/>
      </c>
      <c r="F772" s="30" t="str">
        <f t="shared" si="100"/>
        <v/>
      </c>
    </row>
    <row r="773" spans="2:6" x14ac:dyDescent="0.25">
      <c r="B773" t="str">
        <f t="shared" si="101"/>
        <v/>
      </c>
      <c r="C773" s="30" t="str">
        <f t="shared" si="97"/>
        <v/>
      </c>
      <c r="D773" s="30" t="str">
        <f t="shared" si="98"/>
        <v/>
      </c>
      <c r="E773" s="30" t="str">
        <f t="shared" si="99"/>
        <v/>
      </c>
      <c r="F773" s="30" t="str">
        <f t="shared" si="100"/>
        <v/>
      </c>
    </row>
    <row r="774" spans="2:6" x14ac:dyDescent="0.25">
      <c r="B774" t="str">
        <f t="shared" si="101"/>
        <v/>
      </c>
      <c r="C774" s="30" t="str">
        <f t="shared" si="97"/>
        <v/>
      </c>
      <c r="D774" s="30" t="str">
        <f t="shared" si="98"/>
        <v/>
      </c>
      <c r="E774" s="30" t="str">
        <f t="shared" si="99"/>
        <v/>
      </c>
      <c r="F774" s="30" t="str">
        <f t="shared" si="100"/>
        <v/>
      </c>
    </row>
    <row r="775" spans="2:6" x14ac:dyDescent="0.25">
      <c r="B775" t="str">
        <f t="shared" si="101"/>
        <v/>
      </c>
      <c r="C775" s="30" t="str">
        <f t="shared" si="97"/>
        <v/>
      </c>
      <c r="D775" s="30" t="str">
        <f t="shared" si="98"/>
        <v/>
      </c>
      <c r="E775" s="30" t="str">
        <f t="shared" si="99"/>
        <v/>
      </c>
      <c r="F775" s="30" t="str">
        <f t="shared" si="100"/>
        <v/>
      </c>
    </row>
    <row r="776" spans="2:6" x14ac:dyDescent="0.25">
      <c r="B776" t="str">
        <f t="shared" si="101"/>
        <v/>
      </c>
      <c r="C776" s="30" t="str">
        <f t="shared" si="97"/>
        <v/>
      </c>
      <c r="D776" s="30" t="str">
        <f t="shared" si="98"/>
        <v/>
      </c>
      <c r="E776" s="30" t="str">
        <f t="shared" si="99"/>
        <v/>
      </c>
      <c r="F776" s="30" t="str">
        <f t="shared" si="100"/>
        <v/>
      </c>
    </row>
    <row r="777" spans="2:6" x14ac:dyDescent="0.25">
      <c r="B777" t="str">
        <f t="shared" si="101"/>
        <v/>
      </c>
      <c r="C777" s="30" t="str">
        <f t="shared" si="97"/>
        <v/>
      </c>
      <c r="D777" s="30" t="str">
        <f t="shared" si="98"/>
        <v/>
      </c>
      <c r="E777" s="30" t="str">
        <f t="shared" si="99"/>
        <v/>
      </c>
      <c r="F777" s="30" t="str">
        <f t="shared" si="100"/>
        <v/>
      </c>
    </row>
    <row r="778" spans="2:6" x14ac:dyDescent="0.25">
      <c r="B778" t="str">
        <f t="shared" si="101"/>
        <v/>
      </c>
      <c r="C778" s="30" t="str">
        <f t="shared" si="97"/>
        <v/>
      </c>
      <c r="D778" s="30" t="str">
        <f t="shared" si="98"/>
        <v/>
      </c>
      <c r="E778" s="30" t="str">
        <f t="shared" si="99"/>
        <v/>
      </c>
      <c r="F778" s="30" t="str">
        <f t="shared" si="100"/>
        <v/>
      </c>
    </row>
    <row r="779" spans="2:6" x14ac:dyDescent="0.25">
      <c r="B779" t="str">
        <f t="shared" si="101"/>
        <v/>
      </c>
      <c r="C779" s="30" t="str">
        <f t="shared" si="97"/>
        <v/>
      </c>
      <c r="D779" s="30" t="str">
        <f t="shared" si="98"/>
        <v/>
      </c>
      <c r="E779" s="30" t="str">
        <f t="shared" si="99"/>
        <v/>
      </c>
      <c r="F779" s="30" t="str">
        <f t="shared" si="100"/>
        <v/>
      </c>
    </row>
    <row r="780" spans="2:6" x14ac:dyDescent="0.25">
      <c r="B780" t="str">
        <f t="shared" si="101"/>
        <v/>
      </c>
      <c r="C780" s="30" t="str">
        <f t="shared" si="97"/>
        <v/>
      </c>
      <c r="D780" s="30" t="str">
        <f t="shared" si="98"/>
        <v/>
      </c>
      <c r="E780" s="30" t="str">
        <f t="shared" si="99"/>
        <v/>
      </c>
      <c r="F780" s="30" t="str">
        <f t="shared" si="100"/>
        <v/>
      </c>
    </row>
    <row r="781" spans="2:6" x14ac:dyDescent="0.25">
      <c r="B781" t="str">
        <f t="shared" si="101"/>
        <v/>
      </c>
      <c r="C781" s="30" t="str">
        <f t="shared" si="97"/>
        <v/>
      </c>
      <c r="D781" s="30" t="str">
        <f t="shared" si="98"/>
        <v/>
      </c>
      <c r="E781" s="30" t="str">
        <f t="shared" si="99"/>
        <v/>
      </c>
      <c r="F781" s="30" t="str">
        <f t="shared" si="100"/>
        <v/>
      </c>
    </row>
    <row r="782" spans="2:6" x14ac:dyDescent="0.25">
      <c r="B782" t="str">
        <f t="shared" si="101"/>
        <v/>
      </c>
      <c r="C782" s="30" t="str">
        <f t="shared" si="97"/>
        <v/>
      </c>
      <c r="D782" s="30" t="str">
        <f t="shared" si="98"/>
        <v/>
      </c>
      <c r="E782" s="30" t="str">
        <f t="shared" si="99"/>
        <v/>
      </c>
      <c r="F782" s="30" t="str">
        <f t="shared" si="100"/>
        <v/>
      </c>
    </row>
    <row r="783" spans="2:6" x14ac:dyDescent="0.25">
      <c r="B783" t="str">
        <f t="shared" si="101"/>
        <v/>
      </c>
      <c r="C783" s="30" t="str">
        <f t="shared" si="97"/>
        <v/>
      </c>
      <c r="D783" s="30" t="str">
        <f t="shared" si="98"/>
        <v/>
      </c>
      <c r="E783" s="30" t="str">
        <f t="shared" si="99"/>
        <v/>
      </c>
      <c r="F783" s="30" t="str">
        <f t="shared" si="100"/>
        <v/>
      </c>
    </row>
    <row r="784" spans="2:6" x14ac:dyDescent="0.25">
      <c r="B784" t="str">
        <f t="shared" si="101"/>
        <v/>
      </c>
      <c r="C784" s="30" t="str">
        <f t="shared" si="97"/>
        <v/>
      </c>
      <c r="D784" s="30" t="str">
        <f t="shared" si="98"/>
        <v/>
      </c>
      <c r="E784" s="30" t="str">
        <f t="shared" si="99"/>
        <v/>
      </c>
      <c r="F784" s="30" t="str">
        <f t="shared" si="100"/>
        <v/>
      </c>
    </row>
    <row r="785" spans="2:6" x14ac:dyDescent="0.25">
      <c r="B785" t="str">
        <f t="shared" si="101"/>
        <v/>
      </c>
      <c r="C785" s="30" t="str">
        <f t="shared" ref="C785:C848" si="102">IF($B785="","",$D$9)</f>
        <v/>
      </c>
      <c r="D785" s="30" t="str">
        <f t="shared" ref="D785:D848" si="103">IF($B785="","",IPMT($D$5/12,$B785,$D$7*12,$D$4))</f>
        <v/>
      </c>
      <c r="E785" s="30" t="str">
        <f t="shared" ref="E785:E848" si="104">IF($B785="","",PPMT($D$5/12,$B785,$D$7*12,$D$4))</f>
        <v/>
      </c>
      <c r="F785" s="30" t="str">
        <f t="shared" ref="F785:F848" si="105">IF($B785="","",F784-E785)</f>
        <v/>
      </c>
    </row>
    <row r="786" spans="2:6" x14ac:dyDescent="0.25">
      <c r="B786" t="str">
        <f t="shared" ref="B786:B849" si="106">IF(OR(B785="",B785&gt;=$D$8),"",B785+1)</f>
        <v/>
      </c>
      <c r="C786" s="30" t="str">
        <f t="shared" si="102"/>
        <v/>
      </c>
      <c r="D786" s="30" t="str">
        <f t="shared" si="103"/>
        <v/>
      </c>
      <c r="E786" s="30" t="str">
        <f t="shared" si="104"/>
        <v/>
      </c>
      <c r="F786" s="30" t="str">
        <f t="shared" si="105"/>
        <v/>
      </c>
    </row>
    <row r="787" spans="2:6" x14ac:dyDescent="0.25">
      <c r="B787" t="str">
        <f t="shared" si="106"/>
        <v/>
      </c>
      <c r="C787" s="30" t="str">
        <f t="shared" si="102"/>
        <v/>
      </c>
      <c r="D787" s="30" t="str">
        <f t="shared" si="103"/>
        <v/>
      </c>
      <c r="E787" s="30" t="str">
        <f t="shared" si="104"/>
        <v/>
      </c>
      <c r="F787" s="30" t="str">
        <f t="shared" si="105"/>
        <v/>
      </c>
    </row>
    <row r="788" spans="2:6" x14ac:dyDescent="0.25">
      <c r="B788" t="str">
        <f t="shared" si="106"/>
        <v/>
      </c>
      <c r="C788" s="30" t="str">
        <f t="shared" si="102"/>
        <v/>
      </c>
      <c r="D788" s="30" t="str">
        <f t="shared" si="103"/>
        <v/>
      </c>
      <c r="E788" s="30" t="str">
        <f t="shared" si="104"/>
        <v/>
      </c>
      <c r="F788" s="30" t="str">
        <f t="shared" si="105"/>
        <v/>
      </c>
    </row>
    <row r="789" spans="2:6" x14ac:dyDescent="0.25">
      <c r="B789" t="str">
        <f t="shared" si="106"/>
        <v/>
      </c>
      <c r="C789" s="30" t="str">
        <f t="shared" si="102"/>
        <v/>
      </c>
      <c r="D789" s="30" t="str">
        <f t="shared" si="103"/>
        <v/>
      </c>
      <c r="E789" s="30" t="str">
        <f t="shared" si="104"/>
        <v/>
      </c>
      <c r="F789" s="30" t="str">
        <f t="shared" si="105"/>
        <v/>
      </c>
    </row>
    <row r="790" spans="2:6" x14ac:dyDescent="0.25">
      <c r="B790" t="str">
        <f t="shared" si="106"/>
        <v/>
      </c>
      <c r="C790" s="30" t="str">
        <f t="shared" si="102"/>
        <v/>
      </c>
      <c r="D790" s="30" t="str">
        <f t="shared" si="103"/>
        <v/>
      </c>
      <c r="E790" s="30" t="str">
        <f t="shared" si="104"/>
        <v/>
      </c>
      <c r="F790" s="30" t="str">
        <f t="shared" si="105"/>
        <v/>
      </c>
    </row>
    <row r="791" spans="2:6" x14ac:dyDescent="0.25">
      <c r="B791" t="str">
        <f t="shared" si="106"/>
        <v/>
      </c>
      <c r="C791" s="30" t="str">
        <f t="shared" si="102"/>
        <v/>
      </c>
      <c r="D791" s="30" t="str">
        <f t="shared" si="103"/>
        <v/>
      </c>
      <c r="E791" s="30" t="str">
        <f t="shared" si="104"/>
        <v/>
      </c>
      <c r="F791" s="30" t="str">
        <f t="shared" si="105"/>
        <v/>
      </c>
    </row>
    <row r="792" spans="2:6" x14ac:dyDescent="0.25">
      <c r="B792" t="str">
        <f t="shared" si="106"/>
        <v/>
      </c>
      <c r="C792" s="30" t="str">
        <f t="shared" si="102"/>
        <v/>
      </c>
      <c r="D792" s="30" t="str">
        <f t="shared" si="103"/>
        <v/>
      </c>
      <c r="E792" s="30" t="str">
        <f t="shared" si="104"/>
        <v/>
      </c>
      <c r="F792" s="30" t="str">
        <f t="shared" si="105"/>
        <v/>
      </c>
    </row>
    <row r="793" spans="2:6" x14ac:dyDescent="0.25">
      <c r="B793" t="str">
        <f t="shared" si="106"/>
        <v/>
      </c>
      <c r="C793" s="30" t="str">
        <f t="shared" si="102"/>
        <v/>
      </c>
      <c r="D793" s="30" t="str">
        <f t="shared" si="103"/>
        <v/>
      </c>
      <c r="E793" s="30" t="str">
        <f t="shared" si="104"/>
        <v/>
      </c>
      <c r="F793" s="30" t="str">
        <f t="shared" si="105"/>
        <v/>
      </c>
    </row>
    <row r="794" spans="2:6" x14ac:dyDescent="0.25">
      <c r="B794" t="str">
        <f t="shared" si="106"/>
        <v/>
      </c>
      <c r="C794" s="30" t="str">
        <f t="shared" si="102"/>
        <v/>
      </c>
      <c r="D794" s="30" t="str">
        <f t="shared" si="103"/>
        <v/>
      </c>
      <c r="E794" s="30" t="str">
        <f t="shared" si="104"/>
        <v/>
      </c>
      <c r="F794" s="30" t="str">
        <f t="shared" si="105"/>
        <v/>
      </c>
    </row>
    <row r="795" spans="2:6" x14ac:dyDescent="0.25">
      <c r="B795" t="str">
        <f t="shared" si="106"/>
        <v/>
      </c>
      <c r="C795" s="30" t="str">
        <f t="shared" si="102"/>
        <v/>
      </c>
      <c r="D795" s="30" t="str">
        <f t="shared" si="103"/>
        <v/>
      </c>
      <c r="E795" s="30" t="str">
        <f t="shared" si="104"/>
        <v/>
      </c>
      <c r="F795" s="30" t="str">
        <f t="shared" si="105"/>
        <v/>
      </c>
    </row>
    <row r="796" spans="2:6" x14ac:dyDescent="0.25">
      <c r="B796" t="str">
        <f t="shared" si="106"/>
        <v/>
      </c>
      <c r="C796" s="30" t="str">
        <f t="shared" si="102"/>
        <v/>
      </c>
      <c r="D796" s="30" t="str">
        <f t="shared" si="103"/>
        <v/>
      </c>
      <c r="E796" s="30" t="str">
        <f t="shared" si="104"/>
        <v/>
      </c>
      <c r="F796" s="30" t="str">
        <f t="shared" si="105"/>
        <v/>
      </c>
    </row>
    <row r="797" spans="2:6" x14ac:dyDescent="0.25">
      <c r="B797" t="str">
        <f t="shared" si="106"/>
        <v/>
      </c>
      <c r="C797" s="30" t="str">
        <f t="shared" si="102"/>
        <v/>
      </c>
      <c r="D797" s="30" t="str">
        <f t="shared" si="103"/>
        <v/>
      </c>
      <c r="E797" s="30" t="str">
        <f t="shared" si="104"/>
        <v/>
      </c>
      <c r="F797" s="30" t="str">
        <f t="shared" si="105"/>
        <v/>
      </c>
    </row>
    <row r="798" spans="2:6" x14ac:dyDescent="0.25">
      <c r="B798" t="str">
        <f t="shared" si="106"/>
        <v/>
      </c>
      <c r="C798" s="30" t="str">
        <f t="shared" si="102"/>
        <v/>
      </c>
      <c r="D798" s="30" t="str">
        <f t="shared" si="103"/>
        <v/>
      </c>
      <c r="E798" s="30" t="str">
        <f t="shared" si="104"/>
        <v/>
      </c>
      <c r="F798" s="30" t="str">
        <f t="shared" si="105"/>
        <v/>
      </c>
    </row>
    <row r="799" spans="2:6" x14ac:dyDescent="0.25">
      <c r="B799" t="str">
        <f t="shared" si="106"/>
        <v/>
      </c>
      <c r="C799" s="30" t="str">
        <f t="shared" si="102"/>
        <v/>
      </c>
      <c r="D799" s="30" t="str">
        <f t="shared" si="103"/>
        <v/>
      </c>
      <c r="E799" s="30" t="str">
        <f t="shared" si="104"/>
        <v/>
      </c>
      <c r="F799" s="30" t="str">
        <f t="shared" si="105"/>
        <v/>
      </c>
    </row>
    <row r="800" spans="2:6" x14ac:dyDescent="0.25">
      <c r="B800" t="str">
        <f t="shared" si="106"/>
        <v/>
      </c>
      <c r="C800" s="30" t="str">
        <f t="shared" si="102"/>
        <v/>
      </c>
      <c r="D800" s="30" t="str">
        <f t="shared" si="103"/>
        <v/>
      </c>
      <c r="E800" s="30" t="str">
        <f t="shared" si="104"/>
        <v/>
      </c>
      <c r="F800" s="30" t="str">
        <f t="shared" si="105"/>
        <v/>
      </c>
    </row>
    <row r="801" spans="2:6" x14ac:dyDescent="0.25">
      <c r="B801" t="str">
        <f t="shared" si="106"/>
        <v/>
      </c>
      <c r="C801" s="30" t="str">
        <f t="shared" si="102"/>
        <v/>
      </c>
      <c r="D801" s="30" t="str">
        <f t="shared" si="103"/>
        <v/>
      </c>
      <c r="E801" s="30" t="str">
        <f t="shared" si="104"/>
        <v/>
      </c>
      <c r="F801" s="30" t="str">
        <f t="shared" si="105"/>
        <v/>
      </c>
    </row>
    <row r="802" spans="2:6" x14ac:dyDescent="0.25">
      <c r="B802" t="str">
        <f t="shared" si="106"/>
        <v/>
      </c>
      <c r="C802" s="30" t="str">
        <f t="shared" si="102"/>
        <v/>
      </c>
      <c r="D802" s="30" t="str">
        <f t="shared" si="103"/>
        <v/>
      </c>
      <c r="E802" s="30" t="str">
        <f t="shared" si="104"/>
        <v/>
      </c>
      <c r="F802" s="30" t="str">
        <f t="shared" si="105"/>
        <v/>
      </c>
    </row>
    <row r="803" spans="2:6" x14ac:dyDescent="0.25">
      <c r="B803" t="str">
        <f t="shared" si="106"/>
        <v/>
      </c>
      <c r="C803" s="30" t="str">
        <f t="shared" si="102"/>
        <v/>
      </c>
      <c r="D803" s="30" t="str">
        <f t="shared" si="103"/>
        <v/>
      </c>
      <c r="E803" s="30" t="str">
        <f t="shared" si="104"/>
        <v/>
      </c>
      <c r="F803" s="30" t="str">
        <f t="shared" si="105"/>
        <v/>
      </c>
    </row>
    <row r="804" spans="2:6" x14ac:dyDescent="0.25">
      <c r="B804" t="str">
        <f t="shared" si="106"/>
        <v/>
      </c>
      <c r="C804" s="30" t="str">
        <f t="shared" si="102"/>
        <v/>
      </c>
      <c r="D804" s="30" t="str">
        <f t="shared" si="103"/>
        <v/>
      </c>
      <c r="E804" s="30" t="str">
        <f t="shared" si="104"/>
        <v/>
      </c>
      <c r="F804" s="30" t="str">
        <f t="shared" si="105"/>
        <v/>
      </c>
    </row>
    <row r="805" spans="2:6" x14ac:dyDescent="0.25">
      <c r="B805" t="str">
        <f t="shared" si="106"/>
        <v/>
      </c>
      <c r="C805" s="30" t="str">
        <f t="shared" si="102"/>
        <v/>
      </c>
      <c r="D805" s="30" t="str">
        <f t="shared" si="103"/>
        <v/>
      </c>
      <c r="E805" s="30" t="str">
        <f t="shared" si="104"/>
        <v/>
      </c>
      <c r="F805" s="30" t="str">
        <f t="shared" si="105"/>
        <v/>
      </c>
    </row>
    <row r="806" spans="2:6" x14ac:dyDescent="0.25">
      <c r="B806" t="str">
        <f t="shared" si="106"/>
        <v/>
      </c>
      <c r="C806" s="30" t="str">
        <f t="shared" si="102"/>
        <v/>
      </c>
      <c r="D806" s="30" t="str">
        <f t="shared" si="103"/>
        <v/>
      </c>
      <c r="E806" s="30" t="str">
        <f t="shared" si="104"/>
        <v/>
      </c>
      <c r="F806" s="30" t="str">
        <f t="shared" si="105"/>
        <v/>
      </c>
    </row>
    <row r="807" spans="2:6" x14ac:dyDescent="0.25">
      <c r="B807" t="str">
        <f t="shared" si="106"/>
        <v/>
      </c>
      <c r="C807" s="30" t="str">
        <f t="shared" si="102"/>
        <v/>
      </c>
      <c r="D807" s="30" t="str">
        <f t="shared" si="103"/>
        <v/>
      </c>
      <c r="E807" s="30" t="str">
        <f t="shared" si="104"/>
        <v/>
      </c>
      <c r="F807" s="30" t="str">
        <f t="shared" si="105"/>
        <v/>
      </c>
    </row>
    <row r="808" spans="2:6" x14ac:dyDescent="0.25">
      <c r="B808" t="str">
        <f t="shared" si="106"/>
        <v/>
      </c>
      <c r="C808" s="30" t="str">
        <f t="shared" si="102"/>
        <v/>
      </c>
      <c r="D808" s="30" t="str">
        <f t="shared" si="103"/>
        <v/>
      </c>
      <c r="E808" s="30" t="str">
        <f t="shared" si="104"/>
        <v/>
      </c>
      <c r="F808" s="30" t="str">
        <f t="shared" si="105"/>
        <v/>
      </c>
    </row>
    <row r="809" spans="2:6" x14ac:dyDescent="0.25">
      <c r="B809" t="str">
        <f t="shared" si="106"/>
        <v/>
      </c>
      <c r="C809" s="30" t="str">
        <f t="shared" si="102"/>
        <v/>
      </c>
      <c r="D809" s="30" t="str">
        <f t="shared" si="103"/>
        <v/>
      </c>
      <c r="E809" s="30" t="str">
        <f t="shared" si="104"/>
        <v/>
      </c>
      <c r="F809" s="30" t="str">
        <f t="shared" si="105"/>
        <v/>
      </c>
    </row>
    <row r="810" spans="2:6" x14ac:dyDescent="0.25">
      <c r="B810" t="str">
        <f t="shared" si="106"/>
        <v/>
      </c>
      <c r="C810" s="30" t="str">
        <f t="shared" si="102"/>
        <v/>
      </c>
      <c r="D810" s="30" t="str">
        <f t="shared" si="103"/>
        <v/>
      </c>
      <c r="E810" s="30" t="str">
        <f t="shared" si="104"/>
        <v/>
      </c>
      <c r="F810" s="30" t="str">
        <f t="shared" si="105"/>
        <v/>
      </c>
    </row>
    <row r="811" spans="2:6" x14ac:dyDescent="0.25">
      <c r="B811" t="str">
        <f t="shared" si="106"/>
        <v/>
      </c>
      <c r="C811" s="30" t="str">
        <f t="shared" si="102"/>
        <v/>
      </c>
      <c r="D811" s="30" t="str">
        <f t="shared" si="103"/>
        <v/>
      </c>
      <c r="E811" s="30" t="str">
        <f t="shared" si="104"/>
        <v/>
      </c>
      <c r="F811" s="30" t="str">
        <f t="shared" si="105"/>
        <v/>
      </c>
    </row>
    <row r="812" spans="2:6" x14ac:dyDescent="0.25">
      <c r="B812" t="str">
        <f t="shared" si="106"/>
        <v/>
      </c>
      <c r="C812" s="30" t="str">
        <f t="shared" si="102"/>
        <v/>
      </c>
      <c r="D812" s="30" t="str">
        <f t="shared" si="103"/>
        <v/>
      </c>
      <c r="E812" s="30" t="str">
        <f t="shared" si="104"/>
        <v/>
      </c>
      <c r="F812" s="30" t="str">
        <f t="shared" si="105"/>
        <v/>
      </c>
    </row>
    <row r="813" spans="2:6" x14ac:dyDescent="0.25">
      <c r="B813" t="str">
        <f t="shared" si="106"/>
        <v/>
      </c>
      <c r="C813" s="30" t="str">
        <f t="shared" si="102"/>
        <v/>
      </c>
      <c r="D813" s="30" t="str">
        <f t="shared" si="103"/>
        <v/>
      </c>
      <c r="E813" s="30" t="str">
        <f t="shared" si="104"/>
        <v/>
      </c>
      <c r="F813" s="30" t="str">
        <f t="shared" si="105"/>
        <v/>
      </c>
    </row>
    <row r="814" spans="2:6" x14ac:dyDescent="0.25">
      <c r="B814" t="str">
        <f t="shared" si="106"/>
        <v/>
      </c>
      <c r="C814" s="30" t="str">
        <f t="shared" si="102"/>
        <v/>
      </c>
      <c r="D814" s="30" t="str">
        <f t="shared" si="103"/>
        <v/>
      </c>
      <c r="E814" s="30" t="str">
        <f t="shared" si="104"/>
        <v/>
      </c>
      <c r="F814" s="30" t="str">
        <f t="shared" si="105"/>
        <v/>
      </c>
    </row>
    <row r="815" spans="2:6" x14ac:dyDescent="0.25">
      <c r="B815" t="str">
        <f t="shared" si="106"/>
        <v/>
      </c>
      <c r="C815" s="30" t="str">
        <f t="shared" si="102"/>
        <v/>
      </c>
      <c r="D815" s="30" t="str">
        <f t="shared" si="103"/>
        <v/>
      </c>
      <c r="E815" s="30" t="str">
        <f t="shared" si="104"/>
        <v/>
      </c>
      <c r="F815" s="30" t="str">
        <f t="shared" si="105"/>
        <v/>
      </c>
    </row>
    <row r="816" spans="2:6" x14ac:dyDescent="0.25">
      <c r="B816" t="str">
        <f t="shared" si="106"/>
        <v/>
      </c>
      <c r="C816" s="30" t="str">
        <f t="shared" si="102"/>
        <v/>
      </c>
      <c r="D816" s="30" t="str">
        <f t="shared" si="103"/>
        <v/>
      </c>
      <c r="E816" s="30" t="str">
        <f t="shared" si="104"/>
        <v/>
      </c>
      <c r="F816" s="30" t="str">
        <f t="shared" si="105"/>
        <v/>
      </c>
    </row>
    <row r="817" spans="2:6" x14ac:dyDescent="0.25">
      <c r="B817" t="str">
        <f t="shared" si="106"/>
        <v/>
      </c>
      <c r="C817" s="30" t="str">
        <f t="shared" si="102"/>
        <v/>
      </c>
      <c r="D817" s="30" t="str">
        <f t="shared" si="103"/>
        <v/>
      </c>
      <c r="E817" s="30" t="str">
        <f t="shared" si="104"/>
        <v/>
      </c>
      <c r="F817" s="30" t="str">
        <f t="shared" si="105"/>
        <v/>
      </c>
    </row>
    <row r="818" spans="2:6" x14ac:dyDescent="0.25">
      <c r="B818" t="str">
        <f t="shared" si="106"/>
        <v/>
      </c>
      <c r="C818" s="30" t="str">
        <f t="shared" si="102"/>
        <v/>
      </c>
      <c r="D818" s="30" t="str">
        <f t="shared" si="103"/>
        <v/>
      </c>
      <c r="E818" s="30" t="str">
        <f t="shared" si="104"/>
        <v/>
      </c>
      <c r="F818" s="30" t="str">
        <f t="shared" si="105"/>
        <v/>
      </c>
    </row>
    <row r="819" spans="2:6" x14ac:dyDescent="0.25">
      <c r="B819" t="str">
        <f t="shared" si="106"/>
        <v/>
      </c>
      <c r="C819" s="30" t="str">
        <f t="shared" si="102"/>
        <v/>
      </c>
      <c r="D819" s="30" t="str">
        <f t="shared" si="103"/>
        <v/>
      </c>
      <c r="E819" s="30" t="str">
        <f t="shared" si="104"/>
        <v/>
      </c>
      <c r="F819" s="30" t="str">
        <f t="shared" si="105"/>
        <v/>
      </c>
    </row>
    <row r="820" spans="2:6" x14ac:dyDescent="0.25">
      <c r="B820" t="str">
        <f t="shared" si="106"/>
        <v/>
      </c>
      <c r="C820" s="30" t="str">
        <f t="shared" si="102"/>
        <v/>
      </c>
      <c r="D820" s="30" t="str">
        <f t="shared" si="103"/>
        <v/>
      </c>
      <c r="E820" s="30" t="str">
        <f t="shared" si="104"/>
        <v/>
      </c>
      <c r="F820" s="30" t="str">
        <f t="shared" si="105"/>
        <v/>
      </c>
    </row>
    <row r="821" spans="2:6" x14ac:dyDescent="0.25">
      <c r="B821" t="str">
        <f t="shared" si="106"/>
        <v/>
      </c>
      <c r="C821" s="30" t="str">
        <f t="shared" si="102"/>
        <v/>
      </c>
      <c r="D821" s="30" t="str">
        <f t="shared" si="103"/>
        <v/>
      </c>
      <c r="E821" s="30" t="str">
        <f t="shared" si="104"/>
        <v/>
      </c>
      <c r="F821" s="30" t="str">
        <f t="shared" si="105"/>
        <v/>
      </c>
    </row>
    <row r="822" spans="2:6" x14ac:dyDescent="0.25">
      <c r="B822" t="str">
        <f t="shared" si="106"/>
        <v/>
      </c>
      <c r="C822" s="30" t="str">
        <f t="shared" si="102"/>
        <v/>
      </c>
      <c r="D822" s="30" t="str">
        <f t="shared" si="103"/>
        <v/>
      </c>
      <c r="E822" s="30" t="str">
        <f t="shared" si="104"/>
        <v/>
      </c>
      <c r="F822" s="30" t="str">
        <f t="shared" si="105"/>
        <v/>
      </c>
    </row>
    <row r="823" spans="2:6" x14ac:dyDescent="0.25">
      <c r="B823" t="str">
        <f t="shared" si="106"/>
        <v/>
      </c>
      <c r="C823" s="30" t="str">
        <f t="shared" si="102"/>
        <v/>
      </c>
      <c r="D823" s="30" t="str">
        <f t="shared" si="103"/>
        <v/>
      </c>
      <c r="E823" s="30" t="str">
        <f t="shared" si="104"/>
        <v/>
      </c>
      <c r="F823" s="30" t="str">
        <f t="shared" si="105"/>
        <v/>
      </c>
    </row>
    <row r="824" spans="2:6" x14ac:dyDescent="0.25">
      <c r="B824" t="str">
        <f t="shared" si="106"/>
        <v/>
      </c>
      <c r="C824" s="30" t="str">
        <f t="shared" si="102"/>
        <v/>
      </c>
      <c r="D824" s="30" t="str">
        <f t="shared" si="103"/>
        <v/>
      </c>
      <c r="E824" s="30" t="str">
        <f t="shared" si="104"/>
        <v/>
      </c>
      <c r="F824" s="30" t="str">
        <f t="shared" si="105"/>
        <v/>
      </c>
    </row>
    <row r="825" spans="2:6" x14ac:dyDescent="0.25">
      <c r="B825" t="str">
        <f t="shared" si="106"/>
        <v/>
      </c>
      <c r="C825" s="30" t="str">
        <f t="shared" si="102"/>
        <v/>
      </c>
      <c r="D825" s="30" t="str">
        <f t="shared" si="103"/>
        <v/>
      </c>
      <c r="E825" s="30" t="str">
        <f t="shared" si="104"/>
        <v/>
      </c>
      <c r="F825" s="30" t="str">
        <f t="shared" si="105"/>
        <v/>
      </c>
    </row>
    <row r="826" spans="2:6" x14ac:dyDescent="0.25">
      <c r="B826" t="str">
        <f t="shared" si="106"/>
        <v/>
      </c>
      <c r="C826" s="30" t="str">
        <f t="shared" si="102"/>
        <v/>
      </c>
      <c r="D826" s="30" t="str">
        <f t="shared" si="103"/>
        <v/>
      </c>
      <c r="E826" s="30" t="str">
        <f t="shared" si="104"/>
        <v/>
      </c>
      <c r="F826" s="30" t="str">
        <f t="shared" si="105"/>
        <v/>
      </c>
    </row>
    <row r="827" spans="2:6" x14ac:dyDescent="0.25">
      <c r="B827" t="str">
        <f t="shared" si="106"/>
        <v/>
      </c>
      <c r="C827" s="30" t="str">
        <f t="shared" si="102"/>
        <v/>
      </c>
      <c r="D827" s="30" t="str">
        <f t="shared" si="103"/>
        <v/>
      </c>
      <c r="E827" s="30" t="str">
        <f t="shared" si="104"/>
        <v/>
      </c>
      <c r="F827" s="30" t="str">
        <f t="shared" si="105"/>
        <v/>
      </c>
    </row>
    <row r="828" spans="2:6" x14ac:dyDescent="0.25">
      <c r="B828" t="str">
        <f t="shared" si="106"/>
        <v/>
      </c>
      <c r="C828" s="30" t="str">
        <f t="shared" si="102"/>
        <v/>
      </c>
      <c r="D828" s="30" t="str">
        <f t="shared" si="103"/>
        <v/>
      </c>
      <c r="E828" s="30" t="str">
        <f t="shared" si="104"/>
        <v/>
      </c>
      <c r="F828" s="30" t="str">
        <f t="shared" si="105"/>
        <v/>
      </c>
    </row>
    <row r="829" spans="2:6" x14ac:dyDescent="0.25">
      <c r="B829" t="str">
        <f t="shared" si="106"/>
        <v/>
      </c>
      <c r="C829" s="30" t="str">
        <f t="shared" si="102"/>
        <v/>
      </c>
      <c r="D829" s="30" t="str">
        <f t="shared" si="103"/>
        <v/>
      </c>
      <c r="E829" s="30" t="str">
        <f t="shared" si="104"/>
        <v/>
      </c>
      <c r="F829" s="30" t="str">
        <f t="shared" si="105"/>
        <v/>
      </c>
    </row>
    <row r="830" spans="2:6" x14ac:dyDescent="0.25">
      <c r="B830" t="str">
        <f t="shared" si="106"/>
        <v/>
      </c>
      <c r="C830" s="30" t="str">
        <f t="shared" si="102"/>
        <v/>
      </c>
      <c r="D830" s="30" t="str">
        <f t="shared" si="103"/>
        <v/>
      </c>
      <c r="E830" s="30" t="str">
        <f t="shared" si="104"/>
        <v/>
      </c>
      <c r="F830" s="30" t="str">
        <f t="shared" si="105"/>
        <v/>
      </c>
    </row>
    <row r="831" spans="2:6" x14ac:dyDescent="0.25">
      <c r="B831" t="str">
        <f t="shared" si="106"/>
        <v/>
      </c>
      <c r="C831" s="30" t="str">
        <f t="shared" si="102"/>
        <v/>
      </c>
      <c r="D831" s="30" t="str">
        <f t="shared" si="103"/>
        <v/>
      </c>
      <c r="E831" s="30" t="str">
        <f t="shared" si="104"/>
        <v/>
      </c>
      <c r="F831" s="30" t="str">
        <f t="shared" si="105"/>
        <v/>
      </c>
    </row>
    <row r="832" spans="2:6" x14ac:dyDescent="0.25">
      <c r="B832" t="str">
        <f t="shared" si="106"/>
        <v/>
      </c>
      <c r="C832" s="30" t="str">
        <f t="shared" si="102"/>
        <v/>
      </c>
      <c r="D832" s="30" t="str">
        <f t="shared" si="103"/>
        <v/>
      </c>
      <c r="E832" s="30" t="str">
        <f t="shared" si="104"/>
        <v/>
      </c>
      <c r="F832" s="30" t="str">
        <f t="shared" si="105"/>
        <v/>
      </c>
    </row>
    <row r="833" spans="2:6" x14ac:dyDescent="0.25">
      <c r="B833" t="str">
        <f t="shared" si="106"/>
        <v/>
      </c>
      <c r="C833" s="30" t="str">
        <f t="shared" si="102"/>
        <v/>
      </c>
      <c r="D833" s="30" t="str">
        <f t="shared" si="103"/>
        <v/>
      </c>
      <c r="E833" s="30" t="str">
        <f t="shared" si="104"/>
        <v/>
      </c>
      <c r="F833" s="30" t="str">
        <f t="shared" si="105"/>
        <v/>
      </c>
    </row>
    <row r="834" spans="2:6" x14ac:dyDescent="0.25">
      <c r="B834" t="str">
        <f t="shared" si="106"/>
        <v/>
      </c>
      <c r="C834" s="30" t="str">
        <f t="shared" si="102"/>
        <v/>
      </c>
      <c r="D834" s="30" t="str">
        <f t="shared" si="103"/>
        <v/>
      </c>
      <c r="E834" s="30" t="str">
        <f t="shared" si="104"/>
        <v/>
      </c>
      <c r="F834" s="30" t="str">
        <f t="shared" si="105"/>
        <v/>
      </c>
    </row>
    <row r="835" spans="2:6" x14ac:dyDescent="0.25">
      <c r="B835" t="str">
        <f t="shared" si="106"/>
        <v/>
      </c>
      <c r="C835" s="30" t="str">
        <f t="shared" si="102"/>
        <v/>
      </c>
      <c r="D835" s="30" t="str">
        <f t="shared" si="103"/>
        <v/>
      </c>
      <c r="E835" s="30" t="str">
        <f t="shared" si="104"/>
        <v/>
      </c>
      <c r="F835" s="30" t="str">
        <f t="shared" si="105"/>
        <v/>
      </c>
    </row>
    <row r="836" spans="2:6" x14ac:dyDescent="0.25">
      <c r="B836" t="str">
        <f t="shared" si="106"/>
        <v/>
      </c>
      <c r="C836" s="30" t="str">
        <f t="shared" si="102"/>
        <v/>
      </c>
      <c r="D836" s="30" t="str">
        <f t="shared" si="103"/>
        <v/>
      </c>
      <c r="E836" s="30" t="str">
        <f t="shared" si="104"/>
        <v/>
      </c>
      <c r="F836" s="30" t="str">
        <f t="shared" si="105"/>
        <v/>
      </c>
    </row>
    <row r="837" spans="2:6" x14ac:dyDescent="0.25">
      <c r="B837" t="str">
        <f t="shared" si="106"/>
        <v/>
      </c>
      <c r="C837" s="30" t="str">
        <f t="shared" si="102"/>
        <v/>
      </c>
      <c r="D837" s="30" t="str">
        <f t="shared" si="103"/>
        <v/>
      </c>
      <c r="E837" s="30" t="str">
        <f t="shared" si="104"/>
        <v/>
      </c>
      <c r="F837" s="30" t="str">
        <f t="shared" si="105"/>
        <v/>
      </c>
    </row>
    <row r="838" spans="2:6" x14ac:dyDescent="0.25">
      <c r="B838" t="str">
        <f t="shared" si="106"/>
        <v/>
      </c>
      <c r="C838" s="30" t="str">
        <f t="shared" si="102"/>
        <v/>
      </c>
      <c r="D838" s="30" t="str">
        <f t="shared" si="103"/>
        <v/>
      </c>
      <c r="E838" s="30" t="str">
        <f t="shared" si="104"/>
        <v/>
      </c>
      <c r="F838" s="30" t="str">
        <f t="shared" si="105"/>
        <v/>
      </c>
    </row>
    <row r="839" spans="2:6" x14ac:dyDescent="0.25">
      <c r="B839" t="str">
        <f t="shared" si="106"/>
        <v/>
      </c>
      <c r="C839" s="30" t="str">
        <f t="shared" si="102"/>
        <v/>
      </c>
      <c r="D839" s="30" t="str">
        <f t="shared" si="103"/>
        <v/>
      </c>
      <c r="E839" s="30" t="str">
        <f t="shared" si="104"/>
        <v/>
      </c>
      <c r="F839" s="30" t="str">
        <f t="shared" si="105"/>
        <v/>
      </c>
    </row>
    <row r="840" spans="2:6" x14ac:dyDescent="0.25">
      <c r="B840" t="str">
        <f t="shared" si="106"/>
        <v/>
      </c>
      <c r="C840" s="30" t="str">
        <f t="shared" si="102"/>
        <v/>
      </c>
      <c r="D840" s="30" t="str">
        <f t="shared" si="103"/>
        <v/>
      </c>
      <c r="E840" s="30" t="str">
        <f t="shared" si="104"/>
        <v/>
      </c>
      <c r="F840" s="30" t="str">
        <f t="shared" si="105"/>
        <v/>
      </c>
    </row>
    <row r="841" spans="2:6" x14ac:dyDescent="0.25">
      <c r="B841" t="str">
        <f t="shared" si="106"/>
        <v/>
      </c>
      <c r="C841" s="30" t="str">
        <f t="shared" si="102"/>
        <v/>
      </c>
      <c r="D841" s="30" t="str">
        <f t="shared" si="103"/>
        <v/>
      </c>
      <c r="E841" s="30" t="str">
        <f t="shared" si="104"/>
        <v/>
      </c>
      <c r="F841" s="30" t="str">
        <f t="shared" si="105"/>
        <v/>
      </c>
    </row>
    <row r="842" spans="2:6" x14ac:dyDescent="0.25">
      <c r="B842" t="str">
        <f t="shared" si="106"/>
        <v/>
      </c>
      <c r="C842" s="30" t="str">
        <f t="shared" si="102"/>
        <v/>
      </c>
      <c r="D842" s="30" t="str">
        <f t="shared" si="103"/>
        <v/>
      </c>
      <c r="E842" s="30" t="str">
        <f t="shared" si="104"/>
        <v/>
      </c>
      <c r="F842" s="30" t="str">
        <f t="shared" si="105"/>
        <v/>
      </c>
    </row>
    <row r="843" spans="2:6" x14ac:dyDescent="0.25">
      <c r="B843" t="str">
        <f t="shared" si="106"/>
        <v/>
      </c>
      <c r="C843" s="30" t="str">
        <f t="shared" si="102"/>
        <v/>
      </c>
      <c r="D843" s="30" t="str">
        <f t="shared" si="103"/>
        <v/>
      </c>
      <c r="E843" s="30" t="str">
        <f t="shared" si="104"/>
        <v/>
      </c>
      <c r="F843" s="30" t="str">
        <f t="shared" si="105"/>
        <v/>
      </c>
    </row>
    <row r="844" spans="2:6" x14ac:dyDescent="0.25">
      <c r="B844" t="str">
        <f t="shared" si="106"/>
        <v/>
      </c>
      <c r="C844" s="30" t="str">
        <f t="shared" si="102"/>
        <v/>
      </c>
      <c r="D844" s="30" t="str">
        <f t="shared" si="103"/>
        <v/>
      </c>
      <c r="E844" s="30" t="str">
        <f t="shared" si="104"/>
        <v/>
      </c>
      <c r="F844" s="30" t="str">
        <f t="shared" si="105"/>
        <v/>
      </c>
    </row>
    <row r="845" spans="2:6" x14ac:dyDescent="0.25">
      <c r="B845" t="str">
        <f t="shared" si="106"/>
        <v/>
      </c>
      <c r="C845" s="30" t="str">
        <f t="shared" si="102"/>
        <v/>
      </c>
      <c r="D845" s="30" t="str">
        <f t="shared" si="103"/>
        <v/>
      </c>
      <c r="E845" s="30" t="str">
        <f t="shared" si="104"/>
        <v/>
      </c>
      <c r="F845" s="30" t="str">
        <f t="shared" si="105"/>
        <v/>
      </c>
    </row>
    <row r="846" spans="2:6" x14ac:dyDescent="0.25">
      <c r="B846" t="str">
        <f t="shared" si="106"/>
        <v/>
      </c>
      <c r="C846" s="30" t="str">
        <f t="shared" si="102"/>
        <v/>
      </c>
      <c r="D846" s="30" t="str">
        <f t="shared" si="103"/>
        <v/>
      </c>
      <c r="E846" s="30" t="str">
        <f t="shared" si="104"/>
        <v/>
      </c>
      <c r="F846" s="30" t="str">
        <f t="shared" si="105"/>
        <v/>
      </c>
    </row>
    <row r="847" spans="2:6" x14ac:dyDescent="0.25">
      <c r="B847" t="str">
        <f t="shared" si="106"/>
        <v/>
      </c>
      <c r="C847" s="30" t="str">
        <f t="shared" si="102"/>
        <v/>
      </c>
      <c r="D847" s="30" t="str">
        <f t="shared" si="103"/>
        <v/>
      </c>
      <c r="E847" s="30" t="str">
        <f t="shared" si="104"/>
        <v/>
      </c>
      <c r="F847" s="30" t="str">
        <f t="shared" si="105"/>
        <v/>
      </c>
    </row>
    <row r="848" spans="2:6" x14ac:dyDescent="0.25">
      <c r="B848" t="str">
        <f t="shared" si="106"/>
        <v/>
      </c>
      <c r="C848" s="30" t="str">
        <f t="shared" si="102"/>
        <v/>
      </c>
      <c r="D848" s="30" t="str">
        <f t="shared" si="103"/>
        <v/>
      </c>
      <c r="E848" s="30" t="str">
        <f t="shared" si="104"/>
        <v/>
      </c>
      <c r="F848" s="30" t="str">
        <f t="shared" si="105"/>
        <v/>
      </c>
    </row>
    <row r="849" spans="2:6" x14ac:dyDescent="0.25">
      <c r="B849" t="str">
        <f t="shared" si="106"/>
        <v/>
      </c>
      <c r="C849" s="30" t="str">
        <f t="shared" ref="C849:C912" si="107">IF($B849="","",$D$9)</f>
        <v/>
      </c>
      <c r="D849" s="30" t="str">
        <f t="shared" ref="D849:D912" si="108">IF($B849="","",IPMT($D$5/12,$B849,$D$7*12,$D$4))</f>
        <v/>
      </c>
      <c r="E849" s="30" t="str">
        <f t="shared" ref="E849:E912" si="109">IF($B849="","",PPMT($D$5/12,$B849,$D$7*12,$D$4))</f>
        <v/>
      </c>
      <c r="F849" s="30" t="str">
        <f t="shared" ref="F849:F912" si="110">IF($B849="","",F848-E849)</f>
        <v/>
      </c>
    </row>
    <row r="850" spans="2:6" x14ac:dyDescent="0.25">
      <c r="B850" t="str">
        <f t="shared" ref="B850:B913" si="111">IF(OR(B849="",B849&gt;=$D$8),"",B849+1)</f>
        <v/>
      </c>
      <c r="C850" s="30" t="str">
        <f t="shared" si="107"/>
        <v/>
      </c>
      <c r="D850" s="30" t="str">
        <f t="shared" si="108"/>
        <v/>
      </c>
      <c r="E850" s="30" t="str">
        <f t="shared" si="109"/>
        <v/>
      </c>
      <c r="F850" s="30" t="str">
        <f t="shared" si="110"/>
        <v/>
      </c>
    </row>
    <row r="851" spans="2:6" x14ac:dyDescent="0.25">
      <c r="B851" t="str">
        <f t="shared" si="111"/>
        <v/>
      </c>
      <c r="C851" s="30" t="str">
        <f t="shared" si="107"/>
        <v/>
      </c>
      <c r="D851" s="30" t="str">
        <f t="shared" si="108"/>
        <v/>
      </c>
      <c r="E851" s="30" t="str">
        <f t="shared" si="109"/>
        <v/>
      </c>
      <c r="F851" s="30" t="str">
        <f t="shared" si="110"/>
        <v/>
      </c>
    </row>
    <row r="852" spans="2:6" x14ac:dyDescent="0.25">
      <c r="B852" t="str">
        <f t="shared" si="111"/>
        <v/>
      </c>
      <c r="C852" s="30" t="str">
        <f t="shared" si="107"/>
        <v/>
      </c>
      <c r="D852" s="30" t="str">
        <f t="shared" si="108"/>
        <v/>
      </c>
      <c r="E852" s="30" t="str">
        <f t="shared" si="109"/>
        <v/>
      </c>
      <c r="F852" s="30" t="str">
        <f t="shared" si="110"/>
        <v/>
      </c>
    </row>
    <row r="853" spans="2:6" x14ac:dyDescent="0.25">
      <c r="B853" t="str">
        <f t="shared" si="111"/>
        <v/>
      </c>
      <c r="C853" s="30" t="str">
        <f t="shared" si="107"/>
        <v/>
      </c>
      <c r="D853" s="30" t="str">
        <f t="shared" si="108"/>
        <v/>
      </c>
      <c r="E853" s="30" t="str">
        <f t="shared" si="109"/>
        <v/>
      </c>
      <c r="F853" s="30" t="str">
        <f t="shared" si="110"/>
        <v/>
      </c>
    </row>
    <row r="854" spans="2:6" x14ac:dyDescent="0.25">
      <c r="B854" t="str">
        <f t="shared" si="111"/>
        <v/>
      </c>
      <c r="C854" s="30" t="str">
        <f t="shared" si="107"/>
        <v/>
      </c>
      <c r="D854" s="30" t="str">
        <f t="shared" si="108"/>
        <v/>
      </c>
      <c r="E854" s="30" t="str">
        <f t="shared" si="109"/>
        <v/>
      </c>
      <c r="F854" s="30" t="str">
        <f t="shared" si="110"/>
        <v/>
      </c>
    </row>
    <row r="855" spans="2:6" x14ac:dyDescent="0.25">
      <c r="B855" t="str">
        <f t="shared" si="111"/>
        <v/>
      </c>
      <c r="C855" s="30" t="str">
        <f t="shared" si="107"/>
        <v/>
      </c>
      <c r="D855" s="30" t="str">
        <f t="shared" si="108"/>
        <v/>
      </c>
      <c r="E855" s="30" t="str">
        <f t="shared" si="109"/>
        <v/>
      </c>
      <c r="F855" s="30" t="str">
        <f t="shared" si="110"/>
        <v/>
      </c>
    </row>
    <row r="856" spans="2:6" x14ac:dyDescent="0.25">
      <c r="B856" t="str">
        <f t="shared" si="111"/>
        <v/>
      </c>
      <c r="C856" s="30" t="str">
        <f t="shared" si="107"/>
        <v/>
      </c>
      <c r="D856" s="30" t="str">
        <f t="shared" si="108"/>
        <v/>
      </c>
      <c r="E856" s="30" t="str">
        <f t="shared" si="109"/>
        <v/>
      </c>
      <c r="F856" s="30" t="str">
        <f t="shared" si="110"/>
        <v/>
      </c>
    </row>
    <row r="857" spans="2:6" x14ac:dyDescent="0.25">
      <c r="B857" t="str">
        <f t="shared" si="111"/>
        <v/>
      </c>
      <c r="C857" s="30" t="str">
        <f t="shared" si="107"/>
        <v/>
      </c>
      <c r="D857" s="30" t="str">
        <f t="shared" si="108"/>
        <v/>
      </c>
      <c r="E857" s="30" t="str">
        <f t="shared" si="109"/>
        <v/>
      </c>
      <c r="F857" s="30" t="str">
        <f t="shared" si="110"/>
        <v/>
      </c>
    </row>
    <row r="858" spans="2:6" x14ac:dyDescent="0.25">
      <c r="B858" t="str">
        <f t="shared" si="111"/>
        <v/>
      </c>
      <c r="C858" s="30" t="str">
        <f t="shared" si="107"/>
        <v/>
      </c>
      <c r="D858" s="30" t="str">
        <f t="shared" si="108"/>
        <v/>
      </c>
      <c r="E858" s="30" t="str">
        <f t="shared" si="109"/>
        <v/>
      </c>
      <c r="F858" s="30" t="str">
        <f t="shared" si="110"/>
        <v/>
      </c>
    </row>
    <row r="859" spans="2:6" x14ac:dyDescent="0.25">
      <c r="B859" t="str">
        <f t="shared" si="111"/>
        <v/>
      </c>
      <c r="C859" s="30" t="str">
        <f t="shared" si="107"/>
        <v/>
      </c>
      <c r="D859" s="30" t="str">
        <f t="shared" si="108"/>
        <v/>
      </c>
      <c r="E859" s="30" t="str">
        <f t="shared" si="109"/>
        <v/>
      </c>
      <c r="F859" s="30" t="str">
        <f t="shared" si="110"/>
        <v/>
      </c>
    </row>
    <row r="860" spans="2:6" x14ac:dyDescent="0.25">
      <c r="B860" t="str">
        <f t="shared" si="111"/>
        <v/>
      </c>
      <c r="C860" s="30" t="str">
        <f t="shared" si="107"/>
        <v/>
      </c>
      <c r="D860" s="30" t="str">
        <f t="shared" si="108"/>
        <v/>
      </c>
      <c r="E860" s="30" t="str">
        <f t="shared" si="109"/>
        <v/>
      </c>
      <c r="F860" s="30" t="str">
        <f t="shared" si="110"/>
        <v/>
      </c>
    </row>
    <row r="861" spans="2:6" x14ac:dyDescent="0.25">
      <c r="B861" t="str">
        <f t="shared" si="111"/>
        <v/>
      </c>
      <c r="C861" s="30" t="str">
        <f t="shared" si="107"/>
        <v/>
      </c>
      <c r="D861" s="30" t="str">
        <f t="shared" si="108"/>
        <v/>
      </c>
      <c r="E861" s="30" t="str">
        <f t="shared" si="109"/>
        <v/>
      </c>
      <c r="F861" s="30" t="str">
        <f t="shared" si="110"/>
        <v/>
      </c>
    </row>
    <row r="862" spans="2:6" x14ac:dyDescent="0.25">
      <c r="B862" t="str">
        <f t="shared" si="111"/>
        <v/>
      </c>
      <c r="C862" s="30" t="str">
        <f t="shared" si="107"/>
        <v/>
      </c>
      <c r="D862" s="30" t="str">
        <f t="shared" si="108"/>
        <v/>
      </c>
      <c r="E862" s="30" t="str">
        <f t="shared" si="109"/>
        <v/>
      </c>
      <c r="F862" s="30" t="str">
        <f t="shared" si="110"/>
        <v/>
      </c>
    </row>
    <row r="863" spans="2:6" x14ac:dyDescent="0.25">
      <c r="B863" t="str">
        <f t="shared" si="111"/>
        <v/>
      </c>
      <c r="C863" s="30" t="str">
        <f t="shared" si="107"/>
        <v/>
      </c>
      <c r="D863" s="30" t="str">
        <f t="shared" si="108"/>
        <v/>
      </c>
      <c r="E863" s="30" t="str">
        <f t="shared" si="109"/>
        <v/>
      </c>
      <c r="F863" s="30" t="str">
        <f t="shared" si="110"/>
        <v/>
      </c>
    </row>
    <row r="864" spans="2:6" x14ac:dyDescent="0.25">
      <c r="B864" t="str">
        <f t="shared" si="111"/>
        <v/>
      </c>
      <c r="C864" s="30" t="str">
        <f t="shared" si="107"/>
        <v/>
      </c>
      <c r="D864" s="30" t="str">
        <f t="shared" si="108"/>
        <v/>
      </c>
      <c r="E864" s="30" t="str">
        <f t="shared" si="109"/>
        <v/>
      </c>
      <c r="F864" s="30" t="str">
        <f t="shared" si="110"/>
        <v/>
      </c>
    </row>
    <row r="865" spans="2:6" x14ac:dyDescent="0.25">
      <c r="B865" t="str">
        <f t="shared" si="111"/>
        <v/>
      </c>
      <c r="C865" s="30" t="str">
        <f t="shared" si="107"/>
        <v/>
      </c>
      <c r="D865" s="30" t="str">
        <f t="shared" si="108"/>
        <v/>
      </c>
      <c r="E865" s="30" t="str">
        <f t="shared" si="109"/>
        <v/>
      </c>
      <c r="F865" s="30" t="str">
        <f t="shared" si="110"/>
        <v/>
      </c>
    </row>
    <row r="866" spans="2:6" x14ac:dyDescent="0.25">
      <c r="B866" t="str">
        <f t="shared" si="111"/>
        <v/>
      </c>
      <c r="C866" s="30" t="str">
        <f t="shared" si="107"/>
        <v/>
      </c>
      <c r="D866" s="30" t="str">
        <f t="shared" si="108"/>
        <v/>
      </c>
      <c r="E866" s="30" t="str">
        <f t="shared" si="109"/>
        <v/>
      </c>
      <c r="F866" s="30" t="str">
        <f t="shared" si="110"/>
        <v/>
      </c>
    </row>
    <row r="867" spans="2:6" x14ac:dyDescent="0.25">
      <c r="B867" t="str">
        <f t="shared" si="111"/>
        <v/>
      </c>
      <c r="C867" s="30" t="str">
        <f t="shared" si="107"/>
        <v/>
      </c>
      <c r="D867" s="30" t="str">
        <f t="shared" si="108"/>
        <v/>
      </c>
      <c r="E867" s="30" t="str">
        <f t="shared" si="109"/>
        <v/>
      </c>
      <c r="F867" s="30" t="str">
        <f t="shared" si="110"/>
        <v/>
      </c>
    </row>
    <row r="868" spans="2:6" x14ac:dyDescent="0.25">
      <c r="B868" t="str">
        <f t="shared" si="111"/>
        <v/>
      </c>
      <c r="C868" s="30" t="str">
        <f t="shared" si="107"/>
        <v/>
      </c>
      <c r="D868" s="30" t="str">
        <f t="shared" si="108"/>
        <v/>
      </c>
      <c r="E868" s="30" t="str">
        <f t="shared" si="109"/>
        <v/>
      </c>
      <c r="F868" s="30" t="str">
        <f t="shared" si="110"/>
        <v/>
      </c>
    </row>
    <row r="869" spans="2:6" x14ac:dyDescent="0.25">
      <c r="B869" t="str">
        <f t="shared" si="111"/>
        <v/>
      </c>
      <c r="C869" s="30" t="str">
        <f t="shared" si="107"/>
        <v/>
      </c>
      <c r="D869" s="30" t="str">
        <f t="shared" si="108"/>
        <v/>
      </c>
      <c r="E869" s="30" t="str">
        <f t="shared" si="109"/>
        <v/>
      </c>
      <c r="F869" s="30" t="str">
        <f t="shared" si="110"/>
        <v/>
      </c>
    </row>
    <row r="870" spans="2:6" x14ac:dyDescent="0.25">
      <c r="B870" t="str">
        <f t="shared" si="111"/>
        <v/>
      </c>
      <c r="C870" s="30" t="str">
        <f t="shared" si="107"/>
        <v/>
      </c>
      <c r="D870" s="30" t="str">
        <f t="shared" si="108"/>
        <v/>
      </c>
      <c r="E870" s="30" t="str">
        <f t="shared" si="109"/>
        <v/>
      </c>
      <c r="F870" s="30" t="str">
        <f t="shared" si="110"/>
        <v/>
      </c>
    </row>
    <row r="871" spans="2:6" x14ac:dyDescent="0.25">
      <c r="B871" t="str">
        <f t="shared" si="111"/>
        <v/>
      </c>
      <c r="C871" s="30" t="str">
        <f t="shared" si="107"/>
        <v/>
      </c>
      <c r="D871" s="30" t="str">
        <f t="shared" si="108"/>
        <v/>
      </c>
      <c r="E871" s="30" t="str">
        <f t="shared" si="109"/>
        <v/>
      </c>
      <c r="F871" s="30" t="str">
        <f t="shared" si="110"/>
        <v/>
      </c>
    </row>
    <row r="872" spans="2:6" x14ac:dyDescent="0.25">
      <c r="B872" t="str">
        <f t="shared" si="111"/>
        <v/>
      </c>
      <c r="C872" s="30" t="str">
        <f t="shared" si="107"/>
        <v/>
      </c>
      <c r="D872" s="30" t="str">
        <f t="shared" si="108"/>
        <v/>
      </c>
      <c r="E872" s="30" t="str">
        <f t="shared" si="109"/>
        <v/>
      </c>
      <c r="F872" s="30" t="str">
        <f t="shared" si="110"/>
        <v/>
      </c>
    </row>
    <row r="873" spans="2:6" x14ac:dyDescent="0.25">
      <c r="B873" t="str">
        <f t="shared" si="111"/>
        <v/>
      </c>
      <c r="C873" s="30" t="str">
        <f t="shared" si="107"/>
        <v/>
      </c>
      <c r="D873" s="30" t="str">
        <f t="shared" si="108"/>
        <v/>
      </c>
      <c r="E873" s="30" t="str">
        <f t="shared" si="109"/>
        <v/>
      </c>
      <c r="F873" s="30" t="str">
        <f t="shared" si="110"/>
        <v/>
      </c>
    </row>
    <row r="874" spans="2:6" x14ac:dyDescent="0.25">
      <c r="B874" t="str">
        <f t="shared" si="111"/>
        <v/>
      </c>
      <c r="C874" s="30" t="str">
        <f t="shared" si="107"/>
        <v/>
      </c>
      <c r="D874" s="30" t="str">
        <f t="shared" si="108"/>
        <v/>
      </c>
      <c r="E874" s="30" t="str">
        <f t="shared" si="109"/>
        <v/>
      </c>
      <c r="F874" s="30" t="str">
        <f t="shared" si="110"/>
        <v/>
      </c>
    </row>
    <row r="875" spans="2:6" x14ac:dyDescent="0.25">
      <c r="B875" t="str">
        <f t="shared" si="111"/>
        <v/>
      </c>
      <c r="C875" s="30" t="str">
        <f t="shared" si="107"/>
        <v/>
      </c>
      <c r="D875" s="30" t="str">
        <f t="shared" si="108"/>
        <v/>
      </c>
      <c r="E875" s="30" t="str">
        <f t="shared" si="109"/>
        <v/>
      </c>
      <c r="F875" s="30" t="str">
        <f t="shared" si="110"/>
        <v/>
      </c>
    </row>
    <row r="876" spans="2:6" x14ac:dyDescent="0.25">
      <c r="B876" t="str">
        <f t="shared" si="111"/>
        <v/>
      </c>
      <c r="C876" s="30" t="str">
        <f t="shared" si="107"/>
        <v/>
      </c>
      <c r="D876" s="30" t="str">
        <f t="shared" si="108"/>
        <v/>
      </c>
      <c r="E876" s="30" t="str">
        <f t="shared" si="109"/>
        <v/>
      </c>
      <c r="F876" s="30" t="str">
        <f t="shared" si="110"/>
        <v/>
      </c>
    </row>
    <row r="877" spans="2:6" x14ac:dyDescent="0.25">
      <c r="B877" t="str">
        <f t="shared" si="111"/>
        <v/>
      </c>
      <c r="C877" s="30" t="str">
        <f t="shared" si="107"/>
        <v/>
      </c>
      <c r="D877" s="30" t="str">
        <f t="shared" si="108"/>
        <v/>
      </c>
      <c r="E877" s="30" t="str">
        <f t="shared" si="109"/>
        <v/>
      </c>
      <c r="F877" s="30" t="str">
        <f t="shared" si="110"/>
        <v/>
      </c>
    </row>
    <row r="878" spans="2:6" x14ac:dyDescent="0.25">
      <c r="B878" t="str">
        <f t="shared" si="111"/>
        <v/>
      </c>
      <c r="C878" s="30" t="str">
        <f t="shared" si="107"/>
        <v/>
      </c>
      <c r="D878" s="30" t="str">
        <f t="shared" si="108"/>
        <v/>
      </c>
      <c r="E878" s="30" t="str">
        <f t="shared" si="109"/>
        <v/>
      </c>
      <c r="F878" s="30" t="str">
        <f t="shared" si="110"/>
        <v/>
      </c>
    </row>
    <row r="879" spans="2:6" x14ac:dyDescent="0.25">
      <c r="B879" t="str">
        <f t="shared" si="111"/>
        <v/>
      </c>
      <c r="C879" s="30" t="str">
        <f t="shared" si="107"/>
        <v/>
      </c>
      <c r="D879" s="30" t="str">
        <f t="shared" si="108"/>
        <v/>
      </c>
      <c r="E879" s="30" t="str">
        <f t="shared" si="109"/>
        <v/>
      </c>
      <c r="F879" s="30" t="str">
        <f t="shared" si="110"/>
        <v/>
      </c>
    </row>
    <row r="880" spans="2:6" x14ac:dyDescent="0.25">
      <c r="B880" t="str">
        <f t="shared" si="111"/>
        <v/>
      </c>
      <c r="C880" s="30" t="str">
        <f t="shared" si="107"/>
        <v/>
      </c>
      <c r="D880" s="30" t="str">
        <f t="shared" si="108"/>
        <v/>
      </c>
      <c r="E880" s="30" t="str">
        <f t="shared" si="109"/>
        <v/>
      </c>
      <c r="F880" s="30" t="str">
        <f t="shared" si="110"/>
        <v/>
      </c>
    </row>
    <row r="881" spans="2:6" x14ac:dyDescent="0.25">
      <c r="B881" t="str">
        <f t="shared" si="111"/>
        <v/>
      </c>
      <c r="C881" s="30" t="str">
        <f t="shared" si="107"/>
        <v/>
      </c>
      <c r="D881" s="30" t="str">
        <f t="shared" si="108"/>
        <v/>
      </c>
      <c r="E881" s="30" t="str">
        <f t="shared" si="109"/>
        <v/>
      </c>
      <c r="F881" s="30" t="str">
        <f t="shared" si="110"/>
        <v/>
      </c>
    </row>
    <row r="882" spans="2:6" x14ac:dyDescent="0.25">
      <c r="B882" t="str">
        <f t="shared" si="111"/>
        <v/>
      </c>
      <c r="C882" s="30" t="str">
        <f t="shared" si="107"/>
        <v/>
      </c>
      <c r="D882" s="30" t="str">
        <f t="shared" si="108"/>
        <v/>
      </c>
      <c r="E882" s="30" t="str">
        <f t="shared" si="109"/>
        <v/>
      </c>
      <c r="F882" s="30" t="str">
        <f t="shared" si="110"/>
        <v/>
      </c>
    </row>
    <row r="883" spans="2:6" x14ac:dyDescent="0.25">
      <c r="B883" t="str">
        <f t="shared" si="111"/>
        <v/>
      </c>
      <c r="C883" s="30" t="str">
        <f t="shared" si="107"/>
        <v/>
      </c>
      <c r="D883" s="30" t="str">
        <f t="shared" si="108"/>
        <v/>
      </c>
      <c r="E883" s="30" t="str">
        <f t="shared" si="109"/>
        <v/>
      </c>
      <c r="F883" s="30" t="str">
        <f t="shared" si="110"/>
        <v/>
      </c>
    </row>
    <row r="884" spans="2:6" x14ac:dyDescent="0.25">
      <c r="B884" t="str">
        <f t="shared" si="111"/>
        <v/>
      </c>
      <c r="C884" s="30" t="str">
        <f t="shared" si="107"/>
        <v/>
      </c>
      <c r="D884" s="30" t="str">
        <f t="shared" si="108"/>
        <v/>
      </c>
      <c r="E884" s="30" t="str">
        <f t="shared" si="109"/>
        <v/>
      </c>
      <c r="F884" s="30" t="str">
        <f t="shared" si="110"/>
        <v/>
      </c>
    </row>
    <row r="885" spans="2:6" x14ac:dyDescent="0.25">
      <c r="B885" t="str">
        <f t="shared" si="111"/>
        <v/>
      </c>
      <c r="C885" s="30" t="str">
        <f t="shared" si="107"/>
        <v/>
      </c>
      <c r="D885" s="30" t="str">
        <f t="shared" si="108"/>
        <v/>
      </c>
      <c r="E885" s="30" t="str">
        <f t="shared" si="109"/>
        <v/>
      </c>
      <c r="F885" s="30" t="str">
        <f t="shared" si="110"/>
        <v/>
      </c>
    </row>
    <row r="886" spans="2:6" x14ac:dyDescent="0.25">
      <c r="B886" t="str">
        <f t="shared" si="111"/>
        <v/>
      </c>
      <c r="C886" s="30" t="str">
        <f t="shared" si="107"/>
        <v/>
      </c>
      <c r="D886" s="30" t="str">
        <f t="shared" si="108"/>
        <v/>
      </c>
      <c r="E886" s="30" t="str">
        <f t="shared" si="109"/>
        <v/>
      </c>
      <c r="F886" s="30" t="str">
        <f t="shared" si="110"/>
        <v/>
      </c>
    </row>
    <row r="887" spans="2:6" x14ac:dyDescent="0.25">
      <c r="B887" t="str">
        <f t="shared" si="111"/>
        <v/>
      </c>
      <c r="C887" s="30" t="str">
        <f t="shared" si="107"/>
        <v/>
      </c>
      <c r="D887" s="30" t="str">
        <f t="shared" si="108"/>
        <v/>
      </c>
      <c r="E887" s="30" t="str">
        <f t="shared" si="109"/>
        <v/>
      </c>
      <c r="F887" s="30" t="str">
        <f t="shared" si="110"/>
        <v/>
      </c>
    </row>
    <row r="888" spans="2:6" x14ac:dyDescent="0.25">
      <c r="B888" t="str">
        <f t="shared" si="111"/>
        <v/>
      </c>
      <c r="C888" s="30" t="str">
        <f t="shared" si="107"/>
        <v/>
      </c>
      <c r="D888" s="30" t="str">
        <f t="shared" si="108"/>
        <v/>
      </c>
      <c r="E888" s="30" t="str">
        <f t="shared" si="109"/>
        <v/>
      </c>
      <c r="F888" s="30" t="str">
        <f t="shared" si="110"/>
        <v/>
      </c>
    </row>
    <row r="889" spans="2:6" x14ac:dyDescent="0.25">
      <c r="B889" t="str">
        <f t="shared" si="111"/>
        <v/>
      </c>
      <c r="C889" s="30" t="str">
        <f t="shared" si="107"/>
        <v/>
      </c>
      <c r="D889" s="30" t="str">
        <f t="shared" si="108"/>
        <v/>
      </c>
      <c r="E889" s="30" t="str">
        <f t="shared" si="109"/>
        <v/>
      </c>
      <c r="F889" s="30" t="str">
        <f t="shared" si="110"/>
        <v/>
      </c>
    </row>
    <row r="890" spans="2:6" x14ac:dyDescent="0.25">
      <c r="B890" t="str">
        <f t="shared" si="111"/>
        <v/>
      </c>
      <c r="C890" s="30" t="str">
        <f t="shared" si="107"/>
        <v/>
      </c>
      <c r="D890" s="30" t="str">
        <f t="shared" si="108"/>
        <v/>
      </c>
      <c r="E890" s="30" t="str">
        <f t="shared" si="109"/>
        <v/>
      </c>
      <c r="F890" s="30" t="str">
        <f t="shared" si="110"/>
        <v/>
      </c>
    </row>
    <row r="891" spans="2:6" x14ac:dyDescent="0.25">
      <c r="B891" t="str">
        <f t="shared" si="111"/>
        <v/>
      </c>
      <c r="C891" s="30" t="str">
        <f t="shared" si="107"/>
        <v/>
      </c>
      <c r="D891" s="30" t="str">
        <f t="shared" si="108"/>
        <v/>
      </c>
      <c r="E891" s="30" t="str">
        <f t="shared" si="109"/>
        <v/>
      </c>
      <c r="F891" s="30" t="str">
        <f t="shared" si="110"/>
        <v/>
      </c>
    </row>
    <row r="892" spans="2:6" x14ac:dyDescent="0.25">
      <c r="B892" t="str">
        <f t="shared" si="111"/>
        <v/>
      </c>
      <c r="C892" s="30" t="str">
        <f t="shared" si="107"/>
        <v/>
      </c>
      <c r="D892" s="30" t="str">
        <f t="shared" si="108"/>
        <v/>
      </c>
      <c r="E892" s="30" t="str">
        <f t="shared" si="109"/>
        <v/>
      </c>
      <c r="F892" s="30" t="str">
        <f t="shared" si="110"/>
        <v/>
      </c>
    </row>
    <row r="893" spans="2:6" x14ac:dyDescent="0.25">
      <c r="B893" t="str">
        <f t="shared" si="111"/>
        <v/>
      </c>
      <c r="C893" s="30" t="str">
        <f t="shared" si="107"/>
        <v/>
      </c>
      <c r="D893" s="30" t="str">
        <f t="shared" si="108"/>
        <v/>
      </c>
      <c r="E893" s="30" t="str">
        <f t="shared" si="109"/>
        <v/>
      </c>
      <c r="F893" s="30" t="str">
        <f t="shared" si="110"/>
        <v/>
      </c>
    </row>
    <row r="894" spans="2:6" x14ac:dyDescent="0.25">
      <c r="B894" t="str">
        <f t="shared" si="111"/>
        <v/>
      </c>
      <c r="C894" s="30" t="str">
        <f t="shared" si="107"/>
        <v/>
      </c>
      <c r="D894" s="30" t="str">
        <f t="shared" si="108"/>
        <v/>
      </c>
      <c r="E894" s="30" t="str">
        <f t="shared" si="109"/>
        <v/>
      </c>
      <c r="F894" s="30" t="str">
        <f t="shared" si="110"/>
        <v/>
      </c>
    </row>
    <row r="895" spans="2:6" x14ac:dyDescent="0.25">
      <c r="B895" t="str">
        <f t="shared" si="111"/>
        <v/>
      </c>
      <c r="C895" s="30" t="str">
        <f t="shared" si="107"/>
        <v/>
      </c>
      <c r="D895" s="30" t="str">
        <f t="shared" si="108"/>
        <v/>
      </c>
      <c r="E895" s="30" t="str">
        <f t="shared" si="109"/>
        <v/>
      </c>
      <c r="F895" s="30" t="str">
        <f t="shared" si="110"/>
        <v/>
      </c>
    </row>
    <row r="896" spans="2:6" x14ac:dyDescent="0.25">
      <c r="B896" t="str">
        <f t="shared" si="111"/>
        <v/>
      </c>
      <c r="C896" s="30" t="str">
        <f t="shared" si="107"/>
        <v/>
      </c>
      <c r="D896" s="30" t="str">
        <f t="shared" si="108"/>
        <v/>
      </c>
      <c r="E896" s="30" t="str">
        <f t="shared" si="109"/>
        <v/>
      </c>
      <c r="F896" s="30" t="str">
        <f t="shared" si="110"/>
        <v/>
      </c>
    </row>
    <row r="897" spans="2:6" x14ac:dyDescent="0.25">
      <c r="B897" t="str">
        <f t="shared" si="111"/>
        <v/>
      </c>
      <c r="C897" s="30" t="str">
        <f t="shared" si="107"/>
        <v/>
      </c>
      <c r="D897" s="30" t="str">
        <f t="shared" si="108"/>
        <v/>
      </c>
      <c r="E897" s="30" t="str">
        <f t="shared" si="109"/>
        <v/>
      </c>
      <c r="F897" s="30" t="str">
        <f t="shared" si="110"/>
        <v/>
      </c>
    </row>
    <row r="898" spans="2:6" x14ac:dyDescent="0.25">
      <c r="B898" t="str">
        <f t="shared" si="111"/>
        <v/>
      </c>
      <c r="C898" s="30" t="str">
        <f t="shared" si="107"/>
        <v/>
      </c>
      <c r="D898" s="30" t="str">
        <f t="shared" si="108"/>
        <v/>
      </c>
      <c r="E898" s="30" t="str">
        <f t="shared" si="109"/>
        <v/>
      </c>
      <c r="F898" s="30" t="str">
        <f t="shared" si="110"/>
        <v/>
      </c>
    </row>
    <row r="899" spans="2:6" x14ac:dyDescent="0.25">
      <c r="B899" t="str">
        <f t="shared" si="111"/>
        <v/>
      </c>
      <c r="C899" s="30" t="str">
        <f t="shared" si="107"/>
        <v/>
      </c>
      <c r="D899" s="30" t="str">
        <f t="shared" si="108"/>
        <v/>
      </c>
      <c r="E899" s="30" t="str">
        <f t="shared" si="109"/>
        <v/>
      </c>
      <c r="F899" s="30" t="str">
        <f t="shared" si="110"/>
        <v/>
      </c>
    </row>
    <row r="900" spans="2:6" x14ac:dyDescent="0.25">
      <c r="B900" t="str">
        <f t="shared" si="111"/>
        <v/>
      </c>
      <c r="C900" s="30" t="str">
        <f t="shared" si="107"/>
        <v/>
      </c>
      <c r="D900" s="30" t="str">
        <f t="shared" si="108"/>
        <v/>
      </c>
      <c r="E900" s="30" t="str">
        <f t="shared" si="109"/>
        <v/>
      </c>
      <c r="F900" s="30" t="str">
        <f t="shared" si="110"/>
        <v/>
      </c>
    </row>
    <row r="901" spans="2:6" x14ac:dyDescent="0.25">
      <c r="B901" t="str">
        <f t="shared" si="111"/>
        <v/>
      </c>
      <c r="C901" s="30" t="str">
        <f t="shared" si="107"/>
        <v/>
      </c>
      <c r="D901" s="30" t="str">
        <f t="shared" si="108"/>
        <v/>
      </c>
      <c r="E901" s="30" t="str">
        <f t="shared" si="109"/>
        <v/>
      </c>
      <c r="F901" s="30" t="str">
        <f t="shared" si="110"/>
        <v/>
      </c>
    </row>
    <row r="902" spans="2:6" x14ac:dyDescent="0.25">
      <c r="B902" t="str">
        <f t="shared" si="111"/>
        <v/>
      </c>
      <c r="C902" s="30" t="str">
        <f t="shared" si="107"/>
        <v/>
      </c>
      <c r="D902" s="30" t="str">
        <f t="shared" si="108"/>
        <v/>
      </c>
      <c r="E902" s="30" t="str">
        <f t="shared" si="109"/>
        <v/>
      </c>
      <c r="F902" s="30" t="str">
        <f t="shared" si="110"/>
        <v/>
      </c>
    </row>
    <row r="903" spans="2:6" x14ac:dyDescent="0.25">
      <c r="B903" t="str">
        <f t="shared" si="111"/>
        <v/>
      </c>
      <c r="C903" s="30" t="str">
        <f t="shared" si="107"/>
        <v/>
      </c>
      <c r="D903" s="30" t="str">
        <f t="shared" si="108"/>
        <v/>
      </c>
      <c r="E903" s="30" t="str">
        <f t="shared" si="109"/>
        <v/>
      </c>
      <c r="F903" s="30" t="str">
        <f t="shared" si="110"/>
        <v/>
      </c>
    </row>
    <row r="904" spans="2:6" x14ac:dyDescent="0.25">
      <c r="B904" t="str">
        <f t="shared" si="111"/>
        <v/>
      </c>
      <c r="C904" s="30" t="str">
        <f t="shared" si="107"/>
        <v/>
      </c>
      <c r="D904" s="30" t="str">
        <f t="shared" si="108"/>
        <v/>
      </c>
      <c r="E904" s="30" t="str">
        <f t="shared" si="109"/>
        <v/>
      </c>
      <c r="F904" s="30" t="str">
        <f t="shared" si="110"/>
        <v/>
      </c>
    </row>
    <row r="905" spans="2:6" x14ac:dyDescent="0.25">
      <c r="B905" t="str">
        <f t="shared" si="111"/>
        <v/>
      </c>
      <c r="C905" s="30" t="str">
        <f t="shared" si="107"/>
        <v/>
      </c>
      <c r="D905" s="30" t="str">
        <f t="shared" si="108"/>
        <v/>
      </c>
      <c r="E905" s="30" t="str">
        <f t="shared" si="109"/>
        <v/>
      </c>
      <c r="F905" s="30" t="str">
        <f t="shared" si="110"/>
        <v/>
      </c>
    </row>
    <row r="906" spans="2:6" x14ac:dyDescent="0.25">
      <c r="B906" t="str">
        <f t="shared" si="111"/>
        <v/>
      </c>
      <c r="C906" s="30" t="str">
        <f t="shared" si="107"/>
        <v/>
      </c>
      <c r="D906" s="30" t="str">
        <f t="shared" si="108"/>
        <v/>
      </c>
      <c r="E906" s="30" t="str">
        <f t="shared" si="109"/>
        <v/>
      </c>
      <c r="F906" s="30" t="str">
        <f t="shared" si="110"/>
        <v/>
      </c>
    </row>
    <row r="907" spans="2:6" x14ac:dyDescent="0.25">
      <c r="B907" t="str">
        <f t="shared" si="111"/>
        <v/>
      </c>
      <c r="C907" s="30" t="str">
        <f t="shared" si="107"/>
        <v/>
      </c>
      <c r="D907" s="30" t="str">
        <f t="shared" si="108"/>
        <v/>
      </c>
      <c r="E907" s="30" t="str">
        <f t="shared" si="109"/>
        <v/>
      </c>
      <c r="F907" s="30" t="str">
        <f t="shared" si="110"/>
        <v/>
      </c>
    </row>
    <row r="908" spans="2:6" x14ac:dyDescent="0.25">
      <c r="B908" t="str">
        <f t="shared" si="111"/>
        <v/>
      </c>
      <c r="C908" s="30" t="str">
        <f t="shared" si="107"/>
        <v/>
      </c>
      <c r="D908" s="30" t="str">
        <f t="shared" si="108"/>
        <v/>
      </c>
      <c r="E908" s="30" t="str">
        <f t="shared" si="109"/>
        <v/>
      </c>
      <c r="F908" s="30" t="str">
        <f t="shared" si="110"/>
        <v/>
      </c>
    </row>
    <row r="909" spans="2:6" x14ac:dyDescent="0.25">
      <c r="B909" t="str">
        <f t="shared" si="111"/>
        <v/>
      </c>
      <c r="C909" s="30" t="str">
        <f t="shared" si="107"/>
        <v/>
      </c>
      <c r="D909" s="30" t="str">
        <f t="shared" si="108"/>
        <v/>
      </c>
      <c r="E909" s="30" t="str">
        <f t="shared" si="109"/>
        <v/>
      </c>
      <c r="F909" s="30" t="str">
        <f t="shared" si="110"/>
        <v/>
      </c>
    </row>
    <row r="910" spans="2:6" x14ac:dyDescent="0.25">
      <c r="B910" t="str">
        <f t="shared" si="111"/>
        <v/>
      </c>
      <c r="C910" s="30" t="str">
        <f t="shared" si="107"/>
        <v/>
      </c>
      <c r="D910" s="30" t="str">
        <f t="shared" si="108"/>
        <v/>
      </c>
      <c r="E910" s="30" t="str">
        <f t="shared" si="109"/>
        <v/>
      </c>
      <c r="F910" s="30" t="str">
        <f t="shared" si="110"/>
        <v/>
      </c>
    </row>
    <row r="911" spans="2:6" x14ac:dyDescent="0.25">
      <c r="B911" t="str">
        <f t="shared" si="111"/>
        <v/>
      </c>
      <c r="C911" s="30" t="str">
        <f t="shared" si="107"/>
        <v/>
      </c>
      <c r="D911" s="30" t="str">
        <f t="shared" si="108"/>
        <v/>
      </c>
      <c r="E911" s="30" t="str">
        <f t="shared" si="109"/>
        <v/>
      </c>
      <c r="F911" s="30" t="str">
        <f t="shared" si="110"/>
        <v/>
      </c>
    </row>
    <row r="912" spans="2:6" x14ac:dyDescent="0.25">
      <c r="B912" t="str">
        <f t="shared" si="111"/>
        <v/>
      </c>
      <c r="C912" s="30" t="str">
        <f t="shared" si="107"/>
        <v/>
      </c>
      <c r="D912" s="30" t="str">
        <f t="shared" si="108"/>
        <v/>
      </c>
      <c r="E912" s="30" t="str">
        <f t="shared" si="109"/>
        <v/>
      </c>
      <c r="F912" s="30" t="str">
        <f t="shared" si="110"/>
        <v/>
      </c>
    </row>
    <row r="913" spans="2:6" x14ac:dyDescent="0.25">
      <c r="B913" t="str">
        <f t="shared" si="111"/>
        <v/>
      </c>
      <c r="C913" s="30" t="str">
        <f t="shared" ref="C913:C976" si="112">IF($B913="","",$D$9)</f>
        <v/>
      </c>
      <c r="D913" s="30" t="str">
        <f t="shared" ref="D913:D976" si="113">IF($B913="","",IPMT($D$5/12,$B913,$D$7*12,$D$4))</f>
        <v/>
      </c>
      <c r="E913" s="30" t="str">
        <f t="shared" ref="E913:E976" si="114">IF($B913="","",PPMT($D$5/12,$B913,$D$7*12,$D$4))</f>
        <v/>
      </c>
      <c r="F913" s="30" t="str">
        <f t="shared" ref="F913:F976" si="115">IF($B913="","",F912-E913)</f>
        <v/>
      </c>
    </row>
    <row r="914" spans="2:6" x14ac:dyDescent="0.25">
      <c r="B914" t="str">
        <f t="shared" ref="B914:B977" si="116">IF(OR(B913="",B913&gt;=$D$8),"",B913+1)</f>
        <v/>
      </c>
      <c r="C914" s="30" t="str">
        <f t="shared" si="112"/>
        <v/>
      </c>
      <c r="D914" s="30" t="str">
        <f t="shared" si="113"/>
        <v/>
      </c>
      <c r="E914" s="30" t="str">
        <f t="shared" si="114"/>
        <v/>
      </c>
      <c r="F914" s="30" t="str">
        <f t="shared" si="115"/>
        <v/>
      </c>
    </row>
    <row r="915" spans="2:6" x14ac:dyDescent="0.25">
      <c r="B915" t="str">
        <f t="shared" si="116"/>
        <v/>
      </c>
      <c r="C915" s="30" t="str">
        <f t="shared" si="112"/>
        <v/>
      </c>
      <c r="D915" s="30" t="str">
        <f t="shared" si="113"/>
        <v/>
      </c>
      <c r="E915" s="30" t="str">
        <f t="shared" si="114"/>
        <v/>
      </c>
      <c r="F915" s="30" t="str">
        <f t="shared" si="115"/>
        <v/>
      </c>
    </row>
    <row r="916" spans="2:6" x14ac:dyDescent="0.25">
      <c r="B916" t="str">
        <f t="shared" si="116"/>
        <v/>
      </c>
      <c r="C916" s="30" t="str">
        <f t="shared" si="112"/>
        <v/>
      </c>
      <c r="D916" s="30" t="str">
        <f t="shared" si="113"/>
        <v/>
      </c>
      <c r="E916" s="30" t="str">
        <f t="shared" si="114"/>
        <v/>
      </c>
      <c r="F916" s="30" t="str">
        <f t="shared" si="115"/>
        <v/>
      </c>
    </row>
    <row r="917" spans="2:6" x14ac:dyDescent="0.25">
      <c r="B917" t="str">
        <f t="shared" si="116"/>
        <v/>
      </c>
      <c r="C917" s="30" t="str">
        <f t="shared" si="112"/>
        <v/>
      </c>
      <c r="D917" s="30" t="str">
        <f t="shared" si="113"/>
        <v/>
      </c>
      <c r="E917" s="30" t="str">
        <f t="shared" si="114"/>
        <v/>
      </c>
      <c r="F917" s="30" t="str">
        <f t="shared" si="115"/>
        <v/>
      </c>
    </row>
    <row r="918" spans="2:6" x14ac:dyDescent="0.25">
      <c r="B918" t="str">
        <f t="shared" si="116"/>
        <v/>
      </c>
      <c r="C918" s="30" t="str">
        <f t="shared" si="112"/>
        <v/>
      </c>
      <c r="D918" s="30" t="str">
        <f t="shared" si="113"/>
        <v/>
      </c>
      <c r="E918" s="30" t="str">
        <f t="shared" si="114"/>
        <v/>
      </c>
      <c r="F918" s="30" t="str">
        <f t="shared" si="115"/>
        <v/>
      </c>
    </row>
    <row r="919" spans="2:6" x14ac:dyDescent="0.25">
      <c r="B919" t="str">
        <f t="shared" si="116"/>
        <v/>
      </c>
      <c r="C919" s="30" t="str">
        <f t="shared" si="112"/>
        <v/>
      </c>
      <c r="D919" s="30" t="str">
        <f t="shared" si="113"/>
        <v/>
      </c>
      <c r="E919" s="30" t="str">
        <f t="shared" si="114"/>
        <v/>
      </c>
      <c r="F919" s="30" t="str">
        <f t="shared" si="115"/>
        <v/>
      </c>
    </row>
    <row r="920" spans="2:6" x14ac:dyDescent="0.25">
      <c r="B920" t="str">
        <f t="shared" si="116"/>
        <v/>
      </c>
      <c r="C920" s="30" t="str">
        <f t="shared" si="112"/>
        <v/>
      </c>
      <c r="D920" s="30" t="str">
        <f t="shared" si="113"/>
        <v/>
      </c>
      <c r="E920" s="30" t="str">
        <f t="shared" si="114"/>
        <v/>
      </c>
      <c r="F920" s="30" t="str">
        <f t="shared" si="115"/>
        <v/>
      </c>
    </row>
    <row r="921" spans="2:6" x14ac:dyDescent="0.25">
      <c r="B921" t="str">
        <f t="shared" si="116"/>
        <v/>
      </c>
      <c r="C921" s="30" t="str">
        <f t="shared" si="112"/>
        <v/>
      </c>
      <c r="D921" s="30" t="str">
        <f t="shared" si="113"/>
        <v/>
      </c>
      <c r="E921" s="30" t="str">
        <f t="shared" si="114"/>
        <v/>
      </c>
      <c r="F921" s="30" t="str">
        <f t="shared" si="115"/>
        <v/>
      </c>
    </row>
    <row r="922" spans="2:6" x14ac:dyDescent="0.25">
      <c r="B922" t="str">
        <f t="shared" si="116"/>
        <v/>
      </c>
      <c r="C922" s="30" t="str">
        <f t="shared" si="112"/>
        <v/>
      </c>
      <c r="D922" s="30" t="str">
        <f t="shared" si="113"/>
        <v/>
      </c>
      <c r="E922" s="30" t="str">
        <f t="shared" si="114"/>
        <v/>
      </c>
      <c r="F922" s="30" t="str">
        <f t="shared" si="115"/>
        <v/>
      </c>
    </row>
    <row r="923" spans="2:6" x14ac:dyDescent="0.25">
      <c r="B923" t="str">
        <f t="shared" si="116"/>
        <v/>
      </c>
      <c r="C923" s="30" t="str">
        <f t="shared" si="112"/>
        <v/>
      </c>
      <c r="D923" s="30" t="str">
        <f t="shared" si="113"/>
        <v/>
      </c>
      <c r="E923" s="30" t="str">
        <f t="shared" si="114"/>
        <v/>
      </c>
      <c r="F923" s="30" t="str">
        <f t="shared" si="115"/>
        <v/>
      </c>
    </row>
    <row r="924" spans="2:6" x14ac:dyDescent="0.25">
      <c r="B924" t="str">
        <f t="shared" si="116"/>
        <v/>
      </c>
      <c r="C924" s="30" t="str">
        <f t="shared" si="112"/>
        <v/>
      </c>
      <c r="D924" s="30" t="str">
        <f t="shared" si="113"/>
        <v/>
      </c>
      <c r="E924" s="30" t="str">
        <f t="shared" si="114"/>
        <v/>
      </c>
      <c r="F924" s="30" t="str">
        <f t="shared" si="115"/>
        <v/>
      </c>
    </row>
    <row r="925" spans="2:6" x14ac:dyDescent="0.25">
      <c r="B925" t="str">
        <f t="shared" si="116"/>
        <v/>
      </c>
      <c r="C925" s="30" t="str">
        <f t="shared" si="112"/>
        <v/>
      </c>
      <c r="D925" s="30" t="str">
        <f t="shared" si="113"/>
        <v/>
      </c>
      <c r="E925" s="30" t="str">
        <f t="shared" si="114"/>
        <v/>
      </c>
      <c r="F925" s="30" t="str">
        <f t="shared" si="115"/>
        <v/>
      </c>
    </row>
    <row r="926" spans="2:6" x14ac:dyDescent="0.25">
      <c r="B926" t="str">
        <f t="shared" si="116"/>
        <v/>
      </c>
      <c r="C926" s="30" t="str">
        <f t="shared" si="112"/>
        <v/>
      </c>
      <c r="D926" s="30" t="str">
        <f t="shared" si="113"/>
        <v/>
      </c>
      <c r="E926" s="30" t="str">
        <f t="shared" si="114"/>
        <v/>
      </c>
      <c r="F926" s="30" t="str">
        <f t="shared" si="115"/>
        <v/>
      </c>
    </row>
    <row r="927" spans="2:6" x14ac:dyDescent="0.25">
      <c r="B927" t="str">
        <f t="shared" si="116"/>
        <v/>
      </c>
      <c r="C927" s="30" t="str">
        <f t="shared" si="112"/>
        <v/>
      </c>
      <c r="D927" s="30" t="str">
        <f t="shared" si="113"/>
        <v/>
      </c>
      <c r="E927" s="30" t="str">
        <f t="shared" si="114"/>
        <v/>
      </c>
      <c r="F927" s="30" t="str">
        <f t="shared" si="115"/>
        <v/>
      </c>
    </row>
    <row r="928" spans="2:6" x14ac:dyDescent="0.25">
      <c r="B928" t="str">
        <f t="shared" si="116"/>
        <v/>
      </c>
      <c r="C928" s="30" t="str">
        <f t="shared" si="112"/>
        <v/>
      </c>
      <c r="D928" s="30" t="str">
        <f t="shared" si="113"/>
        <v/>
      </c>
      <c r="E928" s="30" t="str">
        <f t="shared" si="114"/>
        <v/>
      </c>
      <c r="F928" s="30" t="str">
        <f t="shared" si="115"/>
        <v/>
      </c>
    </row>
    <row r="929" spans="2:6" x14ac:dyDescent="0.25">
      <c r="B929" t="str">
        <f t="shared" si="116"/>
        <v/>
      </c>
      <c r="C929" s="30" t="str">
        <f t="shared" si="112"/>
        <v/>
      </c>
      <c r="D929" s="30" t="str">
        <f t="shared" si="113"/>
        <v/>
      </c>
      <c r="E929" s="30" t="str">
        <f t="shared" si="114"/>
        <v/>
      </c>
      <c r="F929" s="30" t="str">
        <f t="shared" si="115"/>
        <v/>
      </c>
    </row>
    <row r="930" spans="2:6" x14ac:dyDescent="0.25">
      <c r="B930" t="str">
        <f t="shared" si="116"/>
        <v/>
      </c>
      <c r="C930" s="30" t="str">
        <f t="shared" si="112"/>
        <v/>
      </c>
      <c r="D930" s="30" t="str">
        <f t="shared" si="113"/>
        <v/>
      </c>
      <c r="E930" s="30" t="str">
        <f t="shared" si="114"/>
        <v/>
      </c>
      <c r="F930" s="30" t="str">
        <f t="shared" si="115"/>
        <v/>
      </c>
    </row>
    <row r="931" spans="2:6" x14ac:dyDescent="0.25">
      <c r="B931" t="str">
        <f t="shared" si="116"/>
        <v/>
      </c>
      <c r="C931" s="30" t="str">
        <f t="shared" si="112"/>
        <v/>
      </c>
      <c r="D931" s="30" t="str">
        <f t="shared" si="113"/>
        <v/>
      </c>
      <c r="E931" s="30" t="str">
        <f t="shared" si="114"/>
        <v/>
      </c>
      <c r="F931" s="30" t="str">
        <f t="shared" si="115"/>
        <v/>
      </c>
    </row>
    <row r="932" spans="2:6" x14ac:dyDescent="0.25">
      <c r="B932" t="str">
        <f t="shared" si="116"/>
        <v/>
      </c>
      <c r="C932" s="30" t="str">
        <f t="shared" si="112"/>
        <v/>
      </c>
      <c r="D932" s="30" t="str">
        <f t="shared" si="113"/>
        <v/>
      </c>
      <c r="E932" s="30" t="str">
        <f t="shared" si="114"/>
        <v/>
      </c>
      <c r="F932" s="30" t="str">
        <f t="shared" si="115"/>
        <v/>
      </c>
    </row>
    <row r="933" spans="2:6" x14ac:dyDescent="0.25">
      <c r="B933" t="str">
        <f t="shared" si="116"/>
        <v/>
      </c>
      <c r="C933" s="30" t="str">
        <f t="shared" si="112"/>
        <v/>
      </c>
      <c r="D933" s="30" t="str">
        <f t="shared" si="113"/>
        <v/>
      </c>
      <c r="E933" s="30" t="str">
        <f t="shared" si="114"/>
        <v/>
      </c>
      <c r="F933" s="30" t="str">
        <f t="shared" si="115"/>
        <v/>
      </c>
    </row>
    <row r="934" spans="2:6" x14ac:dyDescent="0.25">
      <c r="B934" t="str">
        <f t="shared" si="116"/>
        <v/>
      </c>
      <c r="C934" s="30" t="str">
        <f t="shared" si="112"/>
        <v/>
      </c>
      <c r="D934" s="30" t="str">
        <f t="shared" si="113"/>
        <v/>
      </c>
      <c r="E934" s="30" t="str">
        <f t="shared" si="114"/>
        <v/>
      </c>
      <c r="F934" s="30" t="str">
        <f t="shared" si="115"/>
        <v/>
      </c>
    </row>
    <row r="935" spans="2:6" x14ac:dyDescent="0.25">
      <c r="B935" t="str">
        <f t="shared" si="116"/>
        <v/>
      </c>
      <c r="C935" s="30" t="str">
        <f t="shared" si="112"/>
        <v/>
      </c>
      <c r="D935" s="30" t="str">
        <f t="shared" si="113"/>
        <v/>
      </c>
      <c r="E935" s="30" t="str">
        <f t="shared" si="114"/>
        <v/>
      </c>
      <c r="F935" s="30" t="str">
        <f t="shared" si="115"/>
        <v/>
      </c>
    </row>
    <row r="936" spans="2:6" x14ac:dyDescent="0.25">
      <c r="B936" t="str">
        <f t="shared" si="116"/>
        <v/>
      </c>
      <c r="C936" s="30" t="str">
        <f t="shared" si="112"/>
        <v/>
      </c>
      <c r="D936" s="30" t="str">
        <f t="shared" si="113"/>
        <v/>
      </c>
      <c r="E936" s="30" t="str">
        <f t="shared" si="114"/>
        <v/>
      </c>
      <c r="F936" s="30" t="str">
        <f t="shared" si="115"/>
        <v/>
      </c>
    </row>
    <row r="937" spans="2:6" x14ac:dyDescent="0.25">
      <c r="B937" t="str">
        <f t="shared" si="116"/>
        <v/>
      </c>
      <c r="C937" s="30" t="str">
        <f t="shared" si="112"/>
        <v/>
      </c>
      <c r="D937" s="30" t="str">
        <f t="shared" si="113"/>
        <v/>
      </c>
      <c r="E937" s="30" t="str">
        <f t="shared" si="114"/>
        <v/>
      </c>
      <c r="F937" s="30" t="str">
        <f t="shared" si="115"/>
        <v/>
      </c>
    </row>
    <row r="938" spans="2:6" x14ac:dyDescent="0.25">
      <c r="B938" t="str">
        <f t="shared" si="116"/>
        <v/>
      </c>
      <c r="C938" s="30" t="str">
        <f t="shared" si="112"/>
        <v/>
      </c>
      <c r="D938" s="30" t="str">
        <f t="shared" si="113"/>
        <v/>
      </c>
      <c r="E938" s="30" t="str">
        <f t="shared" si="114"/>
        <v/>
      </c>
      <c r="F938" s="30" t="str">
        <f t="shared" si="115"/>
        <v/>
      </c>
    </row>
    <row r="939" spans="2:6" x14ac:dyDescent="0.25">
      <c r="B939" t="str">
        <f t="shared" si="116"/>
        <v/>
      </c>
      <c r="C939" s="30" t="str">
        <f t="shared" si="112"/>
        <v/>
      </c>
      <c r="D939" s="30" t="str">
        <f t="shared" si="113"/>
        <v/>
      </c>
      <c r="E939" s="30" t="str">
        <f t="shared" si="114"/>
        <v/>
      </c>
      <c r="F939" s="30" t="str">
        <f t="shared" si="115"/>
        <v/>
      </c>
    </row>
    <row r="940" spans="2:6" x14ac:dyDescent="0.25">
      <c r="B940" t="str">
        <f t="shared" si="116"/>
        <v/>
      </c>
      <c r="C940" s="30" t="str">
        <f t="shared" si="112"/>
        <v/>
      </c>
      <c r="D940" s="30" t="str">
        <f t="shared" si="113"/>
        <v/>
      </c>
      <c r="E940" s="30" t="str">
        <f t="shared" si="114"/>
        <v/>
      </c>
      <c r="F940" s="30" t="str">
        <f t="shared" si="115"/>
        <v/>
      </c>
    </row>
    <row r="941" spans="2:6" x14ac:dyDescent="0.25">
      <c r="B941" t="str">
        <f t="shared" si="116"/>
        <v/>
      </c>
      <c r="C941" s="30" t="str">
        <f t="shared" si="112"/>
        <v/>
      </c>
      <c r="D941" s="30" t="str">
        <f t="shared" si="113"/>
        <v/>
      </c>
      <c r="E941" s="30" t="str">
        <f t="shared" si="114"/>
        <v/>
      </c>
      <c r="F941" s="30" t="str">
        <f t="shared" si="115"/>
        <v/>
      </c>
    </row>
    <row r="942" spans="2:6" x14ac:dyDescent="0.25">
      <c r="B942" t="str">
        <f t="shared" si="116"/>
        <v/>
      </c>
      <c r="C942" s="30" t="str">
        <f t="shared" si="112"/>
        <v/>
      </c>
      <c r="D942" s="30" t="str">
        <f t="shared" si="113"/>
        <v/>
      </c>
      <c r="E942" s="30" t="str">
        <f t="shared" si="114"/>
        <v/>
      </c>
      <c r="F942" s="30" t="str">
        <f t="shared" si="115"/>
        <v/>
      </c>
    </row>
    <row r="943" spans="2:6" x14ac:dyDescent="0.25">
      <c r="B943" t="str">
        <f t="shared" si="116"/>
        <v/>
      </c>
      <c r="C943" s="30" t="str">
        <f t="shared" si="112"/>
        <v/>
      </c>
      <c r="D943" s="30" t="str">
        <f t="shared" si="113"/>
        <v/>
      </c>
      <c r="E943" s="30" t="str">
        <f t="shared" si="114"/>
        <v/>
      </c>
      <c r="F943" s="30" t="str">
        <f t="shared" si="115"/>
        <v/>
      </c>
    </row>
    <row r="944" spans="2:6" x14ac:dyDescent="0.25">
      <c r="B944" t="str">
        <f t="shared" si="116"/>
        <v/>
      </c>
      <c r="C944" s="30" t="str">
        <f t="shared" si="112"/>
        <v/>
      </c>
      <c r="D944" s="30" t="str">
        <f t="shared" si="113"/>
        <v/>
      </c>
      <c r="E944" s="30" t="str">
        <f t="shared" si="114"/>
        <v/>
      </c>
      <c r="F944" s="30" t="str">
        <f t="shared" si="115"/>
        <v/>
      </c>
    </row>
    <row r="945" spans="2:6" x14ac:dyDescent="0.25">
      <c r="B945" t="str">
        <f t="shared" si="116"/>
        <v/>
      </c>
      <c r="C945" s="30" t="str">
        <f t="shared" si="112"/>
        <v/>
      </c>
      <c r="D945" s="30" t="str">
        <f t="shared" si="113"/>
        <v/>
      </c>
      <c r="E945" s="30" t="str">
        <f t="shared" si="114"/>
        <v/>
      </c>
      <c r="F945" s="30" t="str">
        <f t="shared" si="115"/>
        <v/>
      </c>
    </row>
    <row r="946" spans="2:6" x14ac:dyDescent="0.25">
      <c r="B946" t="str">
        <f t="shared" si="116"/>
        <v/>
      </c>
      <c r="C946" s="30" t="str">
        <f t="shared" si="112"/>
        <v/>
      </c>
      <c r="D946" s="30" t="str">
        <f t="shared" si="113"/>
        <v/>
      </c>
      <c r="E946" s="30" t="str">
        <f t="shared" si="114"/>
        <v/>
      </c>
      <c r="F946" s="30" t="str">
        <f t="shared" si="115"/>
        <v/>
      </c>
    </row>
    <row r="947" spans="2:6" x14ac:dyDescent="0.25">
      <c r="B947" t="str">
        <f t="shared" si="116"/>
        <v/>
      </c>
      <c r="C947" s="30" t="str">
        <f t="shared" si="112"/>
        <v/>
      </c>
      <c r="D947" s="30" t="str">
        <f t="shared" si="113"/>
        <v/>
      </c>
      <c r="E947" s="30" t="str">
        <f t="shared" si="114"/>
        <v/>
      </c>
      <c r="F947" s="30" t="str">
        <f t="shared" si="115"/>
        <v/>
      </c>
    </row>
    <row r="948" spans="2:6" x14ac:dyDescent="0.25">
      <c r="B948" t="str">
        <f t="shared" si="116"/>
        <v/>
      </c>
      <c r="C948" s="30" t="str">
        <f t="shared" si="112"/>
        <v/>
      </c>
      <c r="D948" s="30" t="str">
        <f t="shared" si="113"/>
        <v/>
      </c>
      <c r="E948" s="30" t="str">
        <f t="shared" si="114"/>
        <v/>
      </c>
      <c r="F948" s="30" t="str">
        <f t="shared" si="115"/>
        <v/>
      </c>
    </row>
    <row r="949" spans="2:6" x14ac:dyDescent="0.25">
      <c r="B949" t="str">
        <f t="shared" si="116"/>
        <v/>
      </c>
      <c r="C949" s="30" t="str">
        <f t="shared" si="112"/>
        <v/>
      </c>
      <c r="D949" s="30" t="str">
        <f t="shared" si="113"/>
        <v/>
      </c>
      <c r="E949" s="30" t="str">
        <f t="shared" si="114"/>
        <v/>
      </c>
      <c r="F949" s="30" t="str">
        <f t="shared" si="115"/>
        <v/>
      </c>
    </row>
    <row r="950" spans="2:6" x14ac:dyDescent="0.25">
      <c r="B950" t="str">
        <f t="shared" si="116"/>
        <v/>
      </c>
      <c r="C950" s="30" t="str">
        <f t="shared" si="112"/>
        <v/>
      </c>
      <c r="D950" s="30" t="str">
        <f t="shared" si="113"/>
        <v/>
      </c>
      <c r="E950" s="30" t="str">
        <f t="shared" si="114"/>
        <v/>
      </c>
      <c r="F950" s="30" t="str">
        <f t="shared" si="115"/>
        <v/>
      </c>
    </row>
    <row r="951" spans="2:6" x14ac:dyDescent="0.25">
      <c r="B951" t="str">
        <f t="shared" si="116"/>
        <v/>
      </c>
      <c r="C951" s="30" t="str">
        <f t="shared" si="112"/>
        <v/>
      </c>
      <c r="D951" s="30" t="str">
        <f t="shared" si="113"/>
        <v/>
      </c>
      <c r="E951" s="30" t="str">
        <f t="shared" si="114"/>
        <v/>
      </c>
      <c r="F951" s="30" t="str">
        <f t="shared" si="115"/>
        <v/>
      </c>
    </row>
    <row r="952" spans="2:6" x14ac:dyDescent="0.25">
      <c r="B952" t="str">
        <f t="shared" si="116"/>
        <v/>
      </c>
      <c r="C952" s="30" t="str">
        <f t="shared" si="112"/>
        <v/>
      </c>
      <c r="D952" s="30" t="str">
        <f t="shared" si="113"/>
        <v/>
      </c>
      <c r="E952" s="30" t="str">
        <f t="shared" si="114"/>
        <v/>
      </c>
      <c r="F952" s="30" t="str">
        <f t="shared" si="115"/>
        <v/>
      </c>
    </row>
    <row r="953" spans="2:6" x14ac:dyDescent="0.25">
      <c r="B953" t="str">
        <f t="shared" si="116"/>
        <v/>
      </c>
      <c r="C953" s="30" t="str">
        <f t="shared" si="112"/>
        <v/>
      </c>
      <c r="D953" s="30" t="str">
        <f t="shared" si="113"/>
        <v/>
      </c>
      <c r="E953" s="30" t="str">
        <f t="shared" si="114"/>
        <v/>
      </c>
      <c r="F953" s="30" t="str">
        <f t="shared" si="115"/>
        <v/>
      </c>
    </row>
    <row r="954" spans="2:6" x14ac:dyDescent="0.25">
      <c r="B954" t="str">
        <f t="shared" si="116"/>
        <v/>
      </c>
      <c r="C954" s="30" t="str">
        <f t="shared" si="112"/>
        <v/>
      </c>
      <c r="D954" s="30" t="str">
        <f t="shared" si="113"/>
        <v/>
      </c>
      <c r="E954" s="30" t="str">
        <f t="shared" si="114"/>
        <v/>
      </c>
      <c r="F954" s="30" t="str">
        <f t="shared" si="115"/>
        <v/>
      </c>
    </row>
    <row r="955" spans="2:6" x14ac:dyDescent="0.25">
      <c r="B955" t="str">
        <f t="shared" si="116"/>
        <v/>
      </c>
      <c r="C955" s="30" t="str">
        <f t="shared" si="112"/>
        <v/>
      </c>
      <c r="D955" s="30" t="str">
        <f t="shared" si="113"/>
        <v/>
      </c>
      <c r="E955" s="30" t="str">
        <f t="shared" si="114"/>
        <v/>
      </c>
      <c r="F955" s="30" t="str">
        <f t="shared" si="115"/>
        <v/>
      </c>
    </row>
    <row r="956" spans="2:6" x14ac:dyDescent="0.25">
      <c r="B956" t="str">
        <f t="shared" si="116"/>
        <v/>
      </c>
      <c r="C956" s="30" t="str">
        <f t="shared" si="112"/>
        <v/>
      </c>
      <c r="D956" s="30" t="str">
        <f t="shared" si="113"/>
        <v/>
      </c>
      <c r="E956" s="30" t="str">
        <f t="shared" si="114"/>
        <v/>
      </c>
      <c r="F956" s="30" t="str">
        <f t="shared" si="115"/>
        <v/>
      </c>
    </row>
    <row r="957" spans="2:6" x14ac:dyDescent="0.25">
      <c r="B957" t="str">
        <f t="shared" si="116"/>
        <v/>
      </c>
      <c r="C957" s="30" t="str">
        <f t="shared" si="112"/>
        <v/>
      </c>
      <c r="D957" s="30" t="str">
        <f t="shared" si="113"/>
        <v/>
      </c>
      <c r="E957" s="30" t="str">
        <f t="shared" si="114"/>
        <v/>
      </c>
      <c r="F957" s="30" t="str">
        <f t="shared" si="115"/>
        <v/>
      </c>
    </row>
    <row r="958" spans="2:6" x14ac:dyDescent="0.25">
      <c r="B958" t="str">
        <f t="shared" si="116"/>
        <v/>
      </c>
      <c r="C958" s="30" t="str">
        <f t="shared" si="112"/>
        <v/>
      </c>
      <c r="D958" s="30" t="str">
        <f t="shared" si="113"/>
        <v/>
      </c>
      <c r="E958" s="30" t="str">
        <f t="shared" si="114"/>
        <v/>
      </c>
      <c r="F958" s="30" t="str">
        <f t="shared" si="115"/>
        <v/>
      </c>
    </row>
    <row r="959" spans="2:6" x14ac:dyDescent="0.25">
      <c r="B959" t="str">
        <f t="shared" si="116"/>
        <v/>
      </c>
      <c r="C959" s="30" t="str">
        <f t="shared" si="112"/>
        <v/>
      </c>
      <c r="D959" s="30" t="str">
        <f t="shared" si="113"/>
        <v/>
      </c>
      <c r="E959" s="30" t="str">
        <f t="shared" si="114"/>
        <v/>
      </c>
      <c r="F959" s="30" t="str">
        <f t="shared" si="115"/>
        <v/>
      </c>
    </row>
    <row r="960" spans="2:6" x14ac:dyDescent="0.25">
      <c r="B960" t="str">
        <f t="shared" si="116"/>
        <v/>
      </c>
      <c r="C960" s="30" t="str">
        <f t="shared" si="112"/>
        <v/>
      </c>
      <c r="D960" s="30" t="str">
        <f t="shared" si="113"/>
        <v/>
      </c>
      <c r="E960" s="30" t="str">
        <f t="shared" si="114"/>
        <v/>
      </c>
      <c r="F960" s="30" t="str">
        <f t="shared" si="115"/>
        <v/>
      </c>
    </row>
    <row r="961" spans="2:6" x14ac:dyDescent="0.25">
      <c r="B961" t="str">
        <f t="shared" si="116"/>
        <v/>
      </c>
      <c r="C961" s="30" t="str">
        <f t="shared" si="112"/>
        <v/>
      </c>
      <c r="D961" s="30" t="str">
        <f t="shared" si="113"/>
        <v/>
      </c>
      <c r="E961" s="30" t="str">
        <f t="shared" si="114"/>
        <v/>
      </c>
      <c r="F961" s="30" t="str">
        <f t="shared" si="115"/>
        <v/>
      </c>
    </row>
    <row r="962" spans="2:6" x14ac:dyDescent="0.25">
      <c r="B962" t="str">
        <f t="shared" si="116"/>
        <v/>
      </c>
      <c r="C962" s="30" t="str">
        <f t="shared" si="112"/>
        <v/>
      </c>
      <c r="D962" s="30" t="str">
        <f t="shared" si="113"/>
        <v/>
      </c>
      <c r="E962" s="30" t="str">
        <f t="shared" si="114"/>
        <v/>
      </c>
      <c r="F962" s="30" t="str">
        <f t="shared" si="115"/>
        <v/>
      </c>
    </row>
    <row r="963" spans="2:6" x14ac:dyDescent="0.25">
      <c r="B963" t="str">
        <f t="shared" si="116"/>
        <v/>
      </c>
      <c r="C963" s="30" t="str">
        <f t="shared" si="112"/>
        <v/>
      </c>
      <c r="D963" s="30" t="str">
        <f t="shared" si="113"/>
        <v/>
      </c>
      <c r="E963" s="30" t="str">
        <f t="shared" si="114"/>
        <v/>
      </c>
      <c r="F963" s="30" t="str">
        <f t="shared" si="115"/>
        <v/>
      </c>
    </row>
    <row r="964" spans="2:6" x14ac:dyDescent="0.25">
      <c r="B964" t="str">
        <f t="shared" si="116"/>
        <v/>
      </c>
      <c r="C964" s="30" t="str">
        <f t="shared" si="112"/>
        <v/>
      </c>
      <c r="D964" s="30" t="str">
        <f t="shared" si="113"/>
        <v/>
      </c>
      <c r="E964" s="30" t="str">
        <f t="shared" si="114"/>
        <v/>
      </c>
      <c r="F964" s="30" t="str">
        <f t="shared" si="115"/>
        <v/>
      </c>
    </row>
    <row r="965" spans="2:6" x14ac:dyDescent="0.25">
      <c r="B965" t="str">
        <f t="shared" si="116"/>
        <v/>
      </c>
      <c r="C965" s="30" t="str">
        <f t="shared" si="112"/>
        <v/>
      </c>
      <c r="D965" s="30" t="str">
        <f t="shared" si="113"/>
        <v/>
      </c>
      <c r="E965" s="30" t="str">
        <f t="shared" si="114"/>
        <v/>
      </c>
      <c r="F965" s="30" t="str">
        <f t="shared" si="115"/>
        <v/>
      </c>
    </row>
    <row r="966" spans="2:6" x14ac:dyDescent="0.25">
      <c r="B966" t="str">
        <f t="shared" si="116"/>
        <v/>
      </c>
      <c r="C966" s="30" t="str">
        <f t="shared" si="112"/>
        <v/>
      </c>
      <c r="D966" s="30" t="str">
        <f t="shared" si="113"/>
        <v/>
      </c>
      <c r="E966" s="30" t="str">
        <f t="shared" si="114"/>
        <v/>
      </c>
      <c r="F966" s="30" t="str">
        <f t="shared" si="115"/>
        <v/>
      </c>
    </row>
    <row r="967" spans="2:6" x14ac:dyDescent="0.25">
      <c r="B967" t="str">
        <f t="shared" si="116"/>
        <v/>
      </c>
      <c r="C967" s="30" t="str">
        <f t="shared" si="112"/>
        <v/>
      </c>
      <c r="D967" s="30" t="str">
        <f t="shared" si="113"/>
        <v/>
      </c>
      <c r="E967" s="30" t="str">
        <f t="shared" si="114"/>
        <v/>
      </c>
      <c r="F967" s="30" t="str">
        <f t="shared" si="115"/>
        <v/>
      </c>
    </row>
    <row r="968" spans="2:6" x14ac:dyDescent="0.25">
      <c r="B968" t="str">
        <f t="shared" si="116"/>
        <v/>
      </c>
      <c r="C968" s="30" t="str">
        <f t="shared" si="112"/>
        <v/>
      </c>
      <c r="D968" s="30" t="str">
        <f t="shared" si="113"/>
        <v/>
      </c>
      <c r="E968" s="30" t="str">
        <f t="shared" si="114"/>
        <v/>
      </c>
      <c r="F968" s="30" t="str">
        <f t="shared" si="115"/>
        <v/>
      </c>
    </row>
    <row r="969" spans="2:6" x14ac:dyDescent="0.25">
      <c r="B969" t="str">
        <f t="shared" si="116"/>
        <v/>
      </c>
      <c r="C969" s="30" t="str">
        <f t="shared" si="112"/>
        <v/>
      </c>
      <c r="D969" s="30" t="str">
        <f t="shared" si="113"/>
        <v/>
      </c>
      <c r="E969" s="30" t="str">
        <f t="shared" si="114"/>
        <v/>
      </c>
      <c r="F969" s="30" t="str">
        <f t="shared" si="115"/>
        <v/>
      </c>
    </row>
    <row r="970" spans="2:6" x14ac:dyDescent="0.25">
      <c r="B970" t="str">
        <f t="shared" si="116"/>
        <v/>
      </c>
      <c r="C970" s="30" t="str">
        <f t="shared" si="112"/>
        <v/>
      </c>
      <c r="D970" s="30" t="str">
        <f t="shared" si="113"/>
        <v/>
      </c>
      <c r="E970" s="30" t="str">
        <f t="shared" si="114"/>
        <v/>
      </c>
      <c r="F970" s="30" t="str">
        <f t="shared" si="115"/>
        <v/>
      </c>
    </row>
    <row r="971" spans="2:6" x14ac:dyDescent="0.25">
      <c r="B971" t="str">
        <f t="shared" si="116"/>
        <v/>
      </c>
      <c r="C971" s="30" t="str">
        <f t="shared" si="112"/>
        <v/>
      </c>
      <c r="D971" s="30" t="str">
        <f t="shared" si="113"/>
        <v/>
      </c>
      <c r="E971" s="30" t="str">
        <f t="shared" si="114"/>
        <v/>
      </c>
      <c r="F971" s="30" t="str">
        <f t="shared" si="115"/>
        <v/>
      </c>
    </row>
    <row r="972" spans="2:6" x14ac:dyDescent="0.25">
      <c r="B972" t="str">
        <f t="shared" si="116"/>
        <v/>
      </c>
      <c r="C972" s="30" t="str">
        <f t="shared" si="112"/>
        <v/>
      </c>
      <c r="D972" s="30" t="str">
        <f t="shared" si="113"/>
        <v/>
      </c>
      <c r="E972" s="30" t="str">
        <f t="shared" si="114"/>
        <v/>
      </c>
      <c r="F972" s="30" t="str">
        <f t="shared" si="115"/>
        <v/>
      </c>
    </row>
    <row r="973" spans="2:6" x14ac:dyDescent="0.25">
      <c r="B973" t="str">
        <f t="shared" si="116"/>
        <v/>
      </c>
      <c r="C973" s="30" t="str">
        <f t="shared" si="112"/>
        <v/>
      </c>
      <c r="D973" s="30" t="str">
        <f t="shared" si="113"/>
        <v/>
      </c>
      <c r="E973" s="30" t="str">
        <f t="shared" si="114"/>
        <v/>
      </c>
      <c r="F973" s="30" t="str">
        <f t="shared" si="115"/>
        <v/>
      </c>
    </row>
    <row r="974" spans="2:6" x14ac:dyDescent="0.25">
      <c r="B974" t="str">
        <f t="shared" si="116"/>
        <v/>
      </c>
      <c r="C974" s="30" t="str">
        <f t="shared" si="112"/>
        <v/>
      </c>
      <c r="D974" s="30" t="str">
        <f t="shared" si="113"/>
        <v/>
      </c>
      <c r="E974" s="30" t="str">
        <f t="shared" si="114"/>
        <v/>
      </c>
      <c r="F974" s="30" t="str">
        <f t="shared" si="115"/>
        <v/>
      </c>
    </row>
    <row r="975" spans="2:6" x14ac:dyDescent="0.25">
      <c r="B975" t="str">
        <f t="shared" si="116"/>
        <v/>
      </c>
      <c r="C975" s="30" t="str">
        <f t="shared" si="112"/>
        <v/>
      </c>
      <c r="D975" s="30" t="str">
        <f t="shared" si="113"/>
        <v/>
      </c>
      <c r="E975" s="30" t="str">
        <f t="shared" si="114"/>
        <v/>
      </c>
      <c r="F975" s="30" t="str">
        <f t="shared" si="115"/>
        <v/>
      </c>
    </row>
    <row r="976" spans="2:6" x14ac:dyDescent="0.25">
      <c r="B976" t="str">
        <f t="shared" si="116"/>
        <v/>
      </c>
      <c r="C976" s="30" t="str">
        <f t="shared" si="112"/>
        <v/>
      </c>
      <c r="D976" s="30" t="str">
        <f t="shared" si="113"/>
        <v/>
      </c>
      <c r="E976" s="30" t="str">
        <f t="shared" si="114"/>
        <v/>
      </c>
      <c r="F976" s="30" t="str">
        <f t="shared" si="115"/>
        <v/>
      </c>
    </row>
    <row r="977" spans="2:6" x14ac:dyDescent="0.25">
      <c r="B977" t="str">
        <f t="shared" si="116"/>
        <v/>
      </c>
      <c r="C977" s="30" t="str">
        <f t="shared" ref="C977:C1017" si="117">IF($B977="","",$D$9)</f>
        <v/>
      </c>
      <c r="D977" s="30" t="str">
        <f t="shared" ref="D977:D1017" si="118">IF($B977="","",IPMT($D$5/12,$B977,$D$7*12,$D$4))</f>
        <v/>
      </c>
      <c r="E977" s="30" t="str">
        <f t="shared" ref="E977:E1017" si="119">IF($B977="","",PPMT($D$5/12,$B977,$D$7*12,$D$4))</f>
        <v/>
      </c>
      <c r="F977" s="30" t="str">
        <f t="shared" ref="F977:F1040" si="120">IF($B977="","",F976-E977)</f>
        <v/>
      </c>
    </row>
    <row r="978" spans="2:6" x14ac:dyDescent="0.25">
      <c r="B978" t="str">
        <f t="shared" ref="B978:B1017" si="121">IF(OR(B977="",B977&gt;=$D$8),"",B977+1)</f>
        <v/>
      </c>
      <c r="C978" s="30" t="str">
        <f t="shared" si="117"/>
        <v/>
      </c>
      <c r="D978" s="30" t="str">
        <f t="shared" si="118"/>
        <v/>
      </c>
      <c r="E978" s="30" t="str">
        <f t="shared" si="119"/>
        <v/>
      </c>
      <c r="F978" s="30" t="str">
        <f t="shared" si="120"/>
        <v/>
      </c>
    </row>
    <row r="979" spans="2:6" x14ac:dyDescent="0.25">
      <c r="B979" t="str">
        <f t="shared" si="121"/>
        <v/>
      </c>
      <c r="C979" s="30" t="str">
        <f t="shared" si="117"/>
        <v/>
      </c>
      <c r="D979" s="30" t="str">
        <f t="shared" si="118"/>
        <v/>
      </c>
      <c r="E979" s="30" t="str">
        <f t="shared" si="119"/>
        <v/>
      </c>
      <c r="F979" s="30" t="str">
        <f t="shared" si="120"/>
        <v/>
      </c>
    </row>
    <row r="980" spans="2:6" x14ac:dyDescent="0.25">
      <c r="B980" t="str">
        <f t="shared" si="121"/>
        <v/>
      </c>
      <c r="C980" s="30" t="str">
        <f t="shared" si="117"/>
        <v/>
      </c>
      <c r="D980" s="30" t="str">
        <f t="shared" si="118"/>
        <v/>
      </c>
      <c r="E980" s="30" t="str">
        <f t="shared" si="119"/>
        <v/>
      </c>
      <c r="F980" s="30" t="str">
        <f t="shared" si="120"/>
        <v/>
      </c>
    </row>
    <row r="981" spans="2:6" x14ac:dyDescent="0.25">
      <c r="B981" t="str">
        <f t="shared" si="121"/>
        <v/>
      </c>
      <c r="C981" s="30" t="str">
        <f t="shared" si="117"/>
        <v/>
      </c>
      <c r="D981" s="30" t="str">
        <f t="shared" si="118"/>
        <v/>
      </c>
      <c r="E981" s="30" t="str">
        <f t="shared" si="119"/>
        <v/>
      </c>
      <c r="F981" s="30" t="str">
        <f t="shared" si="120"/>
        <v/>
      </c>
    </row>
    <row r="982" spans="2:6" x14ac:dyDescent="0.25">
      <c r="B982" t="str">
        <f t="shared" si="121"/>
        <v/>
      </c>
      <c r="C982" s="30" t="str">
        <f t="shared" si="117"/>
        <v/>
      </c>
      <c r="D982" s="30" t="str">
        <f t="shared" si="118"/>
        <v/>
      </c>
      <c r="E982" s="30" t="str">
        <f t="shared" si="119"/>
        <v/>
      </c>
      <c r="F982" s="30" t="str">
        <f t="shared" si="120"/>
        <v/>
      </c>
    </row>
    <row r="983" spans="2:6" x14ac:dyDescent="0.25">
      <c r="B983" t="str">
        <f t="shared" si="121"/>
        <v/>
      </c>
      <c r="C983" s="30" t="str">
        <f t="shared" si="117"/>
        <v/>
      </c>
      <c r="D983" s="30" t="str">
        <f t="shared" si="118"/>
        <v/>
      </c>
      <c r="E983" s="30" t="str">
        <f t="shared" si="119"/>
        <v/>
      </c>
      <c r="F983" s="30" t="str">
        <f t="shared" si="120"/>
        <v/>
      </c>
    </row>
    <row r="984" spans="2:6" x14ac:dyDescent="0.25">
      <c r="B984" t="str">
        <f t="shared" si="121"/>
        <v/>
      </c>
      <c r="C984" s="30" t="str">
        <f t="shared" si="117"/>
        <v/>
      </c>
      <c r="D984" s="30" t="str">
        <f t="shared" si="118"/>
        <v/>
      </c>
      <c r="E984" s="30" t="str">
        <f t="shared" si="119"/>
        <v/>
      </c>
      <c r="F984" s="30" t="str">
        <f t="shared" si="120"/>
        <v/>
      </c>
    </row>
    <row r="985" spans="2:6" x14ac:dyDescent="0.25">
      <c r="B985" t="str">
        <f t="shared" si="121"/>
        <v/>
      </c>
      <c r="C985" s="30" t="str">
        <f t="shared" si="117"/>
        <v/>
      </c>
      <c r="D985" s="30" t="str">
        <f t="shared" si="118"/>
        <v/>
      </c>
      <c r="E985" s="30" t="str">
        <f t="shared" si="119"/>
        <v/>
      </c>
      <c r="F985" s="30" t="str">
        <f t="shared" si="120"/>
        <v/>
      </c>
    </row>
    <row r="986" spans="2:6" x14ac:dyDescent="0.25">
      <c r="B986" t="str">
        <f t="shared" si="121"/>
        <v/>
      </c>
      <c r="C986" s="30" t="str">
        <f t="shared" si="117"/>
        <v/>
      </c>
      <c r="D986" s="30" t="str">
        <f t="shared" si="118"/>
        <v/>
      </c>
      <c r="E986" s="30" t="str">
        <f t="shared" si="119"/>
        <v/>
      </c>
      <c r="F986" s="30" t="str">
        <f t="shared" si="120"/>
        <v/>
      </c>
    </row>
    <row r="987" spans="2:6" x14ac:dyDescent="0.25">
      <c r="B987" t="str">
        <f t="shared" si="121"/>
        <v/>
      </c>
      <c r="C987" s="30" t="str">
        <f t="shared" si="117"/>
        <v/>
      </c>
      <c r="D987" s="30" t="str">
        <f t="shared" si="118"/>
        <v/>
      </c>
      <c r="E987" s="30" t="str">
        <f t="shared" si="119"/>
        <v/>
      </c>
      <c r="F987" s="30" t="str">
        <f t="shared" si="120"/>
        <v/>
      </c>
    </row>
    <row r="988" spans="2:6" x14ac:dyDescent="0.25">
      <c r="B988" t="str">
        <f t="shared" si="121"/>
        <v/>
      </c>
      <c r="C988" s="30" t="str">
        <f t="shared" si="117"/>
        <v/>
      </c>
      <c r="D988" s="30" t="str">
        <f t="shared" si="118"/>
        <v/>
      </c>
      <c r="E988" s="30" t="str">
        <f t="shared" si="119"/>
        <v/>
      </c>
      <c r="F988" s="30" t="str">
        <f t="shared" si="120"/>
        <v/>
      </c>
    </row>
    <row r="989" spans="2:6" x14ac:dyDescent="0.25">
      <c r="B989" t="str">
        <f t="shared" si="121"/>
        <v/>
      </c>
      <c r="C989" s="30" t="str">
        <f t="shared" si="117"/>
        <v/>
      </c>
      <c r="D989" s="30" t="str">
        <f t="shared" si="118"/>
        <v/>
      </c>
      <c r="E989" s="30" t="str">
        <f t="shared" si="119"/>
        <v/>
      </c>
      <c r="F989" s="30" t="str">
        <f t="shared" si="120"/>
        <v/>
      </c>
    </row>
    <row r="990" spans="2:6" x14ac:dyDescent="0.25">
      <c r="B990" t="str">
        <f t="shared" si="121"/>
        <v/>
      </c>
      <c r="C990" s="30" t="str">
        <f t="shared" si="117"/>
        <v/>
      </c>
      <c r="D990" s="30" t="str">
        <f t="shared" si="118"/>
        <v/>
      </c>
      <c r="E990" s="30" t="str">
        <f t="shared" si="119"/>
        <v/>
      </c>
      <c r="F990" s="30" t="str">
        <f t="shared" si="120"/>
        <v/>
      </c>
    </row>
    <row r="991" spans="2:6" x14ac:dyDescent="0.25">
      <c r="B991" t="str">
        <f t="shared" si="121"/>
        <v/>
      </c>
      <c r="C991" s="30" t="str">
        <f t="shared" si="117"/>
        <v/>
      </c>
      <c r="D991" s="30" t="str">
        <f t="shared" si="118"/>
        <v/>
      </c>
      <c r="E991" s="30" t="str">
        <f t="shared" si="119"/>
        <v/>
      </c>
      <c r="F991" s="30" t="str">
        <f t="shared" si="120"/>
        <v/>
      </c>
    </row>
    <row r="992" spans="2:6" x14ac:dyDescent="0.25">
      <c r="B992" t="str">
        <f t="shared" si="121"/>
        <v/>
      </c>
      <c r="C992" s="30" t="str">
        <f t="shared" si="117"/>
        <v/>
      </c>
      <c r="D992" s="30" t="str">
        <f t="shared" si="118"/>
        <v/>
      </c>
      <c r="E992" s="30" t="str">
        <f t="shared" si="119"/>
        <v/>
      </c>
      <c r="F992" s="30" t="str">
        <f t="shared" si="120"/>
        <v/>
      </c>
    </row>
    <row r="993" spans="2:6" x14ac:dyDescent="0.25">
      <c r="B993" t="str">
        <f t="shared" si="121"/>
        <v/>
      </c>
      <c r="C993" s="30" t="str">
        <f t="shared" si="117"/>
        <v/>
      </c>
      <c r="D993" s="30" t="str">
        <f t="shared" si="118"/>
        <v/>
      </c>
      <c r="E993" s="30" t="str">
        <f t="shared" si="119"/>
        <v/>
      </c>
      <c r="F993" s="30" t="str">
        <f t="shared" si="120"/>
        <v/>
      </c>
    </row>
    <row r="994" spans="2:6" x14ac:dyDescent="0.25">
      <c r="B994" t="str">
        <f t="shared" si="121"/>
        <v/>
      </c>
      <c r="C994" s="30" t="str">
        <f t="shared" si="117"/>
        <v/>
      </c>
      <c r="D994" s="30" t="str">
        <f t="shared" si="118"/>
        <v/>
      </c>
      <c r="E994" s="30" t="str">
        <f t="shared" si="119"/>
        <v/>
      </c>
      <c r="F994" s="30" t="str">
        <f t="shared" si="120"/>
        <v/>
      </c>
    </row>
    <row r="995" spans="2:6" x14ac:dyDescent="0.25">
      <c r="B995" t="str">
        <f t="shared" si="121"/>
        <v/>
      </c>
      <c r="C995" s="30" t="str">
        <f t="shared" si="117"/>
        <v/>
      </c>
      <c r="D995" s="30" t="str">
        <f t="shared" si="118"/>
        <v/>
      </c>
      <c r="E995" s="30" t="str">
        <f t="shared" si="119"/>
        <v/>
      </c>
      <c r="F995" s="30" t="str">
        <f t="shared" si="120"/>
        <v/>
      </c>
    </row>
    <row r="996" spans="2:6" x14ac:dyDescent="0.25">
      <c r="B996" t="str">
        <f t="shared" si="121"/>
        <v/>
      </c>
      <c r="C996" s="30" t="str">
        <f t="shared" si="117"/>
        <v/>
      </c>
      <c r="D996" s="30" t="str">
        <f t="shared" si="118"/>
        <v/>
      </c>
      <c r="E996" s="30" t="str">
        <f t="shared" si="119"/>
        <v/>
      </c>
      <c r="F996" s="30" t="str">
        <f t="shared" si="120"/>
        <v/>
      </c>
    </row>
    <row r="997" spans="2:6" x14ac:dyDescent="0.25">
      <c r="B997" t="str">
        <f t="shared" si="121"/>
        <v/>
      </c>
      <c r="C997" s="30" t="str">
        <f t="shared" si="117"/>
        <v/>
      </c>
      <c r="D997" s="30" t="str">
        <f t="shared" si="118"/>
        <v/>
      </c>
      <c r="E997" s="30" t="str">
        <f t="shared" si="119"/>
        <v/>
      </c>
      <c r="F997" s="30" t="str">
        <f t="shared" si="120"/>
        <v/>
      </c>
    </row>
    <row r="998" spans="2:6" x14ac:dyDescent="0.25">
      <c r="B998" t="str">
        <f t="shared" si="121"/>
        <v/>
      </c>
      <c r="C998" s="30" t="str">
        <f t="shared" si="117"/>
        <v/>
      </c>
      <c r="D998" s="30" t="str">
        <f t="shared" si="118"/>
        <v/>
      </c>
      <c r="E998" s="30" t="str">
        <f t="shared" si="119"/>
        <v/>
      </c>
      <c r="F998" s="30" t="str">
        <f t="shared" si="120"/>
        <v/>
      </c>
    </row>
    <row r="999" spans="2:6" x14ac:dyDescent="0.25">
      <c r="B999" t="str">
        <f t="shared" si="121"/>
        <v/>
      </c>
      <c r="C999" s="30" t="str">
        <f t="shared" si="117"/>
        <v/>
      </c>
      <c r="D999" s="30" t="str">
        <f t="shared" si="118"/>
        <v/>
      </c>
      <c r="E999" s="30" t="str">
        <f t="shared" si="119"/>
        <v/>
      </c>
      <c r="F999" s="30" t="str">
        <f t="shared" si="120"/>
        <v/>
      </c>
    </row>
    <row r="1000" spans="2:6" x14ac:dyDescent="0.25">
      <c r="B1000" t="str">
        <f t="shared" si="121"/>
        <v/>
      </c>
      <c r="C1000" s="30" t="str">
        <f t="shared" si="117"/>
        <v/>
      </c>
      <c r="D1000" s="30" t="str">
        <f t="shared" si="118"/>
        <v/>
      </c>
      <c r="E1000" s="30" t="str">
        <f t="shared" si="119"/>
        <v/>
      </c>
      <c r="F1000" s="30" t="str">
        <f t="shared" si="120"/>
        <v/>
      </c>
    </row>
    <row r="1001" spans="2:6" x14ac:dyDescent="0.25">
      <c r="B1001" t="str">
        <f t="shared" si="121"/>
        <v/>
      </c>
      <c r="C1001" s="30" t="str">
        <f t="shared" si="117"/>
        <v/>
      </c>
      <c r="D1001" s="30" t="str">
        <f t="shared" si="118"/>
        <v/>
      </c>
      <c r="E1001" s="30" t="str">
        <f t="shared" si="119"/>
        <v/>
      </c>
      <c r="F1001" s="30" t="str">
        <f t="shared" si="120"/>
        <v/>
      </c>
    </row>
    <row r="1002" spans="2:6" x14ac:dyDescent="0.25">
      <c r="B1002" t="str">
        <f t="shared" si="121"/>
        <v/>
      </c>
      <c r="C1002" s="30" t="str">
        <f t="shared" si="117"/>
        <v/>
      </c>
      <c r="D1002" s="30" t="str">
        <f t="shared" si="118"/>
        <v/>
      </c>
      <c r="E1002" s="30" t="str">
        <f t="shared" si="119"/>
        <v/>
      </c>
      <c r="F1002" s="30" t="str">
        <f t="shared" si="120"/>
        <v/>
      </c>
    </row>
    <row r="1003" spans="2:6" x14ac:dyDescent="0.25">
      <c r="B1003" t="str">
        <f t="shared" si="121"/>
        <v/>
      </c>
      <c r="C1003" s="30" t="str">
        <f t="shared" si="117"/>
        <v/>
      </c>
      <c r="D1003" s="30" t="str">
        <f t="shared" si="118"/>
        <v/>
      </c>
      <c r="E1003" s="30" t="str">
        <f t="shared" si="119"/>
        <v/>
      </c>
      <c r="F1003" s="30" t="str">
        <f t="shared" si="120"/>
        <v/>
      </c>
    </row>
    <row r="1004" spans="2:6" x14ac:dyDescent="0.25">
      <c r="B1004" t="str">
        <f t="shared" si="121"/>
        <v/>
      </c>
      <c r="C1004" s="30" t="str">
        <f t="shared" si="117"/>
        <v/>
      </c>
      <c r="D1004" s="30" t="str">
        <f t="shared" si="118"/>
        <v/>
      </c>
      <c r="E1004" s="30" t="str">
        <f t="shared" si="119"/>
        <v/>
      </c>
      <c r="F1004" s="30" t="str">
        <f t="shared" si="120"/>
        <v/>
      </c>
    </row>
    <row r="1005" spans="2:6" x14ac:dyDescent="0.25">
      <c r="B1005" t="str">
        <f t="shared" si="121"/>
        <v/>
      </c>
      <c r="C1005" s="30" t="str">
        <f t="shared" si="117"/>
        <v/>
      </c>
      <c r="D1005" s="30" t="str">
        <f t="shared" si="118"/>
        <v/>
      </c>
      <c r="E1005" s="30" t="str">
        <f t="shared" si="119"/>
        <v/>
      </c>
      <c r="F1005" s="30" t="str">
        <f t="shared" si="120"/>
        <v/>
      </c>
    </row>
    <row r="1006" spans="2:6" x14ac:dyDescent="0.25">
      <c r="B1006" t="str">
        <f t="shared" si="121"/>
        <v/>
      </c>
      <c r="C1006" s="30" t="str">
        <f t="shared" si="117"/>
        <v/>
      </c>
      <c r="D1006" s="30" t="str">
        <f t="shared" si="118"/>
        <v/>
      </c>
      <c r="E1006" s="30" t="str">
        <f t="shared" si="119"/>
        <v/>
      </c>
      <c r="F1006" s="30" t="str">
        <f t="shared" si="120"/>
        <v/>
      </c>
    </row>
    <row r="1007" spans="2:6" x14ac:dyDescent="0.25">
      <c r="B1007" t="str">
        <f t="shared" si="121"/>
        <v/>
      </c>
      <c r="C1007" s="30" t="str">
        <f t="shared" si="117"/>
        <v/>
      </c>
      <c r="D1007" s="30" t="str">
        <f t="shared" si="118"/>
        <v/>
      </c>
      <c r="E1007" s="30" t="str">
        <f t="shared" si="119"/>
        <v/>
      </c>
      <c r="F1007" s="30" t="str">
        <f t="shared" si="120"/>
        <v/>
      </c>
    </row>
    <row r="1008" spans="2:6" x14ac:dyDescent="0.25">
      <c r="B1008" t="str">
        <f t="shared" si="121"/>
        <v/>
      </c>
      <c r="C1008" s="30" t="str">
        <f t="shared" si="117"/>
        <v/>
      </c>
      <c r="D1008" s="30" t="str">
        <f t="shared" si="118"/>
        <v/>
      </c>
      <c r="E1008" s="30" t="str">
        <f t="shared" si="119"/>
        <v/>
      </c>
      <c r="F1008" s="30" t="str">
        <f t="shared" si="120"/>
        <v/>
      </c>
    </row>
    <row r="1009" spans="2:6" x14ac:dyDescent="0.25">
      <c r="B1009" t="str">
        <f t="shared" si="121"/>
        <v/>
      </c>
      <c r="C1009" s="30" t="str">
        <f t="shared" si="117"/>
        <v/>
      </c>
      <c r="D1009" s="30" t="str">
        <f t="shared" si="118"/>
        <v/>
      </c>
      <c r="E1009" s="30" t="str">
        <f t="shared" si="119"/>
        <v/>
      </c>
      <c r="F1009" s="30" t="str">
        <f t="shared" si="120"/>
        <v/>
      </c>
    </row>
    <row r="1010" spans="2:6" x14ac:dyDescent="0.25">
      <c r="B1010" t="str">
        <f t="shared" si="121"/>
        <v/>
      </c>
      <c r="C1010" s="30" t="str">
        <f t="shared" si="117"/>
        <v/>
      </c>
      <c r="D1010" s="30" t="str">
        <f t="shared" si="118"/>
        <v/>
      </c>
      <c r="E1010" s="30" t="str">
        <f t="shared" si="119"/>
        <v/>
      </c>
      <c r="F1010" s="30" t="str">
        <f t="shared" si="120"/>
        <v/>
      </c>
    </row>
    <row r="1011" spans="2:6" x14ac:dyDescent="0.25">
      <c r="B1011" t="str">
        <f t="shared" si="121"/>
        <v/>
      </c>
      <c r="C1011" s="30" t="str">
        <f t="shared" si="117"/>
        <v/>
      </c>
      <c r="D1011" s="30" t="str">
        <f t="shared" si="118"/>
        <v/>
      </c>
      <c r="E1011" s="30" t="str">
        <f t="shared" si="119"/>
        <v/>
      </c>
      <c r="F1011" s="30" t="str">
        <f t="shared" si="120"/>
        <v/>
      </c>
    </row>
    <row r="1012" spans="2:6" x14ac:dyDescent="0.25">
      <c r="B1012" t="str">
        <f t="shared" si="121"/>
        <v/>
      </c>
      <c r="C1012" s="30" t="str">
        <f t="shared" si="117"/>
        <v/>
      </c>
      <c r="D1012" s="30" t="str">
        <f t="shared" si="118"/>
        <v/>
      </c>
      <c r="E1012" s="30" t="str">
        <f t="shared" si="119"/>
        <v/>
      </c>
      <c r="F1012" s="30" t="str">
        <f t="shared" si="120"/>
        <v/>
      </c>
    </row>
    <row r="1013" spans="2:6" x14ac:dyDescent="0.25">
      <c r="B1013" t="str">
        <f t="shared" si="121"/>
        <v/>
      </c>
      <c r="C1013" s="30" t="str">
        <f t="shared" si="117"/>
        <v/>
      </c>
      <c r="D1013" s="30" t="str">
        <f t="shared" si="118"/>
        <v/>
      </c>
      <c r="E1013" s="30" t="str">
        <f t="shared" si="119"/>
        <v/>
      </c>
      <c r="F1013" s="30" t="str">
        <f t="shared" si="120"/>
        <v/>
      </c>
    </row>
    <row r="1014" spans="2:6" x14ac:dyDescent="0.25">
      <c r="B1014" t="str">
        <f t="shared" si="121"/>
        <v/>
      </c>
      <c r="C1014" s="30" t="str">
        <f t="shared" si="117"/>
        <v/>
      </c>
      <c r="D1014" s="30" t="str">
        <f t="shared" si="118"/>
        <v/>
      </c>
      <c r="E1014" s="30" t="str">
        <f t="shared" si="119"/>
        <v/>
      </c>
      <c r="F1014" s="30" t="str">
        <f t="shared" si="120"/>
        <v/>
      </c>
    </row>
    <row r="1015" spans="2:6" x14ac:dyDescent="0.25">
      <c r="B1015" t="str">
        <f t="shared" si="121"/>
        <v/>
      </c>
      <c r="C1015" s="30" t="str">
        <f t="shared" si="117"/>
        <v/>
      </c>
      <c r="D1015" s="30" t="str">
        <f t="shared" si="118"/>
        <v/>
      </c>
      <c r="E1015" s="30" t="str">
        <f t="shared" si="119"/>
        <v/>
      </c>
      <c r="F1015" s="30" t="str">
        <f t="shared" si="120"/>
        <v/>
      </c>
    </row>
    <row r="1016" spans="2:6" x14ac:dyDescent="0.25">
      <c r="B1016" t="str">
        <f t="shared" si="121"/>
        <v/>
      </c>
      <c r="C1016" s="30" t="str">
        <f t="shared" si="117"/>
        <v/>
      </c>
      <c r="D1016" s="30" t="str">
        <f t="shared" si="118"/>
        <v/>
      </c>
      <c r="E1016" s="30" t="str">
        <f t="shared" si="119"/>
        <v/>
      </c>
      <c r="F1016" s="30" t="str">
        <f t="shared" si="120"/>
        <v/>
      </c>
    </row>
    <row r="1017" spans="2:6" x14ac:dyDescent="0.25">
      <c r="B1017" t="str">
        <f t="shared" si="121"/>
        <v/>
      </c>
      <c r="C1017" s="30" t="str">
        <f t="shared" si="117"/>
        <v/>
      </c>
      <c r="D1017" s="30" t="str">
        <f t="shared" si="118"/>
        <v/>
      </c>
      <c r="E1017" s="30" t="str">
        <f t="shared" si="119"/>
        <v/>
      </c>
      <c r="F1017" s="30" t="str">
        <f t="shared" si="120"/>
        <v/>
      </c>
    </row>
  </sheetData>
  <mergeCells count="2">
    <mergeCell ref="A14:F14"/>
    <mergeCell ref="H14:M14"/>
  </mergeCells>
  <dataValidations count="1">
    <dataValidation type="list" allowBlank="1" showInputMessage="1" showErrorMessage="1" sqref="F4">
      <formula1>nbdepmt</formula1>
      <formula2>0</formula2>
    </dataValidation>
  </dataValidation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929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nbdepmt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DESNOYERS</dc:creator>
  <cp:lastModifiedBy>Romain DESNOYERS</cp:lastModifiedBy>
  <cp:revision>4</cp:revision>
  <dcterms:created xsi:type="dcterms:W3CDTF">2014-10-19T09:47:36Z</dcterms:created>
  <dcterms:modified xsi:type="dcterms:W3CDTF">2014-10-20T08:09:22Z</dcterms:modified>
  <dc:language>fr-FR</dc:language>
</cp:coreProperties>
</file>