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9750" windowWidth="19320" windowHeight="3300" tabRatio="987" activeTab="1"/>
  </bookViews>
  <sheets>
    <sheet name="LISTEFACT" sheetId="63703" r:id="rId1"/>
    <sheet name="Fact impayées" sheetId="61" r:id="rId2"/>
  </sheets>
  <externalReferences>
    <externalReference r:id="rId3"/>
    <externalReference r:id="rId4"/>
    <externalReference r:id="rId5"/>
  </externalReferences>
  <definedNames>
    <definedName name="_xlnm._FilterDatabase" localSheetId="1" hidden="1">'Fact impayées'!$A$2:$I$285</definedName>
    <definedName name="_xlnm._FilterDatabase" localSheetId="0" hidden="1">LISTEFACT!$A$1:$D$470</definedName>
    <definedName name="BASEDEDONNEECLIENT">'[1]BASE DE DONNEE CLIENT'!$A$2:$K$347</definedName>
    <definedName name="FACTURE">LISTEFACT!$A$2:$D$470</definedName>
    <definedName name="FactureListe">LISTEFACT!$A$1:$D$470</definedName>
    <definedName name="_xlnm.Print_Titles" localSheetId="1">'Fact impayées'!$1:$2</definedName>
    <definedName name="TA">#REF!</definedName>
    <definedName name="TABLE">[2]baseclients!$A$2:$J$347</definedName>
    <definedName name="tableclient">#REF!</definedName>
    <definedName name="tablefa">#REF!</definedName>
    <definedName name="_xlnm.Print_Area" localSheetId="1">'Fact impayées'!$B$1:$I$2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6" i="61" l="1"/>
  <c r="B287" i="61"/>
  <c r="B288" i="61"/>
  <c r="B289" i="61"/>
  <c r="B290" i="61"/>
  <c r="B291" i="61"/>
  <c r="B292" i="61"/>
  <c r="B293" i="61"/>
  <c r="B294" i="61"/>
  <c r="B295" i="61"/>
  <c r="B296" i="61"/>
  <c r="B297" i="61"/>
  <c r="A4" i="61"/>
  <c r="A5" i="61"/>
  <c r="A6" i="61"/>
  <c r="I6" i="61" s="1"/>
  <c r="E6" i="61" s="1"/>
  <c r="A7" i="61"/>
  <c r="I7" i="61" s="1"/>
  <c r="E7" i="61" s="1"/>
  <c r="A8" i="61"/>
  <c r="A9" i="61"/>
  <c r="A10" i="61"/>
  <c r="I10" i="61" s="1"/>
  <c r="E10" i="61" s="1"/>
  <c r="A11" i="61"/>
  <c r="I11" i="61" s="1"/>
  <c r="E11" i="61" s="1"/>
  <c r="A12" i="61"/>
  <c r="A13" i="61"/>
  <c r="A14" i="61"/>
  <c r="I14" i="61" s="1"/>
  <c r="E14" i="61" s="1"/>
  <c r="A15" i="61"/>
  <c r="I15" i="61" s="1"/>
  <c r="E15" i="61" s="1"/>
  <c r="A16" i="61"/>
  <c r="A17" i="61"/>
  <c r="A18" i="61"/>
  <c r="I18" i="61" s="1"/>
  <c r="E18" i="61" s="1"/>
  <c r="A19" i="61"/>
  <c r="I19" i="61" s="1"/>
  <c r="E19" i="61" s="1"/>
  <c r="A20" i="61"/>
  <c r="A21" i="61"/>
  <c r="A22" i="61"/>
  <c r="I22" i="61" s="1"/>
  <c r="E22" i="61" s="1"/>
  <c r="A23" i="61"/>
  <c r="A24" i="61"/>
  <c r="A25" i="61"/>
  <c r="A26" i="61"/>
  <c r="I26" i="61" s="1"/>
  <c r="E26" i="61" s="1"/>
  <c r="A27" i="61"/>
  <c r="I27" i="61" s="1"/>
  <c r="E27" i="61" s="1"/>
  <c r="A28" i="61"/>
  <c r="A29" i="61"/>
  <c r="A30" i="61"/>
  <c r="I30" i="61" s="1"/>
  <c r="E30" i="61" s="1"/>
  <c r="A31" i="61"/>
  <c r="I31" i="61" s="1"/>
  <c r="E31" i="61" s="1"/>
  <c r="A32" i="61"/>
  <c r="A33" i="61"/>
  <c r="A34" i="61"/>
  <c r="I34" i="61" s="1"/>
  <c r="E34" i="61" s="1"/>
  <c r="A35" i="61"/>
  <c r="I35" i="61" s="1"/>
  <c r="E35" i="61" s="1"/>
  <c r="A36" i="61"/>
  <c r="A37" i="61"/>
  <c r="A38" i="61"/>
  <c r="I38" i="61" s="1"/>
  <c r="E38" i="61" s="1"/>
  <c r="A39" i="61"/>
  <c r="I39" i="61" s="1"/>
  <c r="E39" i="61" s="1"/>
  <c r="A40" i="61"/>
  <c r="A41" i="61"/>
  <c r="I41" i="61" s="1"/>
  <c r="E41" i="61" s="1"/>
  <c r="A42" i="61"/>
  <c r="I42" i="61" s="1"/>
  <c r="E42" i="61" s="1"/>
  <c r="A43" i="61"/>
  <c r="I43" i="61" s="1"/>
  <c r="E43" i="61" s="1"/>
  <c r="A44" i="61"/>
  <c r="A45" i="61"/>
  <c r="I45" i="61" s="1"/>
  <c r="E45" i="61" s="1"/>
  <c r="A46" i="61"/>
  <c r="I46" i="61" s="1"/>
  <c r="E46" i="61" s="1"/>
  <c r="A47" i="61"/>
  <c r="I47" i="61" s="1"/>
  <c r="E47" i="61" s="1"/>
  <c r="A48" i="61"/>
  <c r="A49" i="61"/>
  <c r="A50" i="61"/>
  <c r="I50" i="61" s="1"/>
  <c r="E50" i="61" s="1"/>
  <c r="A51" i="61"/>
  <c r="I51" i="61" s="1"/>
  <c r="E51" i="61" s="1"/>
  <c r="A52" i="61"/>
  <c r="A53" i="61"/>
  <c r="A54" i="61"/>
  <c r="I54" i="61" s="1"/>
  <c r="E54" i="61" s="1"/>
  <c r="A55" i="61"/>
  <c r="I55" i="61" s="1"/>
  <c r="E55" i="61" s="1"/>
  <c r="A56" i="61"/>
  <c r="A57" i="61"/>
  <c r="A58" i="61"/>
  <c r="A59" i="61"/>
  <c r="A60" i="61"/>
  <c r="A61" i="61"/>
  <c r="A62" i="61"/>
  <c r="A63" i="61"/>
  <c r="I63" i="61" s="1"/>
  <c r="E63" i="61" s="1"/>
  <c r="A64" i="61"/>
  <c r="A65" i="61"/>
  <c r="A66" i="61"/>
  <c r="I66" i="61" s="1"/>
  <c r="E66" i="61" s="1"/>
  <c r="A67" i="61"/>
  <c r="I67" i="61" s="1"/>
  <c r="E67" i="61" s="1"/>
  <c r="A68" i="61"/>
  <c r="A69" i="61"/>
  <c r="A70" i="61"/>
  <c r="I70" i="61" s="1"/>
  <c r="E70" i="61" s="1"/>
  <c r="A71" i="61"/>
  <c r="A72" i="61"/>
  <c r="A73" i="61"/>
  <c r="A74" i="61"/>
  <c r="A75" i="61"/>
  <c r="A76" i="61"/>
  <c r="A77" i="61"/>
  <c r="A78" i="61"/>
  <c r="I78" i="61" s="1"/>
  <c r="E78" i="61" s="1"/>
  <c r="A79" i="61"/>
  <c r="I79" i="61" s="1"/>
  <c r="E79" i="61" s="1"/>
  <c r="A80" i="61"/>
  <c r="A81" i="61"/>
  <c r="I81" i="61" s="1"/>
  <c r="E81" i="61" s="1"/>
  <c r="A82" i="61"/>
  <c r="I82" i="61" s="1"/>
  <c r="E82" i="61" s="1"/>
  <c r="A83" i="61"/>
  <c r="I83" i="61" s="1"/>
  <c r="E83" i="61" s="1"/>
  <c r="A84" i="61"/>
  <c r="A85" i="61"/>
  <c r="A86" i="61"/>
  <c r="I86" i="61" s="1"/>
  <c r="E86" i="61" s="1"/>
  <c r="A87" i="61"/>
  <c r="I87" i="61" s="1"/>
  <c r="E87" i="61" s="1"/>
  <c r="A88" i="61"/>
  <c r="A89" i="61"/>
  <c r="A90" i="61"/>
  <c r="I90" i="61" s="1"/>
  <c r="E90" i="61" s="1"/>
  <c r="A91" i="61"/>
  <c r="A93" i="61"/>
  <c r="A94" i="61"/>
  <c r="I94" i="61" s="1"/>
  <c r="E94" i="61" s="1"/>
  <c r="A95" i="61"/>
  <c r="I95" i="61" s="1"/>
  <c r="E95" i="61" s="1"/>
  <c r="A96" i="61"/>
  <c r="A97" i="61"/>
  <c r="A98" i="61"/>
  <c r="A99" i="61"/>
  <c r="A100" i="61"/>
  <c r="A101" i="61"/>
  <c r="A102" i="61"/>
  <c r="A103" i="61"/>
  <c r="I103" i="61" s="1"/>
  <c r="E103" i="61" s="1"/>
  <c r="A104" i="61"/>
  <c r="A105" i="61"/>
  <c r="A106" i="61"/>
  <c r="A107" i="61"/>
  <c r="I107" i="61" s="1"/>
  <c r="E107" i="61" s="1"/>
  <c r="A108" i="61"/>
  <c r="I108" i="61" s="1"/>
  <c r="E108" i="61" s="1"/>
  <c r="A109" i="61"/>
  <c r="A110" i="61"/>
  <c r="I110" i="61" s="1"/>
  <c r="E110" i="61" s="1"/>
  <c r="A111" i="61"/>
  <c r="I111" i="61" s="1"/>
  <c r="E111" i="61" s="1"/>
  <c r="A112" i="61"/>
  <c r="I112" i="61" s="1"/>
  <c r="E112" i="61" s="1"/>
  <c r="A113" i="61"/>
  <c r="A114" i="61"/>
  <c r="A115" i="61"/>
  <c r="I115" i="61" s="1"/>
  <c r="E115" i="61" s="1"/>
  <c r="A116" i="61"/>
  <c r="I116" i="61" s="1"/>
  <c r="E116" i="61" s="1"/>
  <c r="A117" i="61"/>
  <c r="A118" i="61"/>
  <c r="A119" i="61"/>
  <c r="I119" i="61" s="1"/>
  <c r="E119" i="61" s="1"/>
  <c r="A120" i="61"/>
  <c r="A121" i="61"/>
  <c r="A122" i="61"/>
  <c r="A123" i="61"/>
  <c r="I123" i="61" s="1"/>
  <c r="E123" i="61" s="1"/>
  <c r="A124" i="61"/>
  <c r="I124" i="61" s="1"/>
  <c r="E124" i="61" s="1"/>
  <c r="A125" i="61"/>
  <c r="A126" i="61"/>
  <c r="A127" i="61"/>
  <c r="I127" i="61" s="1"/>
  <c r="E127" i="61" s="1"/>
  <c r="A128" i="61"/>
  <c r="I128" i="61" s="1"/>
  <c r="E128" i="61" s="1"/>
  <c r="A129" i="61"/>
  <c r="A130" i="61"/>
  <c r="A131" i="61"/>
  <c r="I131" i="61" s="1"/>
  <c r="E131" i="61" s="1"/>
  <c r="A132" i="61"/>
  <c r="I132" i="61" s="1"/>
  <c r="E132" i="61" s="1"/>
  <c r="A133" i="61"/>
  <c r="A134" i="61"/>
  <c r="A135" i="61"/>
  <c r="I135" i="61" s="1"/>
  <c r="E135" i="61" s="1"/>
  <c r="A136" i="61"/>
  <c r="A137" i="61"/>
  <c r="A138" i="61"/>
  <c r="A139" i="61"/>
  <c r="I139" i="61" s="1"/>
  <c r="E139" i="61" s="1"/>
  <c r="A140" i="61"/>
  <c r="A141" i="61"/>
  <c r="A142" i="61"/>
  <c r="I142" i="61" s="1"/>
  <c r="E142" i="61" s="1"/>
  <c r="A143" i="61"/>
  <c r="A144" i="61"/>
  <c r="I144" i="61" s="1"/>
  <c r="E144" i="61" s="1"/>
  <c r="A145" i="61"/>
  <c r="A146" i="61"/>
  <c r="I146" i="61" s="1"/>
  <c r="E146" i="61" s="1"/>
  <c r="A147" i="61"/>
  <c r="I147" i="61" s="1"/>
  <c r="E147" i="61" s="1"/>
  <c r="A148" i="61"/>
  <c r="I148" i="61" s="1"/>
  <c r="E148" i="61" s="1"/>
  <c r="A149" i="61"/>
  <c r="A150" i="61"/>
  <c r="I150" i="61" s="1"/>
  <c r="E150" i="61" s="1"/>
  <c r="A151" i="61"/>
  <c r="A152" i="61"/>
  <c r="I152" i="61" s="1"/>
  <c r="E152" i="61" s="1"/>
  <c r="A153" i="61"/>
  <c r="A154" i="61"/>
  <c r="I154" i="61" s="1"/>
  <c r="E154" i="61" s="1"/>
  <c r="A155" i="61"/>
  <c r="I155" i="61" s="1"/>
  <c r="E155" i="61" s="1"/>
  <c r="A156" i="61"/>
  <c r="A157" i="61"/>
  <c r="A158" i="61"/>
  <c r="I158" i="61" s="1"/>
  <c r="E158" i="61" s="1"/>
  <c r="A159" i="61"/>
  <c r="A160" i="61"/>
  <c r="I160" i="61" s="1"/>
  <c r="E160" i="61" s="1"/>
  <c r="A161" i="61"/>
  <c r="A162" i="61"/>
  <c r="A163" i="61"/>
  <c r="A164" i="61"/>
  <c r="I164" i="61" s="1"/>
  <c r="E164" i="61" s="1"/>
  <c r="A165" i="61"/>
  <c r="A166" i="61"/>
  <c r="A167" i="61"/>
  <c r="I167" i="61" s="1"/>
  <c r="E167" i="61" s="1"/>
  <c r="A168" i="61"/>
  <c r="I168" i="61" s="1"/>
  <c r="E168" i="61" s="1"/>
  <c r="A169" i="61"/>
  <c r="A170" i="61"/>
  <c r="I170" i="61" s="1"/>
  <c r="E170" i="61" s="1"/>
  <c r="A171" i="61"/>
  <c r="A172" i="61"/>
  <c r="I172" i="61" s="1"/>
  <c r="E172" i="61" s="1"/>
  <c r="A173" i="61"/>
  <c r="A174" i="61"/>
  <c r="I174" i="61" s="1"/>
  <c r="E174" i="61" s="1"/>
  <c r="A175" i="61"/>
  <c r="A176" i="61"/>
  <c r="I176" i="61" s="1"/>
  <c r="E176" i="61" s="1"/>
  <c r="A177" i="61"/>
  <c r="A178" i="61"/>
  <c r="I178" i="61" s="1"/>
  <c r="E178" i="61" s="1"/>
  <c r="A179" i="61"/>
  <c r="A180" i="61"/>
  <c r="I180" i="61" s="1"/>
  <c r="E180" i="61" s="1"/>
  <c r="A181" i="61"/>
  <c r="A182" i="61"/>
  <c r="I182" i="61" s="1"/>
  <c r="E182" i="61" s="1"/>
  <c r="A183" i="61"/>
  <c r="I183" i="61" s="1"/>
  <c r="E183" i="61" s="1"/>
  <c r="A184" i="61"/>
  <c r="A185" i="61"/>
  <c r="A186" i="61"/>
  <c r="I186" i="61" s="1"/>
  <c r="E186" i="61" s="1"/>
  <c r="A187" i="61"/>
  <c r="I187" i="61" s="1"/>
  <c r="E187" i="61" s="1"/>
  <c r="A188" i="61"/>
  <c r="I188" i="61" s="1"/>
  <c r="E188" i="61" s="1"/>
  <c r="A189" i="61"/>
  <c r="A190" i="61"/>
  <c r="I190" i="61" s="1"/>
  <c r="E190" i="61" s="1"/>
  <c r="A191" i="61"/>
  <c r="I191" i="61" s="1"/>
  <c r="E191" i="61" s="1"/>
  <c r="A192" i="61"/>
  <c r="A193" i="61"/>
  <c r="A194" i="61"/>
  <c r="A195" i="61"/>
  <c r="A196" i="61"/>
  <c r="A197" i="61"/>
  <c r="A198" i="61"/>
  <c r="A199" i="61"/>
  <c r="A200" i="61"/>
  <c r="A201" i="61"/>
  <c r="A202" i="61"/>
  <c r="A203" i="61"/>
  <c r="A204" i="61"/>
  <c r="A205" i="61"/>
  <c r="A206" i="61"/>
  <c r="A207" i="61"/>
  <c r="A208" i="61"/>
  <c r="A209" i="61"/>
  <c r="A210" i="61"/>
  <c r="A211" i="61"/>
  <c r="A212" i="61"/>
  <c r="A213" i="61"/>
  <c r="A214" i="61"/>
  <c r="A215" i="61"/>
  <c r="A216" i="61"/>
  <c r="A217" i="61"/>
  <c r="A218" i="61"/>
  <c r="A219" i="61"/>
  <c r="A220" i="61"/>
  <c r="A221" i="61"/>
  <c r="A222" i="61"/>
  <c r="A223" i="61"/>
  <c r="A224" i="61"/>
  <c r="A225" i="61"/>
  <c r="A226" i="61"/>
  <c r="A227" i="61"/>
  <c r="A228" i="61"/>
  <c r="A229" i="61"/>
  <c r="A230" i="61"/>
  <c r="A231" i="61"/>
  <c r="A232" i="61"/>
  <c r="A233" i="61"/>
  <c r="A234" i="61"/>
  <c r="A235" i="61"/>
  <c r="A236" i="61"/>
  <c r="A237" i="61"/>
  <c r="A238" i="61"/>
  <c r="A239" i="61"/>
  <c r="A240" i="61"/>
  <c r="A241" i="61"/>
  <c r="A242" i="61"/>
  <c r="A243" i="61"/>
  <c r="A244" i="61"/>
  <c r="A245" i="61"/>
  <c r="A246" i="61"/>
  <c r="A247" i="61"/>
  <c r="A248" i="61"/>
  <c r="A249" i="61"/>
  <c r="A250" i="61"/>
  <c r="A251" i="61"/>
  <c r="A252" i="61"/>
  <c r="A253" i="61"/>
  <c r="A254" i="61"/>
  <c r="A255" i="61"/>
  <c r="A256" i="61"/>
  <c r="A257" i="61"/>
  <c r="A258" i="61"/>
  <c r="A259" i="61"/>
  <c r="I259" i="61" s="1"/>
  <c r="A260" i="61"/>
  <c r="I260" i="61" s="1"/>
  <c r="A261" i="61"/>
  <c r="A262" i="61"/>
  <c r="A263" i="61"/>
  <c r="I263" i="61" s="1"/>
  <c r="A264" i="61"/>
  <c r="A265" i="61"/>
  <c r="A266" i="61"/>
  <c r="A267" i="61"/>
  <c r="I267" i="61" s="1"/>
  <c r="A268" i="61"/>
  <c r="I268" i="61" s="1"/>
  <c r="A269" i="61"/>
  <c r="A270" i="61"/>
  <c r="I270" i="61" s="1"/>
  <c r="A271" i="61"/>
  <c r="I271" i="61" s="1"/>
  <c r="A272" i="61"/>
  <c r="I272" i="61" s="1"/>
  <c r="A273" i="61"/>
  <c r="A274" i="61"/>
  <c r="A275" i="61"/>
  <c r="A276" i="61"/>
  <c r="A277" i="61"/>
  <c r="A278" i="61"/>
  <c r="A279" i="61"/>
  <c r="A280" i="61"/>
  <c r="A281" i="61"/>
  <c r="A282" i="61"/>
  <c r="A283" i="61"/>
  <c r="A284" i="61"/>
  <c r="A285" i="61"/>
  <c r="A286" i="61"/>
  <c r="A287" i="61"/>
  <c r="A288" i="61"/>
  <c r="A289" i="61"/>
  <c r="A290" i="61"/>
  <c r="A291" i="61"/>
  <c r="A292" i="61"/>
  <c r="A293" i="61"/>
  <c r="A294" i="61"/>
  <c r="A295" i="61"/>
  <c r="A296" i="61"/>
  <c r="A297" i="61"/>
  <c r="A3" i="61"/>
  <c r="B285" i="61"/>
  <c r="B284" i="61"/>
  <c r="B283" i="61"/>
  <c r="B282" i="61"/>
  <c r="B281" i="61"/>
  <c r="B280" i="61"/>
  <c r="B279" i="61"/>
  <c r="B278" i="61"/>
  <c r="B277" i="61"/>
  <c r="B276" i="61"/>
  <c r="B275" i="61"/>
  <c r="I274" i="61"/>
  <c r="B274" i="61"/>
  <c r="I273" i="61"/>
  <c r="B273" i="61"/>
  <c r="B272" i="61"/>
  <c r="B271" i="61"/>
  <c r="B270" i="61"/>
  <c r="I269" i="61"/>
  <c r="B269" i="61"/>
  <c r="B268" i="61"/>
  <c r="B267" i="61"/>
  <c r="I266" i="61"/>
  <c r="B266" i="61"/>
  <c r="I265" i="61"/>
  <c r="B265" i="61"/>
  <c r="I264" i="61"/>
  <c r="B264" i="61"/>
  <c r="B263" i="61"/>
  <c r="I262" i="61"/>
  <c r="B262" i="61"/>
  <c r="I261" i="61"/>
  <c r="B261" i="61"/>
  <c r="B260" i="61"/>
  <c r="B259" i="61"/>
  <c r="I258" i="61"/>
  <c r="E258" i="61" s="1"/>
  <c r="B258" i="61"/>
  <c r="B257" i="61"/>
  <c r="B256" i="61"/>
  <c r="B255" i="61"/>
  <c r="B254" i="61"/>
  <c r="B253" i="61"/>
  <c r="B252" i="61"/>
  <c r="B251" i="61"/>
  <c r="B250" i="61"/>
  <c r="B249" i="61"/>
  <c r="B248" i="61"/>
  <c r="B247" i="61"/>
  <c r="B246" i="61"/>
  <c r="B245" i="61"/>
  <c r="B244" i="61"/>
  <c r="B243" i="61"/>
  <c r="B242" i="61"/>
  <c r="B241" i="61"/>
  <c r="B240" i="61"/>
  <c r="B239" i="61"/>
  <c r="B238" i="61"/>
  <c r="B237" i="61"/>
  <c r="B236" i="61"/>
  <c r="B235" i="61"/>
  <c r="B234" i="61"/>
  <c r="B233" i="61"/>
  <c r="B232" i="61"/>
  <c r="B231" i="61"/>
  <c r="B230" i="61"/>
  <c r="B229" i="61"/>
  <c r="B228" i="61"/>
  <c r="B227" i="61"/>
  <c r="B226" i="61"/>
  <c r="B225" i="61"/>
  <c r="B224" i="61"/>
  <c r="B223" i="61"/>
  <c r="B222" i="61"/>
  <c r="B221" i="61"/>
  <c r="B220" i="61"/>
  <c r="B219" i="61"/>
  <c r="B218" i="61"/>
  <c r="B217" i="61"/>
  <c r="B216" i="61"/>
  <c r="B215" i="61"/>
  <c r="B214" i="61"/>
  <c r="B213" i="61"/>
  <c r="B212" i="61"/>
  <c r="B211" i="61"/>
  <c r="B210" i="61"/>
  <c r="B209" i="61"/>
  <c r="B208" i="61"/>
  <c r="B207" i="61"/>
  <c r="B206" i="61"/>
  <c r="B205" i="61"/>
  <c r="B204" i="61"/>
  <c r="B203" i="61"/>
  <c r="B202" i="61"/>
  <c r="B201" i="61"/>
  <c r="B200" i="61"/>
  <c r="B199" i="61"/>
  <c r="B198" i="61"/>
  <c r="B197" i="61"/>
  <c r="B196" i="61"/>
  <c r="B195" i="61"/>
  <c r="B194" i="61"/>
  <c r="B193" i="61"/>
  <c r="B192" i="61"/>
  <c r="B191" i="61"/>
  <c r="H191" i="61" s="1"/>
  <c r="B190" i="61"/>
  <c r="H190" i="61" s="1"/>
  <c r="I189" i="61"/>
  <c r="E189" i="61" s="1"/>
  <c r="B189" i="61"/>
  <c r="H189" i="61" s="1"/>
  <c r="B188" i="61"/>
  <c r="H188" i="61" s="1"/>
  <c r="B187" i="61"/>
  <c r="H187" i="61" s="1"/>
  <c r="B186" i="61"/>
  <c r="H186" i="61" s="1"/>
  <c r="E185" i="61"/>
  <c r="B185" i="61"/>
  <c r="H185" i="61" s="1"/>
  <c r="I184" i="61"/>
  <c r="E184" i="61" s="1"/>
  <c r="B184" i="61"/>
  <c r="H184" i="61" s="1"/>
  <c r="B183" i="61"/>
  <c r="H183" i="61" s="1"/>
  <c r="B182" i="61"/>
  <c r="H182" i="61" s="1"/>
  <c r="I181" i="61"/>
  <c r="E181" i="61" s="1"/>
  <c r="B181" i="61"/>
  <c r="H181" i="61" s="1"/>
  <c r="B180" i="61"/>
  <c r="H180" i="61" s="1"/>
  <c r="E179" i="61"/>
  <c r="B179" i="61"/>
  <c r="H179" i="61" s="1"/>
  <c r="B178" i="61"/>
  <c r="H178" i="61" s="1"/>
  <c r="I177" i="61"/>
  <c r="E177" i="61" s="1"/>
  <c r="B177" i="61"/>
  <c r="H177" i="61" s="1"/>
  <c r="B176" i="61"/>
  <c r="H176" i="61" s="1"/>
  <c r="I175" i="61"/>
  <c r="E175" i="61" s="1"/>
  <c r="B175" i="61"/>
  <c r="H175" i="61" s="1"/>
  <c r="B174" i="61"/>
  <c r="H174" i="61" s="1"/>
  <c r="I173" i="61"/>
  <c r="E173" i="61" s="1"/>
  <c r="B173" i="61"/>
  <c r="H173" i="61" s="1"/>
  <c r="B172" i="61"/>
  <c r="H172" i="61" s="1"/>
  <c r="I171" i="61"/>
  <c r="E171" i="61" s="1"/>
  <c r="B171" i="61"/>
  <c r="H171" i="61" s="1"/>
  <c r="B170" i="61"/>
  <c r="H170" i="61" s="1"/>
  <c r="I169" i="61"/>
  <c r="E169" i="61" s="1"/>
  <c r="B169" i="61"/>
  <c r="H169" i="61" s="1"/>
  <c r="B168" i="61"/>
  <c r="H168" i="61" s="1"/>
  <c r="B167" i="61"/>
  <c r="H167" i="61" s="1"/>
  <c r="E166" i="61"/>
  <c r="B166" i="61"/>
  <c r="H166" i="61" s="1"/>
  <c r="I165" i="61"/>
  <c r="E165" i="61" s="1"/>
  <c r="B165" i="61"/>
  <c r="H165" i="61" s="1"/>
  <c r="B164" i="61"/>
  <c r="H164" i="61" s="1"/>
  <c r="I163" i="61"/>
  <c r="E163" i="61" s="1"/>
  <c r="B163" i="61"/>
  <c r="H163" i="61" s="1"/>
  <c r="E162" i="61"/>
  <c r="B162" i="61"/>
  <c r="H162" i="61" s="1"/>
  <c r="I161" i="61"/>
  <c r="E161" i="61" s="1"/>
  <c r="B161" i="61"/>
  <c r="H161" i="61" s="1"/>
  <c r="B160" i="61"/>
  <c r="H160" i="61" s="1"/>
  <c r="I159" i="61"/>
  <c r="E159" i="61" s="1"/>
  <c r="B159" i="61"/>
  <c r="H159" i="61" s="1"/>
  <c r="B158" i="61"/>
  <c r="H158" i="61" s="1"/>
  <c r="I157" i="61"/>
  <c r="E157" i="61" s="1"/>
  <c r="B157" i="61"/>
  <c r="H157" i="61" s="1"/>
  <c r="I156" i="61"/>
  <c r="E156" i="61" s="1"/>
  <c r="B156" i="61"/>
  <c r="H156" i="61" s="1"/>
  <c r="B155" i="61"/>
  <c r="H155" i="61" s="1"/>
  <c r="B154" i="61"/>
  <c r="H154" i="61" s="1"/>
  <c r="I153" i="61"/>
  <c r="E153" i="61" s="1"/>
  <c r="B153" i="61"/>
  <c r="H153" i="61" s="1"/>
  <c r="B152" i="61"/>
  <c r="H152" i="61" s="1"/>
  <c r="E151" i="61"/>
  <c r="B151" i="61"/>
  <c r="H151" i="61" s="1"/>
  <c r="B150" i="61"/>
  <c r="H150" i="61" s="1"/>
  <c r="I149" i="61"/>
  <c r="E149" i="61" s="1"/>
  <c r="B149" i="61"/>
  <c r="H149" i="61" s="1"/>
  <c r="B148" i="61"/>
  <c r="H148" i="61" s="1"/>
  <c r="B147" i="61"/>
  <c r="H147" i="61" s="1"/>
  <c r="B146" i="61"/>
  <c r="H146" i="61" s="1"/>
  <c r="I145" i="61"/>
  <c r="E145" i="61" s="1"/>
  <c r="B145" i="61"/>
  <c r="H145" i="61" s="1"/>
  <c r="B144" i="61"/>
  <c r="H144" i="61" s="1"/>
  <c r="I143" i="61"/>
  <c r="E143" i="61" s="1"/>
  <c r="B143" i="61"/>
  <c r="H143" i="61" s="1"/>
  <c r="B142" i="61"/>
  <c r="H142" i="61" s="1"/>
  <c r="E141" i="61"/>
  <c r="B141" i="61"/>
  <c r="H141" i="61" s="1"/>
  <c r="E140" i="61"/>
  <c r="B140" i="61"/>
  <c r="H140" i="61" s="1"/>
  <c r="B139" i="61"/>
  <c r="H139" i="61" s="1"/>
  <c r="E138" i="61"/>
  <c r="B138" i="61"/>
  <c r="H138" i="61" s="1"/>
  <c r="I137" i="61"/>
  <c r="E137" i="61" s="1"/>
  <c r="B137" i="61"/>
  <c r="H137" i="61" s="1"/>
  <c r="I136" i="61"/>
  <c r="E136" i="61" s="1"/>
  <c r="B136" i="61"/>
  <c r="H136" i="61" s="1"/>
  <c r="B135" i="61"/>
  <c r="H135" i="61" s="1"/>
  <c r="I134" i="61"/>
  <c r="E134" i="61" s="1"/>
  <c r="B134" i="61"/>
  <c r="H134" i="61" s="1"/>
  <c r="I133" i="61"/>
  <c r="E133" i="61" s="1"/>
  <c r="B133" i="61"/>
  <c r="H133" i="61" s="1"/>
  <c r="B132" i="61"/>
  <c r="H132" i="61" s="1"/>
  <c r="B131" i="61"/>
  <c r="H131" i="61" s="1"/>
  <c r="I130" i="61"/>
  <c r="E130" i="61" s="1"/>
  <c r="B130" i="61"/>
  <c r="H130" i="61" s="1"/>
  <c r="I129" i="61"/>
  <c r="E129" i="61" s="1"/>
  <c r="B129" i="61"/>
  <c r="H129" i="61" s="1"/>
  <c r="B128" i="61"/>
  <c r="H128" i="61" s="1"/>
  <c r="B127" i="61"/>
  <c r="H127" i="61" s="1"/>
  <c r="E126" i="61"/>
  <c r="B126" i="61"/>
  <c r="H126" i="61" s="1"/>
  <c r="I125" i="61"/>
  <c r="E125" i="61" s="1"/>
  <c r="B125" i="61"/>
  <c r="H125" i="61" s="1"/>
  <c r="B124" i="61"/>
  <c r="H124" i="61" s="1"/>
  <c r="B123" i="61"/>
  <c r="H123" i="61" s="1"/>
  <c r="I122" i="61"/>
  <c r="E122" i="61" s="1"/>
  <c r="B122" i="61"/>
  <c r="H122" i="61" s="1"/>
  <c r="I121" i="61"/>
  <c r="E121" i="61" s="1"/>
  <c r="B121" i="61"/>
  <c r="H121" i="61" s="1"/>
  <c r="I120" i="61"/>
  <c r="E120" i="61" s="1"/>
  <c r="B120" i="61"/>
  <c r="H120" i="61" s="1"/>
  <c r="B119" i="61"/>
  <c r="H119" i="61" s="1"/>
  <c r="I118" i="61"/>
  <c r="E118" i="61" s="1"/>
  <c r="B118" i="61"/>
  <c r="H118" i="61" s="1"/>
  <c r="I117" i="61"/>
  <c r="E117" i="61" s="1"/>
  <c r="B117" i="61"/>
  <c r="H117" i="61" s="1"/>
  <c r="B116" i="61"/>
  <c r="H116" i="61" s="1"/>
  <c r="B115" i="61"/>
  <c r="H115" i="61" s="1"/>
  <c r="I114" i="61"/>
  <c r="E114" i="61" s="1"/>
  <c r="B114" i="61"/>
  <c r="H114" i="61" s="1"/>
  <c r="I113" i="61"/>
  <c r="E113" i="61" s="1"/>
  <c r="B113" i="61"/>
  <c r="H113" i="61" s="1"/>
  <c r="B112" i="61"/>
  <c r="H112" i="61" s="1"/>
  <c r="B111" i="61"/>
  <c r="H111" i="61" s="1"/>
  <c r="B110" i="61"/>
  <c r="H110" i="61" s="1"/>
  <c r="I109" i="61"/>
  <c r="E109" i="61" s="1"/>
  <c r="B109" i="61"/>
  <c r="H109" i="61" s="1"/>
  <c r="B108" i="61"/>
  <c r="H108" i="61" s="1"/>
  <c r="B107" i="61"/>
  <c r="H107" i="61" s="1"/>
  <c r="I106" i="61"/>
  <c r="E106" i="61" s="1"/>
  <c r="B106" i="61"/>
  <c r="H106" i="61" s="1"/>
  <c r="I105" i="61"/>
  <c r="E105" i="61" s="1"/>
  <c r="B105" i="61"/>
  <c r="H105" i="61" s="1"/>
  <c r="E104" i="61"/>
  <c r="B104" i="61"/>
  <c r="H104" i="61" s="1"/>
  <c r="B103" i="61"/>
  <c r="H103" i="61" s="1"/>
  <c r="I102" i="61"/>
  <c r="E102" i="61" s="1"/>
  <c r="B102" i="61"/>
  <c r="H102" i="61" s="1"/>
  <c r="I101" i="61"/>
  <c r="E101" i="61"/>
  <c r="B101" i="61"/>
  <c r="H101" i="61" s="1"/>
  <c r="I100" i="61"/>
  <c r="E100" i="61" s="1"/>
  <c r="B100" i="61"/>
  <c r="H100" i="61" s="1"/>
  <c r="E99" i="61"/>
  <c r="B99" i="61"/>
  <c r="H99" i="61" s="1"/>
  <c r="I98" i="61"/>
  <c r="E98" i="61" s="1"/>
  <c r="B98" i="61"/>
  <c r="H98" i="61" s="1"/>
  <c r="I97" i="61"/>
  <c r="E97" i="61" s="1"/>
  <c r="B97" i="61"/>
  <c r="H97" i="61" s="1"/>
  <c r="E96" i="61"/>
  <c r="B96" i="61"/>
  <c r="H96" i="61" s="1"/>
  <c r="B95" i="61"/>
  <c r="H95" i="61" s="1"/>
  <c r="B94" i="61"/>
  <c r="H94" i="61" s="1"/>
  <c r="I93" i="61"/>
  <c r="E93" i="61" s="1"/>
  <c r="B93" i="61"/>
  <c r="H93" i="61" s="1"/>
  <c r="C92" i="61"/>
  <c r="A92" i="61" s="1"/>
  <c r="I92" i="61" s="1"/>
  <c r="E92" i="61" s="1"/>
  <c r="B92" i="61"/>
  <c r="H92" i="61" s="1"/>
  <c r="I91" i="61"/>
  <c r="E91" i="61" s="1"/>
  <c r="B91" i="61"/>
  <c r="H91" i="61" s="1"/>
  <c r="B90" i="61"/>
  <c r="H90" i="61" s="1"/>
  <c r="E89" i="61"/>
  <c r="B89" i="61"/>
  <c r="H89" i="61" s="1"/>
  <c r="I88" i="61"/>
  <c r="E88" i="61" s="1"/>
  <c r="B88" i="61"/>
  <c r="H88" i="61" s="1"/>
  <c r="B87" i="61"/>
  <c r="H87" i="61" s="1"/>
  <c r="B86" i="61"/>
  <c r="H86" i="61" s="1"/>
  <c r="I85" i="61"/>
  <c r="E85" i="61" s="1"/>
  <c r="B85" i="61"/>
  <c r="H85" i="61" s="1"/>
  <c r="I84" i="61"/>
  <c r="E84" i="61" s="1"/>
  <c r="B84" i="61"/>
  <c r="H84" i="61" s="1"/>
  <c r="B83" i="61"/>
  <c r="H83" i="61" s="1"/>
  <c r="B82" i="61"/>
  <c r="H82" i="61" s="1"/>
  <c r="B81" i="61"/>
  <c r="H81" i="61" s="1"/>
  <c r="I80" i="61"/>
  <c r="E80" i="61" s="1"/>
  <c r="B80" i="61"/>
  <c r="H80" i="61" s="1"/>
  <c r="B79" i="61"/>
  <c r="H79" i="61" s="1"/>
  <c r="B78" i="61"/>
  <c r="H78" i="61" s="1"/>
  <c r="I77" i="61"/>
  <c r="E77" i="61" s="1"/>
  <c r="B77" i="61"/>
  <c r="H77" i="61" s="1"/>
  <c r="I76" i="61"/>
  <c r="E76" i="61" s="1"/>
  <c r="B76" i="61"/>
  <c r="H76" i="61" s="1"/>
  <c r="I75" i="61"/>
  <c r="E75" i="61" s="1"/>
  <c r="B75" i="61"/>
  <c r="H75" i="61" s="1"/>
  <c r="E74" i="61"/>
  <c r="B74" i="61"/>
  <c r="H74" i="61" s="1"/>
  <c r="E73" i="61"/>
  <c r="B73" i="61"/>
  <c r="H73" i="61" s="1"/>
  <c r="I72" i="61"/>
  <c r="E72" i="61" s="1"/>
  <c r="B72" i="61"/>
  <c r="H72" i="61" s="1"/>
  <c r="I71" i="61"/>
  <c r="E71" i="61" s="1"/>
  <c r="B71" i="61"/>
  <c r="H71" i="61" s="1"/>
  <c r="B70" i="61"/>
  <c r="H70" i="61" s="1"/>
  <c r="I69" i="61"/>
  <c r="E69" i="61" s="1"/>
  <c r="B69" i="61"/>
  <c r="H69" i="61" s="1"/>
  <c r="I68" i="61"/>
  <c r="E68" i="61" s="1"/>
  <c r="B68" i="61"/>
  <c r="H68" i="61" s="1"/>
  <c r="B67" i="61"/>
  <c r="H67" i="61" s="1"/>
  <c r="B66" i="61"/>
  <c r="H66" i="61" s="1"/>
  <c r="I65" i="61"/>
  <c r="E65" i="61" s="1"/>
  <c r="B65" i="61"/>
  <c r="H65" i="61" s="1"/>
  <c r="I64" i="61"/>
  <c r="E64" i="61" s="1"/>
  <c r="B64" i="61"/>
  <c r="H64" i="61" s="1"/>
  <c r="B63" i="61"/>
  <c r="H63" i="61" s="1"/>
  <c r="I62" i="61"/>
  <c r="E62" i="61"/>
  <c r="B62" i="61"/>
  <c r="H62" i="61" s="1"/>
  <c r="E61" i="61"/>
  <c r="B61" i="61"/>
  <c r="H61" i="61" s="1"/>
  <c r="E60" i="61"/>
  <c r="B60" i="61"/>
  <c r="H60" i="61" s="1"/>
  <c r="E59" i="61"/>
  <c r="B59" i="61"/>
  <c r="H59" i="61" s="1"/>
  <c r="I58" i="61"/>
  <c r="E58" i="61" s="1"/>
  <c r="B58" i="61"/>
  <c r="H58" i="61" s="1"/>
  <c r="E57" i="61"/>
  <c r="B57" i="61"/>
  <c r="H57" i="61" s="1"/>
  <c r="I56" i="61"/>
  <c r="E56" i="61" s="1"/>
  <c r="B56" i="61"/>
  <c r="H56" i="61" s="1"/>
  <c r="B55" i="61"/>
  <c r="H55" i="61" s="1"/>
  <c r="B54" i="61"/>
  <c r="H54" i="61" s="1"/>
  <c r="I53" i="61"/>
  <c r="E53" i="61" s="1"/>
  <c r="B53" i="61"/>
  <c r="H53" i="61" s="1"/>
  <c r="I52" i="61"/>
  <c r="E52" i="61"/>
  <c r="B52" i="61"/>
  <c r="H52" i="61" s="1"/>
  <c r="B51" i="61"/>
  <c r="H51" i="61" s="1"/>
  <c r="B50" i="61"/>
  <c r="H50" i="61" s="1"/>
  <c r="I49" i="61"/>
  <c r="E49" i="61" s="1"/>
  <c r="B49" i="61"/>
  <c r="H49" i="61" s="1"/>
  <c r="E48" i="61"/>
  <c r="B48" i="61"/>
  <c r="H48" i="61" s="1"/>
  <c r="B47" i="61"/>
  <c r="H47" i="61" s="1"/>
  <c r="B46" i="61"/>
  <c r="H46" i="61" s="1"/>
  <c r="B45" i="61"/>
  <c r="H45" i="61" s="1"/>
  <c r="I44" i="61"/>
  <c r="E44" i="61" s="1"/>
  <c r="B44" i="61"/>
  <c r="H44" i="61" s="1"/>
  <c r="B43" i="61"/>
  <c r="H43" i="61" s="1"/>
  <c r="B42" i="61"/>
  <c r="H42" i="61" s="1"/>
  <c r="B41" i="61"/>
  <c r="H41" i="61" s="1"/>
  <c r="I40" i="61"/>
  <c r="E40" i="61" s="1"/>
  <c r="B40" i="61"/>
  <c r="H40" i="61" s="1"/>
  <c r="B39" i="61"/>
  <c r="H39" i="61" s="1"/>
  <c r="B38" i="61"/>
  <c r="H38" i="61" s="1"/>
  <c r="I37" i="61"/>
  <c r="E37" i="61" s="1"/>
  <c r="B37" i="61"/>
  <c r="H37" i="61" s="1"/>
  <c r="I36" i="61"/>
  <c r="E36" i="61" s="1"/>
  <c r="B36" i="61"/>
  <c r="H36" i="61" s="1"/>
  <c r="B35" i="61"/>
  <c r="H35" i="61" s="1"/>
  <c r="B34" i="61"/>
  <c r="H34" i="61" s="1"/>
  <c r="I33" i="61"/>
  <c r="E33" i="61" s="1"/>
  <c r="B33" i="61"/>
  <c r="H33" i="61" s="1"/>
  <c r="I32" i="61"/>
  <c r="E32" i="61" s="1"/>
  <c r="B32" i="61"/>
  <c r="H32" i="61" s="1"/>
  <c r="B31" i="61"/>
  <c r="H31" i="61" s="1"/>
  <c r="B30" i="61"/>
  <c r="H30" i="61" s="1"/>
  <c r="I29" i="61"/>
  <c r="E29" i="61"/>
  <c r="B29" i="61"/>
  <c r="H29" i="61" s="1"/>
  <c r="I28" i="61"/>
  <c r="E28" i="61" s="1"/>
  <c r="B28" i="61"/>
  <c r="H28" i="61" s="1"/>
  <c r="B27" i="61"/>
  <c r="H27" i="61" s="1"/>
  <c r="B26" i="61"/>
  <c r="H26" i="61" s="1"/>
  <c r="I25" i="61"/>
  <c r="E25" i="61" s="1"/>
  <c r="B25" i="61"/>
  <c r="H25" i="61" s="1"/>
  <c r="I24" i="61"/>
  <c r="E24" i="61" s="1"/>
  <c r="B24" i="61"/>
  <c r="H24" i="61" s="1"/>
  <c r="E23" i="61"/>
  <c r="B23" i="61"/>
  <c r="H23" i="61" s="1"/>
  <c r="B22" i="61"/>
  <c r="H22" i="61" s="1"/>
  <c r="I21" i="61"/>
  <c r="E21" i="61" s="1"/>
  <c r="B21" i="61"/>
  <c r="H21" i="61" s="1"/>
  <c r="E20" i="61"/>
  <c r="B20" i="61"/>
  <c r="H20" i="61" s="1"/>
  <c r="B19" i="61"/>
  <c r="H19" i="61" s="1"/>
  <c r="B18" i="61"/>
  <c r="H18" i="61" s="1"/>
  <c r="I17" i="61"/>
  <c r="E17" i="61" s="1"/>
  <c r="B17" i="61"/>
  <c r="H17" i="61" s="1"/>
  <c r="I16" i="61"/>
  <c r="E16" i="61" s="1"/>
  <c r="B16" i="61"/>
  <c r="H16" i="61" s="1"/>
  <c r="B15" i="61"/>
  <c r="H15" i="61" s="1"/>
  <c r="B14" i="61"/>
  <c r="H14" i="61" s="1"/>
  <c r="I13" i="61"/>
  <c r="E13" i="61" s="1"/>
  <c r="B13" i="61"/>
  <c r="H13" i="61" s="1"/>
  <c r="I12" i="61"/>
  <c r="E12" i="61" s="1"/>
  <c r="B12" i="61"/>
  <c r="H12" i="61" s="1"/>
  <c r="B11" i="61"/>
  <c r="H11" i="61" s="1"/>
  <c r="B10" i="61"/>
  <c r="H10" i="61" s="1"/>
  <c r="I9" i="61"/>
  <c r="E9" i="61" s="1"/>
  <c r="B9" i="61"/>
  <c r="H9" i="61" s="1"/>
  <c r="E8" i="61"/>
  <c r="B8" i="61"/>
  <c r="H8" i="61" s="1"/>
  <c r="B7" i="61"/>
  <c r="H7" i="61" s="1"/>
  <c r="B6" i="61"/>
  <c r="H6" i="61" s="1"/>
  <c r="B5" i="61"/>
  <c r="H5" i="61" s="1"/>
  <c r="I5" i="61"/>
  <c r="E5" i="61" s="1"/>
  <c r="B4" i="61"/>
  <c r="H4" i="61" s="1"/>
  <c r="I4" i="61"/>
  <c r="E4" i="61" s="1"/>
  <c r="B3" i="61"/>
  <c r="H3" i="61" s="1"/>
  <c r="I3" i="61"/>
  <c r="E3" i="61" s="1"/>
</calcChain>
</file>

<file path=xl/sharedStrings.xml><?xml version="1.0" encoding="utf-8"?>
<sst xmlns="http://schemas.openxmlformats.org/spreadsheetml/2006/main" count="407" uniqueCount="148">
  <si>
    <t>Dateaujourd'hui</t>
  </si>
  <si>
    <t>N°Facture</t>
  </si>
  <si>
    <t>Datedefacture</t>
  </si>
  <si>
    <t>MontantTTC</t>
  </si>
  <si>
    <t>Joursécoulésàdatedefacture</t>
  </si>
  <si>
    <t>N° Facture</t>
  </si>
  <si>
    <t xml:space="preserve"> </t>
  </si>
  <si>
    <t>1423061B</t>
  </si>
  <si>
    <t>FACTURES IMPAYEES</t>
  </si>
  <si>
    <t>1419958B</t>
  </si>
  <si>
    <t>1424248B</t>
  </si>
  <si>
    <t>1410554H</t>
  </si>
  <si>
    <t>1423088B</t>
  </si>
  <si>
    <t>1424283B</t>
  </si>
  <si>
    <t>1424284B</t>
  </si>
  <si>
    <t>1424296B</t>
  </si>
  <si>
    <t>1424298B</t>
  </si>
  <si>
    <t>1424306B</t>
  </si>
  <si>
    <t>1424312B</t>
  </si>
  <si>
    <t>1424313B</t>
  </si>
  <si>
    <t>1424310C</t>
  </si>
  <si>
    <t>1424313C</t>
  </si>
  <si>
    <t>1424296C</t>
  </si>
  <si>
    <t>1424296D</t>
  </si>
  <si>
    <t>1424350A</t>
  </si>
  <si>
    <t>1424316A</t>
  </si>
  <si>
    <t>1424367A</t>
  </si>
  <si>
    <t>1424336A</t>
  </si>
  <si>
    <t>1424368A</t>
  </si>
  <si>
    <t>1424388A</t>
  </si>
  <si>
    <t>1424393A</t>
  </si>
  <si>
    <t>1424432A</t>
  </si>
  <si>
    <t>1424368B</t>
  </si>
  <si>
    <t>1424430A</t>
  </si>
  <si>
    <t>1424459A</t>
  </si>
  <si>
    <t>1424419A</t>
  </si>
  <si>
    <t>A1424172</t>
  </si>
  <si>
    <t>1410554J</t>
  </si>
  <si>
    <t>1424350B</t>
  </si>
  <si>
    <t>1424459B</t>
  </si>
  <si>
    <t>1424483A</t>
  </si>
  <si>
    <t>1424488B</t>
  </si>
  <si>
    <t>1424492B</t>
  </si>
  <si>
    <t>1424310B</t>
  </si>
  <si>
    <t>1424411A</t>
  </si>
  <si>
    <t>1424459C</t>
  </si>
  <si>
    <t>1424517A</t>
  </si>
  <si>
    <t>1424518A</t>
  </si>
  <si>
    <t>1424512B</t>
  </si>
  <si>
    <t>1424517B</t>
  </si>
  <si>
    <t>1424518B</t>
  </si>
  <si>
    <t>1424537A</t>
  </si>
  <si>
    <t>Échéance Facture</t>
  </si>
  <si>
    <t>Échéance</t>
  </si>
  <si>
    <t>B0132</t>
  </si>
  <si>
    <t>Compte Client</t>
  </si>
  <si>
    <t>1424459D</t>
  </si>
  <si>
    <t>1424553A</t>
  </si>
  <si>
    <t>1424531B</t>
  </si>
  <si>
    <t>1424558A</t>
  </si>
  <si>
    <t>1424566A</t>
  </si>
  <si>
    <t>1424492C</t>
  </si>
  <si>
    <t>1424554A</t>
  </si>
  <si>
    <t>1424580A</t>
  </si>
  <si>
    <t>1424616A</t>
  </si>
  <si>
    <t>1424615A</t>
  </si>
  <si>
    <t>1424633A</t>
  </si>
  <si>
    <t>1424632A</t>
  </si>
  <si>
    <t>1424630A</t>
  </si>
  <si>
    <t>1424605A</t>
  </si>
  <si>
    <t>1424603A</t>
  </si>
  <si>
    <t>1424602A</t>
  </si>
  <si>
    <t>1424552</t>
  </si>
  <si>
    <t>1424584</t>
  </si>
  <si>
    <t>1424582</t>
  </si>
  <si>
    <t>1424593</t>
  </si>
  <si>
    <t>1424592</t>
  </si>
  <si>
    <t>1424550</t>
  </si>
  <si>
    <t>1424585</t>
  </si>
  <si>
    <t>1424549</t>
  </si>
  <si>
    <t>1424588</t>
  </si>
  <si>
    <t>1424589</t>
  </si>
  <si>
    <t>1424556</t>
  </si>
  <si>
    <t>1424557</t>
  </si>
  <si>
    <t>1424594</t>
  </si>
  <si>
    <t>1424590</t>
  </si>
  <si>
    <t>1424527</t>
  </si>
  <si>
    <t>1424595</t>
  </si>
  <si>
    <t>1424597</t>
  </si>
  <si>
    <t>1424586</t>
  </si>
  <si>
    <t>1424591</t>
  </si>
  <si>
    <t>1424596</t>
  </si>
  <si>
    <t>1424604</t>
  </si>
  <si>
    <t>1424608</t>
  </si>
  <si>
    <t>1424605</t>
  </si>
  <si>
    <t>1424603</t>
  </si>
  <si>
    <t>1424606</t>
  </si>
  <si>
    <t>1424541</t>
  </si>
  <si>
    <t>1424542</t>
  </si>
  <si>
    <t>1424600</t>
  </si>
  <si>
    <t>1424607</t>
  </si>
  <si>
    <t>1424601</t>
  </si>
  <si>
    <t>1424587</t>
  </si>
  <si>
    <t>1424602</t>
  </si>
  <si>
    <t>1424609</t>
  </si>
  <si>
    <t>1424614</t>
  </si>
  <si>
    <t>1424617</t>
  </si>
  <si>
    <t>1424618</t>
  </si>
  <si>
    <t>1424598</t>
  </si>
  <si>
    <t>1424599</t>
  </si>
  <si>
    <t>1424615</t>
  </si>
  <si>
    <t>1424613</t>
  </si>
  <si>
    <t>1424616</t>
  </si>
  <si>
    <t>1424611</t>
  </si>
  <si>
    <t>1424612</t>
  </si>
  <si>
    <t>1424625</t>
  </si>
  <si>
    <t>1424632</t>
  </si>
  <si>
    <t>1407410</t>
  </si>
  <si>
    <t>1419967</t>
  </si>
  <si>
    <t>1424629</t>
  </si>
  <si>
    <t>1424630</t>
  </si>
  <si>
    <t>1424631</t>
  </si>
  <si>
    <t>1424626</t>
  </si>
  <si>
    <t>1424634</t>
  </si>
  <si>
    <t>1424633</t>
  </si>
  <si>
    <t>1424628</t>
  </si>
  <si>
    <t>Cpte client</t>
  </si>
  <si>
    <t>Date Facture</t>
  </si>
  <si>
    <t>MONTANT FR</t>
  </si>
  <si>
    <t>1320954E</t>
  </si>
  <si>
    <t>B0065</t>
  </si>
  <si>
    <t>1424137C</t>
  </si>
  <si>
    <t>B0013</t>
  </si>
  <si>
    <t>B0114</t>
  </si>
  <si>
    <t>B0015</t>
  </si>
  <si>
    <t>C0071</t>
  </si>
  <si>
    <t>1424330B</t>
  </si>
  <si>
    <t>B0044</t>
  </si>
  <si>
    <t>B0117</t>
  </si>
  <si>
    <t>B0110</t>
  </si>
  <si>
    <t>B0123</t>
  </si>
  <si>
    <t>B0116</t>
  </si>
  <si>
    <t>1423088C</t>
  </si>
  <si>
    <t>1424517C</t>
  </si>
  <si>
    <t>1424601A</t>
  </si>
  <si>
    <t>1424631A</t>
  </si>
  <si>
    <t>MontantEXPORT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</si>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</sst>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_-* #,##0.00\ [$€-1]_-;\-* #,##0.00\ [$€-1]_-;_-* &quot;-&quot;??\ [$€-1]_-;_-@_-"/>
    <numFmt numFmtId="167" formatCode="_-* #,##0.00\ [$€-1]_-;\-* #,##0.00\ [$€-1]_-;_-* &quot;-&quot;??\ [$€-1]_-"/>
    <numFmt numFmtId="169" formatCode="#,##0.00\ &quot;€&quot;"/>
  </numFmts>
  <fonts count="10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20"/>
      <name val="Britannic Bold"/>
      <family val="2"/>
    </font>
    <font>
      <b/>
      <sz val="17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b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7" fontId="2" fillId="0" borderId="0" applyFont="0" applyFill="0" applyBorder="0" applyAlignment="0" applyProtection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49" fontId="8" fillId="0" borderId="2" xfId="0" applyNumberFormat="1" applyFont="1" applyBorder="1" applyAlignment="1">
      <alignment vertical="center" wrapText="1"/>
    </xf>
    <xf numFmtId="0" fontId="3" fillId="0" borderId="0" xfId="0" applyFont="1" applyAlignment="1"/>
    <xf numFmtId="0" fontId="3" fillId="0" borderId="3" xfId="0" applyFont="1" applyBorder="1" applyAlignment="1">
      <alignment horizontal="center" vertical="center" wrapText="1"/>
    </xf>
    <xf numFmtId="0" fontId="0" fillId="2" borderId="0" xfId="0" applyFill="1"/>
    <xf numFmtId="0" fontId="3" fillId="0" borderId="4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" fontId="4" fillId="0" borderId="4" xfId="0" applyNumberFormat="1" applyFont="1" applyFill="1" applyBorder="1" applyAlignment="1">
      <alignment horizontal="center" vertical="center"/>
    </xf>
    <xf numFmtId="14" fontId="7" fillId="2" borderId="4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9" fillId="0" borderId="4" xfId="0" applyNumberFormat="1" applyFont="1" applyBorder="1" applyAlignment="1">
      <alignment horizontal="center" vertical="center" wrapText="1"/>
    </xf>
    <xf numFmtId="165" fontId="9" fillId="0" borderId="4" xfId="0" applyNumberFormat="1" applyFont="1" applyBorder="1" applyAlignment="1">
      <alignment horizontal="center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165" fontId="9" fillId="2" borderId="4" xfId="0" applyNumberFormat="1" applyFont="1" applyFill="1" applyBorder="1" applyAlignment="1">
      <alignment horizontal="center" vertical="center" wrapText="1"/>
    </xf>
    <xf numFmtId="169" fontId="7" fillId="0" borderId="4" xfId="0" applyNumberFormat="1" applyFont="1" applyBorder="1" applyAlignment="1">
      <alignment horizontal="center" vertical="center"/>
    </xf>
    <xf numFmtId="169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6" fillId="0" borderId="2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0" xfId="0" applyNumberFormat="1"/>
    <xf numFmtId="1" fontId="7" fillId="0" borderId="4" xfId="0" applyNumberFormat="1" applyFont="1" applyBorder="1" applyAlignment="1">
      <alignment horizontal="center" vertical="center"/>
    </xf>
    <xf numFmtId="1" fontId="9" fillId="0" borderId="4" xfId="0" applyNumberFormat="1" applyFont="1" applyBorder="1" applyAlignment="1">
      <alignment horizontal="center" vertical="center" wrapText="1"/>
    </xf>
    <xf numFmtId="1" fontId="9" fillId="2" borderId="4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vertical="center"/>
    </xf>
    <xf numFmtId="1" fontId="3" fillId="0" borderId="3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3" fillId="0" borderId="3" xfId="0" quotePrefix="1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/>
    </xf>
    <xf numFmtId="1" fontId="3" fillId="0" borderId="3" xfId="0" quotePrefix="1" applyNumberFormat="1" applyFont="1" applyBorder="1" applyAlignment="1">
      <alignment horizontal="center" vertical="center"/>
    </xf>
    <xf numFmtId="14" fontId="0" fillId="0" borderId="0" xfId="0" applyNumberFormat="1"/>
    <xf numFmtId="169" fontId="0" fillId="0" borderId="0" xfId="0" applyNumberFormat="1"/>
    <xf numFmtId="0" fontId="5" fillId="0" borderId="2" xfId="0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4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PTA\CLIENTS\BASE%20DE%20DONNEE%20CLIEN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P2\Partage\COMPTA\CLIENTS\base%20clients.xl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PTA\FACTURES%20IMPAYEES\Factures%20impay&#233;es%20L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 CLIENT"/>
      <sheetName val="liste de fact"/>
    </sheetNames>
    <sheetDataSet>
      <sheetData sheetId="0">
        <row r="2">
          <cell r="A2">
            <v>4110002</v>
          </cell>
          <cell r="B2" t="str">
            <v>CH DE CHAMBERY - BATIMENT LE TETRAS</v>
          </cell>
          <cell r="C2" t="str">
            <v>Hôpital</v>
          </cell>
          <cell r="D2" t="str">
            <v>SERVICES ECONOMIQUES</v>
          </cell>
          <cell r="E2">
            <v>73011</v>
          </cell>
          <cell r="F2" t="str">
            <v>CHAMBERY CEDEX</v>
          </cell>
          <cell r="G2" t="str">
            <v>04.79.96.50.50.</v>
          </cell>
          <cell r="H2" t="str">
            <v>04.79.96.50.04.</v>
          </cell>
          <cell r="I2" t="str">
            <v>France</v>
          </cell>
          <cell r="J2">
            <v>60</v>
          </cell>
          <cell r="K2">
            <v>0</v>
          </cell>
        </row>
        <row r="3">
          <cell r="A3">
            <v>4110003</v>
          </cell>
          <cell r="B3" t="str">
            <v>LABORATOIRE DE BIOLOGIE CLINIQUE</v>
          </cell>
          <cell r="C3" t="str">
            <v>LABORATOIRE</v>
          </cell>
          <cell r="D3" t="str">
            <v>Dr DE MAS- UNITE DE CYTOGENETIQUE</v>
          </cell>
          <cell r="E3">
            <v>31400</v>
          </cell>
          <cell r="F3" t="str">
            <v>TOULOUSE</v>
          </cell>
          <cell r="G3" t="str">
            <v>05.61.34.08.91.</v>
          </cell>
          <cell r="H3" t="str">
            <v>05.61.34.80.31.</v>
          </cell>
          <cell r="I3" t="str">
            <v>France</v>
          </cell>
          <cell r="J3">
            <v>50</v>
          </cell>
          <cell r="K3">
            <v>0</v>
          </cell>
        </row>
        <row r="4">
          <cell r="A4">
            <v>4110004</v>
          </cell>
          <cell r="B4" t="str">
            <v>Dr. THEPOT</v>
          </cell>
          <cell r="C4" t="str">
            <v>Hôpital</v>
          </cell>
          <cell r="D4" t="str">
            <v>CREBIOP</v>
          </cell>
          <cell r="E4">
            <v>80000</v>
          </cell>
          <cell r="F4" t="str">
            <v>AMIENS</v>
          </cell>
          <cell r="G4" t="str">
            <v>03.22.53.36.78.</v>
          </cell>
          <cell r="H4" t="str">
            <v>03.22.53.36.79.</v>
          </cell>
          <cell r="I4" t="str">
            <v>France</v>
          </cell>
          <cell r="J4">
            <v>60</v>
          </cell>
          <cell r="K4">
            <v>0</v>
          </cell>
        </row>
        <row r="5">
          <cell r="A5">
            <v>4110005</v>
          </cell>
          <cell r="B5" t="str">
            <v xml:space="preserve">Faculté de Médecine Necker </v>
          </cell>
          <cell r="C5" t="str">
            <v>RECHERCHE</v>
          </cell>
          <cell r="D5" t="str">
            <v>Service Financier</v>
          </cell>
          <cell r="E5">
            <v>75730</v>
          </cell>
          <cell r="F5" t="str">
            <v>PARIS cédex 15</v>
          </cell>
          <cell r="G5" t="str">
            <v>02.40.61.55.55.</v>
          </cell>
          <cell r="H5" t="str">
            <v>02.40.61.55.98.</v>
          </cell>
          <cell r="I5" t="str">
            <v>France</v>
          </cell>
          <cell r="J5">
            <v>50</v>
          </cell>
          <cell r="K5">
            <v>0</v>
          </cell>
        </row>
        <row r="6">
          <cell r="A6">
            <v>4110006</v>
          </cell>
          <cell r="B6" t="str">
            <v>INSTITUT PASTEUR</v>
          </cell>
          <cell r="C6" t="str">
            <v>RECHERCHE</v>
          </cell>
          <cell r="D6" t="str">
            <v>Services financiers et comptables</v>
          </cell>
          <cell r="E6">
            <v>75724</v>
          </cell>
          <cell r="F6" t="str">
            <v>PARIS Cédex 15</v>
          </cell>
          <cell r="G6" t="str">
            <v>05.45.68.83.71.</v>
          </cell>
          <cell r="H6" t="str">
            <v>02.40.61.34.43.</v>
          </cell>
          <cell r="I6" t="str">
            <v>France</v>
          </cell>
          <cell r="J6">
            <v>50</v>
          </cell>
          <cell r="K6">
            <v>0</v>
          </cell>
        </row>
        <row r="7">
          <cell r="A7">
            <v>4110007</v>
          </cell>
          <cell r="B7" t="str">
            <v xml:space="preserve">ARMA </v>
          </cell>
          <cell r="C7" t="str">
            <v>RECHERCHE</v>
          </cell>
          <cell r="D7" t="str">
            <v>Université de Bordeaux II</v>
          </cell>
          <cell r="E7">
            <v>33076</v>
          </cell>
          <cell r="F7" t="str">
            <v>BORDEAUX</v>
          </cell>
          <cell r="G7" t="str">
            <v>05.57.57.14.38.</v>
          </cell>
          <cell r="H7" t="str">
            <v>05.56.24.55.51.</v>
          </cell>
          <cell r="I7" t="str">
            <v>France</v>
          </cell>
          <cell r="J7">
            <v>50</v>
          </cell>
          <cell r="K7">
            <v>0</v>
          </cell>
        </row>
        <row r="8">
          <cell r="A8">
            <v>4110008</v>
          </cell>
          <cell r="B8" t="str">
            <v>Faculté de Médecine Saint-Antoine</v>
          </cell>
          <cell r="C8" t="str">
            <v>RECHERCHE</v>
          </cell>
          <cell r="D8" t="str">
            <v>Service Financier</v>
          </cell>
          <cell r="E8">
            <v>75571</v>
          </cell>
          <cell r="F8" t="str">
            <v>PARIS Cédex 12</v>
          </cell>
          <cell r="G8" t="str">
            <v>02.40.01.13.00.</v>
          </cell>
          <cell r="H8" t="str">
            <v>02.40.01.14.99.</v>
          </cell>
          <cell r="I8" t="str">
            <v>France</v>
          </cell>
          <cell r="J8">
            <v>50</v>
          </cell>
          <cell r="K8">
            <v>0</v>
          </cell>
        </row>
        <row r="9">
          <cell r="A9">
            <v>4110009</v>
          </cell>
          <cell r="B9" t="str">
            <v>GROUPEMENT HOSPITALIER</v>
          </cell>
          <cell r="C9" t="str">
            <v>Hôpital</v>
          </cell>
          <cell r="D9" t="str">
            <v>ECONOMAT FOURNISSEURS</v>
          </cell>
          <cell r="E9">
            <v>75679</v>
          </cell>
          <cell r="F9" t="str">
            <v>PARIS CEDEX 14</v>
          </cell>
          <cell r="G9" t="str">
            <v>02.40.48.81.11.</v>
          </cell>
          <cell r="H9">
            <v>0</v>
          </cell>
          <cell r="I9" t="str">
            <v>France</v>
          </cell>
          <cell r="J9">
            <v>60</v>
          </cell>
          <cell r="K9">
            <v>0</v>
          </cell>
        </row>
        <row r="10">
          <cell r="A10">
            <v>4110010</v>
          </cell>
          <cell r="B10" t="str">
            <v>CENTRE  HOSPITALIER UNIVERSITAIRE</v>
          </cell>
          <cell r="C10" t="str">
            <v>Hôpital</v>
          </cell>
          <cell r="D10" t="str">
            <v xml:space="preserve">DAEL </v>
          </cell>
          <cell r="E10">
            <v>51092</v>
          </cell>
          <cell r="F10" t="str">
            <v>REIMS CEDEX</v>
          </cell>
          <cell r="G10" t="str">
            <v>03.26.78.73.91.</v>
          </cell>
          <cell r="H10" t="str">
            <v>03.26.05.71.75.</v>
          </cell>
          <cell r="I10" t="str">
            <v>France</v>
          </cell>
          <cell r="J10">
            <v>60</v>
          </cell>
          <cell r="K10">
            <v>0</v>
          </cell>
        </row>
        <row r="11">
          <cell r="A11">
            <v>4110011</v>
          </cell>
          <cell r="B11" t="str">
            <v>S.E.S.E.P. - EFS</v>
          </cell>
          <cell r="C11" t="str">
            <v>LABORATOIRE</v>
          </cell>
          <cell r="D11" t="str">
            <v>Laboratoire du Dr Simon-Bouy</v>
          </cell>
          <cell r="E11">
            <v>78150</v>
          </cell>
          <cell r="F11" t="str">
            <v>LE CHESNAY</v>
          </cell>
          <cell r="G11" t="str">
            <v>02.39.63.91.33.</v>
          </cell>
          <cell r="H11" t="str">
            <v>02.39.63.93.30.</v>
          </cell>
          <cell r="I11" t="str">
            <v>France</v>
          </cell>
          <cell r="J11">
            <v>50</v>
          </cell>
          <cell r="K11">
            <v>0</v>
          </cell>
        </row>
        <row r="12">
          <cell r="A12">
            <v>4110012</v>
          </cell>
          <cell r="B12" t="str">
            <v>HOPITAL TENON</v>
          </cell>
          <cell r="C12" t="str">
            <v>Hôpital</v>
          </cell>
          <cell r="D12" t="str">
            <v>ECONOMAT FOURNISSEURS</v>
          </cell>
          <cell r="E12">
            <v>75970</v>
          </cell>
          <cell r="F12" t="str">
            <v>PARIS CEDEX 20</v>
          </cell>
          <cell r="G12">
            <v>0</v>
          </cell>
          <cell r="H12">
            <v>0</v>
          </cell>
          <cell r="I12" t="str">
            <v>France</v>
          </cell>
          <cell r="J12">
            <v>60</v>
          </cell>
          <cell r="K12">
            <v>0</v>
          </cell>
        </row>
        <row r="13">
          <cell r="A13">
            <v>4110013</v>
          </cell>
          <cell r="B13" t="str">
            <v>Dr. LENORMAND Hôpital Ch. Nicolle</v>
          </cell>
          <cell r="C13" t="str">
            <v>Hôpital</v>
          </cell>
          <cell r="D13" t="str">
            <v>Unité de Cytologie - Hématologie</v>
          </cell>
          <cell r="E13">
            <v>76031</v>
          </cell>
          <cell r="F13" t="str">
            <v>ROUEN Cédex</v>
          </cell>
          <cell r="G13" t="str">
            <v>02.32.88.81.29.</v>
          </cell>
          <cell r="H13">
            <v>0</v>
          </cell>
          <cell r="I13" t="str">
            <v>France</v>
          </cell>
          <cell r="J13">
            <v>60</v>
          </cell>
          <cell r="K13">
            <v>0</v>
          </cell>
        </row>
        <row r="14">
          <cell r="A14">
            <v>4110057</v>
          </cell>
          <cell r="B14" t="str">
            <v>HOPITAL CIVIL</v>
          </cell>
          <cell r="C14" t="str">
            <v>Hôpital</v>
          </cell>
          <cell r="D14" t="str">
            <v>Dir° Equipement-Achat Consom Med</v>
          </cell>
          <cell r="E14">
            <v>67091</v>
          </cell>
          <cell r="F14" t="str">
            <v xml:space="preserve">STRASBOURG CEDEX </v>
          </cell>
          <cell r="G14" t="str">
            <v>0388128039</v>
          </cell>
          <cell r="H14">
            <v>0</v>
          </cell>
          <cell r="I14" t="str">
            <v>France</v>
          </cell>
          <cell r="J14">
            <v>60</v>
          </cell>
          <cell r="K14">
            <v>0</v>
          </cell>
        </row>
        <row r="15">
          <cell r="A15">
            <v>4110080</v>
          </cell>
          <cell r="B15" t="str">
            <v>C.H.R.U. de TOURS</v>
          </cell>
          <cell r="C15" t="str">
            <v>Hôpital</v>
          </cell>
          <cell r="D15" t="str">
            <v>DAEL - Secteur Fournitures</v>
          </cell>
          <cell r="E15">
            <v>37044</v>
          </cell>
          <cell r="F15" t="str">
            <v>TOURS CEDEX  9</v>
          </cell>
          <cell r="G15" t="str">
            <v>02.47.47.47.47.</v>
          </cell>
          <cell r="H15" t="str">
            <v>02.47.47.60.81.</v>
          </cell>
          <cell r="I15" t="str">
            <v>France</v>
          </cell>
          <cell r="J15">
            <v>60</v>
          </cell>
          <cell r="K15">
            <v>0</v>
          </cell>
        </row>
        <row r="16">
          <cell r="A16">
            <v>4110114</v>
          </cell>
          <cell r="B16" t="str">
            <v>CHU DE NANTES</v>
          </cell>
          <cell r="C16" t="str">
            <v>Hôpital</v>
          </cell>
          <cell r="D16" t="str">
            <v>GESTION DES LABORATOIRES</v>
          </cell>
          <cell r="E16">
            <v>44093</v>
          </cell>
          <cell r="F16" t="str">
            <v>NANTES CEDEX 1</v>
          </cell>
          <cell r="G16">
            <v>0</v>
          </cell>
          <cell r="H16">
            <v>0</v>
          </cell>
          <cell r="I16" t="str">
            <v>France</v>
          </cell>
          <cell r="J16">
            <v>60</v>
          </cell>
          <cell r="K16" t="str">
            <v>CHU NANTES</v>
          </cell>
        </row>
        <row r="17">
          <cell r="A17">
            <v>4110165</v>
          </cell>
          <cell r="B17" t="str">
            <v>Université Joseph Fourier</v>
          </cell>
          <cell r="C17" t="str">
            <v>RECHERCHE</v>
          </cell>
          <cell r="D17" t="str">
            <v>NVMC - Bât J Roget - 4e étage</v>
          </cell>
          <cell r="E17">
            <v>38700</v>
          </cell>
          <cell r="F17" t="str">
            <v>LA TRONCHE</v>
          </cell>
          <cell r="G17">
            <v>0</v>
          </cell>
          <cell r="H17">
            <v>0</v>
          </cell>
          <cell r="I17" t="str">
            <v>France</v>
          </cell>
          <cell r="J17">
            <v>50</v>
          </cell>
          <cell r="K17">
            <v>0</v>
          </cell>
        </row>
        <row r="18">
          <cell r="A18">
            <v>4110166</v>
          </cell>
          <cell r="B18" t="str">
            <v>Centre National de Rech. Scienfique</v>
          </cell>
          <cell r="C18" t="str">
            <v>RECHERCHE</v>
          </cell>
          <cell r="D18" t="str">
            <v>UMR CNRS 5557 / Ecologie Microb.</v>
          </cell>
          <cell r="E18">
            <v>69622</v>
          </cell>
          <cell r="F18" t="str">
            <v>VILLEURBANNE CEDEX</v>
          </cell>
          <cell r="G18">
            <v>0</v>
          </cell>
          <cell r="H18">
            <v>0</v>
          </cell>
          <cell r="I18" t="str">
            <v>France</v>
          </cell>
          <cell r="J18">
            <v>50</v>
          </cell>
          <cell r="K18">
            <v>0</v>
          </cell>
        </row>
        <row r="19">
          <cell r="A19">
            <v>4110167</v>
          </cell>
          <cell r="B19" t="str">
            <v>C.N.R.S. - UMR 6290/0796  (ex 6061)</v>
          </cell>
          <cell r="C19" t="str">
            <v>RECHERCHE</v>
          </cell>
          <cell r="D19" t="str">
            <v>2 av. du Pr. Léon Bernard - IGDR</v>
          </cell>
          <cell r="E19">
            <v>35043</v>
          </cell>
          <cell r="F19" t="str">
            <v>RENNES CEDEX</v>
          </cell>
          <cell r="G19" t="str">
            <v>02.23.23.49.52</v>
          </cell>
          <cell r="H19" t="str">
            <v>02.23.23.44.78</v>
          </cell>
          <cell r="I19" t="str">
            <v>France</v>
          </cell>
          <cell r="J19">
            <v>50</v>
          </cell>
          <cell r="K19">
            <v>0</v>
          </cell>
        </row>
        <row r="20">
          <cell r="A20">
            <v>4110168</v>
          </cell>
          <cell r="B20" t="str">
            <v>TEDIS S.A. - Service Comptabilité</v>
          </cell>
          <cell r="C20" t="str">
            <v>LABORATOIRE</v>
          </cell>
          <cell r="D20" t="str">
            <v>ZAC DE MONTAVAS</v>
          </cell>
          <cell r="E20">
            <v>91320</v>
          </cell>
          <cell r="F20" t="str">
            <v>WISSOUS</v>
          </cell>
          <cell r="G20">
            <v>0</v>
          </cell>
          <cell r="H20">
            <v>0</v>
          </cell>
          <cell r="I20" t="str">
            <v>France</v>
          </cell>
          <cell r="J20">
            <v>50</v>
          </cell>
          <cell r="K20">
            <v>0</v>
          </cell>
        </row>
        <row r="21">
          <cell r="A21">
            <v>4110169</v>
          </cell>
          <cell r="B21" t="str">
            <v>University of Bern - Martin Flück</v>
          </cell>
          <cell r="C21" t="str">
            <v>RECHERCHE</v>
          </cell>
          <cell r="D21" t="str">
            <v>Dpt of Anatomy - Functional Anatomy</v>
          </cell>
          <cell r="E21" t="str">
            <v>CH-3000</v>
          </cell>
          <cell r="F21" t="str">
            <v>BERN 9</v>
          </cell>
          <cell r="G21" t="str">
            <v>0041316314619</v>
          </cell>
          <cell r="H21" t="str">
            <v>0041316313807</v>
          </cell>
          <cell r="I21" t="str">
            <v>Suisse</v>
          </cell>
          <cell r="J21">
            <v>50</v>
          </cell>
          <cell r="K21">
            <v>0</v>
          </cell>
        </row>
        <row r="22">
          <cell r="A22">
            <v>4110170</v>
          </cell>
          <cell r="B22" t="str">
            <v>INSERM - ADRPA07</v>
          </cell>
          <cell r="C22" t="str">
            <v>RECHERCHE</v>
          </cell>
          <cell r="D22" t="str">
            <v>251 rue du Faubourg Saint Martin</v>
          </cell>
          <cell r="E22">
            <v>75475</v>
          </cell>
          <cell r="F22" t="str">
            <v>PARIS CEDEX 10</v>
          </cell>
          <cell r="G22">
            <v>0</v>
          </cell>
          <cell r="H22">
            <v>0</v>
          </cell>
          <cell r="I22" t="str">
            <v>France</v>
          </cell>
          <cell r="J22">
            <v>50</v>
          </cell>
          <cell r="K22">
            <v>0</v>
          </cell>
        </row>
        <row r="23">
          <cell r="A23">
            <v>4110171</v>
          </cell>
          <cell r="B23" t="str">
            <v>Fac des Sciences Pharma et Biologiq</v>
          </cell>
          <cell r="C23" t="str">
            <v>RECHERCHE</v>
          </cell>
          <cell r="D23" t="str">
            <v>Labo Physiopath/Hépat. CNRS UMR8149</v>
          </cell>
          <cell r="E23">
            <v>75006</v>
          </cell>
          <cell r="F23" t="str">
            <v>PARIS</v>
          </cell>
          <cell r="G23">
            <v>0</v>
          </cell>
          <cell r="H23">
            <v>0</v>
          </cell>
          <cell r="I23" t="str">
            <v>France</v>
          </cell>
          <cell r="J23">
            <v>50</v>
          </cell>
          <cell r="K23">
            <v>0</v>
          </cell>
        </row>
        <row r="24">
          <cell r="A24">
            <v>4110172</v>
          </cell>
          <cell r="B24" t="str">
            <v>USB - Abt. Medizinische Genetik</v>
          </cell>
          <cell r="C24" t="str">
            <v>Hôpital</v>
          </cell>
          <cell r="D24" t="str">
            <v>HAUS J</v>
          </cell>
          <cell r="E24" t="str">
            <v>CH-4055</v>
          </cell>
          <cell r="F24" t="str">
            <v>BASEL</v>
          </cell>
          <cell r="G24">
            <v>0</v>
          </cell>
          <cell r="H24">
            <v>0</v>
          </cell>
          <cell r="I24" t="str">
            <v>Suisse</v>
          </cell>
          <cell r="J24">
            <v>60</v>
          </cell>
          <cell r="K24">
            <v>0</v>
          </cell>
        </row>
        <row r="25">
          <cell r="A25">
            <v>4110173</v>
          </cell>
          <cell r="B25" t="str">
            <v>Hôpital Neurologique de Bron</v>
          </cell>
          <cell r="C25" t="str">
            <v>Hôpital</v>
          </cell>
          <cell r="D25" t="str">
            <v>Direction des Services Economiques</v>
          </cell>
          <cell r="E25">
            <v>69677</v>
          </cell>
          <cell r="F25" t="str">
            <v>BRON CEDEX</v>
          </cell>
          <cell r="G25">
            <v>0</v>
          </cell>
          <cell r="H25">
            <v>0</v>
          </cell>
          <cell r="I25" t="str">
            <v>France</v>
          </cell>
          <cell r="J25">
            <v>60</v>
          </cell>
          <cell r="K25">
            <v>0</v>
          </cell>
        </row>
        <row r="26">
          <cell r="A26">
            <v>4110174</v>
          </cell>
          <cell r="B26" t="str">
            <v>Université Claude Bernard Lyon 1</v>
          </cell>
          <cell r="C26" t="str">
            <v>RECHERCHE</v>
          </cell>
          <cell r="D26" t="str">
            <v>Gilles SALLES -PCL -UFR MED LyonSud</v>
          </cell>
          <cell r="E26">
            <v>69495</v>
          </cell>
          <cell r="F26" t="str">
            <v>PIERRE BENITE</v>
          </cell>
          <cell r="G26">
            <v>0</v>
          </cell>
          <cell r="H26">
            <v>0</v>
          </cell>
          <cell r="I26" t="str">
            <v>France</v>
          </cell>
          <cell r="J26">
            <v>50</v>
          </cell>
          <cell r="K26">
            <v>0</v>
          </cell>
        </row>
        <row r="27">
          <cell r="A27">
            <v>4110175</v>
          </cell>
          <cell r="B27" t="str">
            <v>Laboratoire CLEMENT - Dpt Cytogénét</v>
          </cell>
          <cell r="C27" t="str">
            <v>LABORATOIRE</v>
          </cell>
          <cell r="D27" t="str">
            <v>8 avenue Henri Barbusse</v>
          </cell>
          <cell r="E27">
            <v>93150</v>
          </cell>
          <cell r="F27" t="str">
            <v>LE BLANC MESNIL</v>
          </cell>
          <cell r="G27" t="str">
            <v>0148670257</v>
          </cell>
          <cell r="H27" t="str">
            <v>0148650013</v>
          </cell>
          <cell r="I27" t="str">
            <v>France</v>
          </cell>
          <cell r="J27">
            <v>50</v>
          </cell>
          <cell r="K27">
            <v>0</v>
          </cell>
        </row>
        <row r="28">
          <cell r="A28">
            <v>4110176</v>
          </cell>
          <cell r="B28" t="str">
            <v>IUT DE LA ROCHELLE</v>
          </cell>
          <cell r="C28" t="str">
            <v>RECHERCHE</v>
          </cell>
          <cell r="D28" t="str">
            <v>COMPTABILITE FOURNISSEURS</v>
          </cell>
          <cell r="E28">
            <v>17026</v>
          </cell>
          <cell r="F28" t="str">
            <v>LA ROCHELLE CEDEX</v>
          </cell>
          <cell r="G28">
            <v>0</v>
          </cell>
          <cell r="H28">
            <v>0</v>
          </cell>
          <cell r="I28" t="str">
            <v>France</v>
          </cell>
          <cell r="J28">
            <v>50</v>
          </cell>
          <cell r="K28">
            <v>0</v>
          </cell>
        </row>
        <row r="29">
          <cell r="A29">
            <v>4110177</v>
          </cell>
          <cell r="B29" t="str">
            <v>HistoGeneX N.V.</v>
          </cell>
          <cell r="C29" t="str">
            <v>RECHERCHE</v>
          </cell>
          <cell r="D29" t="str">
            <v>Drie Eikenstraat 661</v>
          </cell>
          <cell r="E29" t="str">
            <v>B-2650</v>
          </cell>
          <cell r="F29" t="str">
            <v>EDEGEM</v>
          </cell>
          <cell r="G29" t="str">
            <v>003232804860</v>
          </cell>
          <cell r="H29" t="str">
            <v>003232804861</v>
          </cell>
          <cell r="I29" t="str">
            <v>Belgique</v>
          </cell>
          <cell r="J29">
            <v>50</v>
          </cell>
          <cell r="K29">
            <v>0</v>
          </cell>
        </row>
        <row r="30">
          <cell r="A30">
            <v>4110178</v>
          </cell>
          <cell r="B30" t="str">
            <v>CHI LE RAINCY MONTFERMEIL</v>
          </cell>
          <cell r="C30" t="str">
            <v>Hôpital</v>
          </cell>
          <cell r="D30" t="str">
            <v>Direction des Services Economiques</v>
          </cell>
          <cell r="E30">
            <v>93370</v>
          </cell>
          <cell r="F30" t="str">
            <v>MONTFERMEIL</v>
          </cell>
          <cell r="G30" t="str">
            <v>01 41 70 80 00</v>
          </cell>
          <cell r="H30" t="str">
            <v>01 41 70 83 19</v>
          </cell>
          <cell r="I30" t="str">
            <v>France</v>
          </cell>
          <cell r="J30">
            <v>60</v>
          </cell>
          <cell r="K30" t="str">
            <v>MONTFERMEIL</v>
          </cell>
        </row>
        <row r="31">
          <cell r="A31">
            <v>4110179</v>
          </cell>
          <cell r="B31" t="str">
            <v>GENETICA AG</v>
          </cell>
          <cell r="C31" t="str">
            <v>LABORATOIRE</v>
          </cell>
          <cell r="D31" t="str">
            <v>HUMANGENETISCHES LABOR</v>
          </cell>
          <cell r="E31" t="str">
            <v>CH - 8001</v>
          </cell>
          <cell r="F31" t="str">
            <v>ZURICH</v>
          </cell>
          <cell r="G31" t="str">
            <v>++41 44 251 90 94</v>
          </cell>
          <cell r="H31" t="str">
            <v>++41 (0) 44 261 62 97</v>
          </cell>
          <cell r="I31" t="str">
            <v>Suisse</v>
          </cell>
          <cell r="J31">
            <v>50</v>
          </cell>
          <cell r="K31">
            <v>0</v>
          </cell>
        </row>
        <row r="32">
          <cell r="A32">
            <v>4110180</v>
          </cell>
          <cell r="B32" t="str">
            <v>HELIX LAB</v>
          </cell>
          <cell r="C32" t="str">
            <v>LABORATOIRE</v>
          </cell>
          <cell r="D32" t="str">
            <v>Mr STANIC Djura</v>
          </cell>
          <cell r="E32">
            <v>11000</v>
          </cell>
          <cell r="F32" t="str">
            <v>BELGRADE</v>
          </cell>
          <cell r="G32" t="str">
            <v>0038163234111</v>
          </cell>
          <cell r="H32" t="str">
            <v>00381112445729</v>
          </cell>
          <cell r="I32" t="str">
            <v>Serbie</v>
          </cell>
          <cell r="J32">
            <v>50</v>
          </cell>
          <cell r="K32">
            <v>0</v>
          </cell>
        </row>
        <row r="33">
          <cell r="A33">
            <v>4110181</v>
          </cell>
          <cell r="B33" t="str">
            <v>ALPIGENE chez CARSO</v>
          </cell>
          <cell r="C33" t="str">
            <v>LABORATOIRE</v>
          </cell>
          <cell r="D33" t="str">
            <v>Service Comptabilité - Bâtiment A</v>
          </cell>
          <cell r="E33">
            <v>69007</v>
          </cell>
          <cell r="F33" t="str">
            <v>LYON</v>
          </cell>
          <cell r="G33">
            <v>0</v>
          </cell>
          <cell r="H33">
            <v>0</v>
          </cell>
          <cell r="I33" t="str">
            <v>France</v>
          </cell>
          <cell r="J33">
            <v>50</v>
          </cell>
          <cell r="K33">
            <v>0</v>
          </cell>
        </row>
        <row r="34">
          <cell r="A34">
            <v>4110182</v>
          </cell>
          <cell r="B34" t="str">
            <v>Applied Imaging International</v>
          </cell>
          <cell r="C34" t="str">
            <v>RECHERCHE</v>
          </cell>
          <cell r="D34" t="str">
            <v>BioScience Centre - Times Square</v>
          </cell>
          <cell r="E34" t="str">
            <v>NE1 4EP</v>
          </cell>
          <cell r="F34" t="str">
            <v>NEWCASTLE UPON TYNE</v>
          </cell>
          <cell r="G34">
            <v>0</v>
          </cell>
          <cell r="H34">
            <v>0</v>
          </cell>
          <cell r="I34" t="str">
            <v>USA</v>
          </cell>
          <cell r="J34">
            <v>50</v>
          </cell>
          <cell r="K34">
            <v>0</v>
          </cell>
        </row>
        <row r="35">
          <cell r="A35">
            <v>4110183</v>
          </cell>
          <cell r="B35" t="str">
            <v>SERVICE FACTURIER APHP</v>
          </cell>
          <cell r="C35" t="str">
            <v>Hôpital</v>
          </cell>
          <cell r="D35" t="str">
            <v>TSA 81234</v>
          </cell>
          <cell r="E35">
            <v>75184</v>
          </cell>
          <cell r="F35" t="str">
            <v>PARIS CEDEX 04</v>
          </cell>
          <cell r="G35">
            <v>0</v>
          </cell>
          <cell r="H35">
            <v>0</v>
          </cell>
          <cell r="I35" t="str">
            <v>France</v>
          </cell>
          <cell r="J35">
            <v>60</v>
          </cell>
          <cell r="K35" t="str">
            <v>HOPITAL TROUSSEAU
PARIS 12</v>
          </cell>
        </row>
        <row r="36">
          <cell r="A36">
            <v>4110184</v>
          </cell>
          <cell r="B36" t="str">
            <v>CENTRE HOSPITALIER DE SAINT DENIS</v>
          </cell>
          <cell r="C36" t="str">
            <v>Hôpital</v>
          </cell>
          <cell r="D36" t="str">
            <v>SERVICES ECONOMIQUES</v>
          </cell>
          <cell r="E36">
            <v>93205</v>
          </cell>
          <cell r="F36" t="str">
            <v>SAINT DENIS CEDEX</v>
          </cell>
          <cell r="G36">
            <v>0</v>
          </cell>
          <cell r="H36">
            <v>0</v>
          </cell>
          <cell r="I36" t="str">
            <v>France</v>
          </cell>
          <cell r="J36">
            <v>60</v>
          </cell>
          <cell r="K36">
            <v>0</v>
          </cell>
        </row>
        <row r="37">
          <cell r="A37">
            <v>4110185</v>
          </cell>
          <cell r="B37" t="str">
            <v>LABORATOIRE BIOLAM</v>
          </cell>
          <cell r="C37" t="str">
            <v>LABORATOIRE</v>
          </cell>
          <cell r="D37" t="str">
            <v>Comptabilité Fournisseurs</v>
          </cell>
          <cell r="E37">
            <v>88100</v>
          </cell>
          <cell r="F37" t="str">
            <v>SAINT DIE DES VOSGES</v>
          </cell>
          <cell r="G37">
            <v>0</v>
          </cell>
          <cell r="H37">
            <v>0</v>
          </cell>
          <cell r="I37" t="str">
            <v>France</v>
          </cell>
          <cell r="J37">
            <v>50</v>
          </cell>
          <cell r="K37">
            <v>0</v>
          </cell>
        </row>
        <row r="38">
          <cell r="A38">
            <v>4110186</v>
          </cell>
          <cell r="B38" t="str">
            <v>Hôpital Trousseau - Bât J Pallez</v>
          </cell>
          <cell r="C38" t="str">
            <v>Hôpital</v>
          </cell>
          <cell r="D38" t="str">
            <v>UG 531 ACHATS MAINTENANCE</v>
          </cell>
          <cell r="E38">
            <v>75571</v>
          </cell>
          <cell r="F38" t="str">
            <v>PARIS CEDEX 12</v>
          </cell>
          <cell r="G38">
            <v>0</v>
          </cell>
          <cell r="H38">
            <v>0</v>
          </cell>
          <cell r="I38" t="str">
            <v>France</v>
          </cell>
          <cell r="J38">
            <v>60</v>
          </cell>
          <cell r="K38" t="str">
            <v>HOPITAL TROUSSEAU
PARIS 12</v>
          </cell>
        </row>
        <row r="39">
          <cell r="A39">
            <v>4110187</v>
          </cell>
          <cell r="B39" t="str">
            <v>CREACELL - Service Comptabilité</v>
          </cell>
          <cell r="C39" t="str">
            <v>LABORATOIRE</v>
          </cell>
          <cell r="D39" t="str">
            <v>Bâtiment Biopolis</v>
          </cell>
          <cell r="E39">
            <v>38700</v>
          </cell>
          <cell r="F39" t="str">
            <v>LA TRONCHE</v>
          </cell>
          <cell r="G39">
            <v>0</v>
          </cell>
          <cell r="H39">
            <v>0</v>
          </cell>
          <cell r="I39" t="str">
            <v>France</v>
          </cell>
          <cell r="J39">
            <v>50</v>
          </cell>
          <cell r="K39">
            <v>0</v>
          </cell>
        </row>
        <row r="40">
          <cell r="A40">
            <v>4110188</v>
          </cell>
          <cell r="B40" t="str">
            <v>LABORATOIRE ALPHABIO</v>
          </cell>
          <cell r="C40" t="str">
            <v>LABORATOIRE</v>
          </cell>
          <cell r="D40" t="str">
            <v>Service Comptabilité</v>
          </cell>
          <cell r="E40">
            <v>13006</v>
          </cell>
          <cell r="F40" t="str">
            <v>MARSEILLE</v>
          </cell>
          <cell r="G40">
            <v>0</v>
          </cell>
          <cell r="H40">
            <v>0</v>
          </cell>
          <cell r="I40" t="str">
            <v>France</v>
          </cell>
          <cell r="J40">
            <v>50</v>
          </cell>
          <cell r="K40">
            <v>0</v>
          </cell>
        </row>
        <row r="41">
          <cell r="A41">
            <v>4110189</v>
          </cell>
          <cell r="B41" t="str">
            <v>IIRM SA</v>
          </cell>
          <cell r="C41" t="str">
            <v>LABORATOIRE</v>
          </cell>
          <cell r="D41" t="str">
            <v>Account department</v>
          </cell>
          <cell r="E41">
            <v>6924</v>
          </cell>
          <cell r="F41" t="str">
            <v>SORENGO LUGANO</v>
          </cell>
          <cell r="G41" t="str">
            <v>+41 91 980 90 70</v>
          </cell>
          <cell r="H41" t="str">
            <v>+41 91 980 08 73</v>
          </cell>
          <cell r="I41" t="str">
            <v>France</v>
          </cell>
          <cell r="J41">
            <v>50</v>
          </cell>
          <cell r="K41">
            <v>0</v>
          </cell>
        </row>
        <row r="42">
          <cell r="A42">
            <v>4110190</v>
          </cell>
          <cell r="B42" t="str">
            <v>LABORATOIRE STAHL KUNTZEL</v>
          </cell>
          <cell r="C42" t="str">
            <v>LABORATOIRE</v>
          </cell>
          <cell r="D42" t="str">
            <v>ESPACEBIO SELARL</v>
          </cell>
          <cell r="E42">
            <v>57018</v>
          </cell>
          <cell r="F42" t="str">
            <v>METZ CEDEX 01</v>
          </cell>
          <cell r="G42">
            <v>0</v>
          </cell>
          <cell r="H42">
            <v>0</v>
          </cell>
          <cell r="I42" t="str">
            <v>France</v>
          </cell>
          <cell r="J42">
            <v>50</v>
          </cell>
          <cell r="K42">
            <v>0</v>
          </cell>
        </row>
        <row r="43">
          <cell r="A43">
            <v>4110191</v>
          </cell>
          <cell r="B43" t="str">
            <v>CENTRE HOSPITALIER FELIX GUYON</v>
          </cell>
          <cell r="C43" t="str">
            <v>Hôpital</v>
          </cell>
          <cell r="D43" t="str">
            <v>SERVICE DE GENETIQUE</v>
          </cell>
          <cell r="E43">
            <v>97405</v>
          </cell>
          <cell r="F43" t="str">
            <v>SAINT DENIS CEDEX</v>
          </cell>
          <cell r="G43">
            <v>0</v>
          </cell>
          <cell r="H43">
            <v>0</v>
          </cell>
          <cell r="I43" t="str">
            <v>France</v>
          </cell>
          <cell r="J43">
            <v>60</v>
          </cell>
          <cell r="K43">
            <v>0</v>
          </cell>
        </row>
        <row r="44">
          <cell r="A44">
            <v>4110192</v>
          </cell>
          <cell r="B44" t="str">
            <v>REGIONAAL ZIEKENHUIS HEILIG HART</v>
          </cell>
          <cell r="C44" t="str">
            <v>Hôpital</v>
          </cell>
          <cell r="D44" t="str">
            <v>Department URG</v>
          </cell>
          <cell r="E44" t="str">
            <v>B - 3000</v>
          </cell>
          <cell r="F44" t="str">
            <v>LEUVEN</v>
          </cell>
          <cell r="G44">
            <v>0</v>
          </cell>
          <cell r="H44">
            <v>0</v>
          </cell>
          <cell r="I44" t="str">
            <v>Belgique</v>
          </cell>
          <cell r="J44">
            <v>60</v>
          </cell>
          <cell r="K44">
            <v>0</v>
          </cell>
        </row>
        <row r="45">
          <cell r="A45">
            <v>4110193</v>
          </cell>
          <cell r="B45" t="str">
            <v>KANTONSAPOTHEKE</v>
          </cell>
          <cell r="C45" t="str">
            <v>LABORATOIRE</v>
          </cell>
          <cell r="D45" t="str">
            <v>SPÖNDLISTRASSE 9</v>
          </cell>
          <cell r="E45" t="str">
            <v>CH - 8006</v>
          </cell>
          <cell r="F45" t="str">
            <v>ZÜRICH</v>
          </cell>
          <cell r="G45">
            <v>0</v>
          </cell>
          <cell r="H45">
            <v>0</v>
          </cell>
          <cell r="I45" t="str">
            <v>Suisse</v>
          </cell>
          <cell r="J45">
            <v>50</v>
          </cell>
          <cell r="K45">
            <v>0</v>
          </cell>
        </row>
        <row r="46">
          <cell r="A46">
            <v>4110194</v>
          </cell>
          <cell r="B46" t="str">
            <v>KINDERSPITAL ZÜRICH</v>
          </cell>
          <cell r="C46" t="str">
            <v>Hôpital</v>
          </cell>
          <cell r="D46" t="str">
            <v>ONKOLOGIE LABOR</v>
          </cell>
          <cell r="E46" t="str">
            <v>CH-8032</v>
          </cell>
          <cell r="F46" t="str">
            <v>ZURICH</v>
          </cell>
          <cell r="G46">
            <v>0</v>
          </cell>
          <cell r="H46">
            <v>0</v>
          </cell>
          <cell r="I46" t="str">
            <v>Suisse</v>
          </cell>
          <cell r="J46">
            <v>60</v>
          </cell>
          <cell r="K46">
            <v>0</v>
          </cell>
        </row>
        <row r="47">
          <cell r="A47">
            <v>4110195</v>
          </cell>
          <cell r="B47" t="str">
            <v>OSPEDALE BELLINZONA E VALLI</v>
          </cell>
          <cell r="C47" t="str">
            <v>LABORATOIRE</v>
          </cell>
          <cell r="D47" t="str">
            <v>SEGRETARIATO EOLAB</v>
          </cell>
          <cell r="E47" t="str">
            <v>CH-6501</v>
          </cell>
          <cell r="F47" t="str">
            <v>BELLINZONA</v>
          </cell>
          <cell r="G47">
            <v>0</v>
          </cell>
          <cell r="H47">
            <v>0</v>
          </cell>
          <cell r="I47" t="str">
            <v>Suisse</v>
          </cell>
          <cell r="J47">
            <v>50</v>
          </cell>
          <cell r="K47">
            <v>0</v>
          </cell>
        </row>
        <row r="48">
          <cell r="A48">
            <v>4110196</v>
          </cell>
          <cell r="B48" t="str">
            <v>ETH ZURICH - Dr HELL Michael</v>
          </cell>
          <cell r="C48" t="str">
            <v>RECHERCHE</v>
          </cell>
          <cell r="D48" t="str">
            <v>Institut für Zellbiologie - HPM F47</v>
          </cell>
          <cell r="E48" t="str">
            <v>CH-8093</v>
          </cell>
          <cell r="F48" t="str">
            <v>ZURICH</v>
          </cell>
          <cell r="G48">
            <v>0</v>
          </cell>
          <cell r="H48">
            <v>0</v>
          </cell>
          <cell r="I48" t="str">
            <v>Suisse</v>
          </cell>
          <cell r="J48">
            <v>50</v>
          </cell>
          <cell r="K48">
            <v>0</v>
          </cell>
        </row>
        <row r="49">
          <cell r="A49">
            <v>4110197</v>
          </cell>
          <cell r="B49" t="str">
            <v>INSTITUT PASTEUR D'ALGERIE</v>
          </cell>
          <cell r="C49" t="str">
            <v>LABORATOIRE</v>
          </cell>
          <cell r="D49" t="str">
            <v>1 RUE DU PETIT STAOUELI</v>
          </cell>
          <cell r="E49">
            <v>16000</v>
          </cell>
          <cell r="F49" t="str">
            <v>ALGER</v>
          </cell>
          <cell r="G49">
            <v>0</v>
          </cell>
          <cell r="H49">
            <v>0</v>
          </cell>
          <cell r="I49" t="str">
            <v>France</v>
          </cell>
          <cell r="J49">
            <v>50</v>
          </cell>
          <cell r="K49">
            <v>0</v>
          </cell>
        </row>
        <row r="50">
          <cell r="A50">
            <v>4110198</v>
          </cell>
          <cell r="B50" t="str">
            <v>UNIVERSITEIT GENT - UZG 0K5</v>
          </cell>
          <cell r="C50" t="str">
            <v>Hôpital</v>
          </cell>
          <cell r="D50" t="str">
            <v>CENTRUM VOOR MEDISCHE GENETICA</v>
          </cell>
          <cell r="E50" t="str">
            <v>B-9000</v>
          </cell>
          <cell r="F50" t="str">
            <v>GENT</v>
          </cell>
          <cell r="G50">
            <v>0</v>
          </cell>
          <cell r="H50">
            <v>0</v>
          </cell>
          <cell r="I50" t="str">
            <v>Belgique</v>
          </cell>
          <cell r="J50">
            <v>60</v>
          </cell>
          <cell r="K50">
            <v>0</v>
          </cell>
        </row>
        <row r="51">
          <cell r="A51">
            <v>4110199</v>
          </cell>
          <cell r="B51" t="str">
            <v>LAMS</v>
          </cell>
          <cell r="C51" t="str">
            <v>LABORATOIRE</v>
          </cell>
          <cell r="D51" t="str">
            <v>06 RUE DJENANE</v>
          </cell>
          <cell r="E51">
            <v>16000</v>
          </cell>
          <cell r="F51" t="str">
            <v>ALGER EL MALIK</v>
          </cell>
          <cell r="G51">
            <v>0</v>
          </cell>
          <cell r="H51">
            <v>0</v>
          </cell>
          <cell r="I51" t="str">
            <v>France</v>
          </cell>
          <cell r="J51">
            <v>50</v>
          </cell>
          <cell r="K51">
            <v>0</v>
          </cell>
        </row>
        <row r="52">
          <cell r="A52">
            <v>4110200</v>
          </cell>
          <cell r="B52" t="str">
            <v>INSTITUT FÜR BIOCHEMIE</v>
          </cell>
          <cell r="C52" t="str">
            <v>RECHERCHE</v>
          </cell>
          <cell r="D52" t="str">
            <v>Dr Claus. Azzalin  -  HPM E 17.1</v>
          </cell>
          <cell r="E52" t="str">
            <v>CH-8093</v>
          </cell>
          <cell r="F52" t="str">
            <v>ZÜRICH</v>
          </cell>
          <cell r="G52">
            <v>0</v>
          </cell>
          <cell r="H52">
            <v>0</v>
          </cell>
          <cell r="I52" t="str">
            <v>Suisse</v>
          </cell>
          <cell r="J52">
            <v>50</v>
          </cell>
          <cell r="K52">
            <v>0</v>
          </cell>
        </row>
        <row r="53">
          <cell r="A53">
            <v>4110201</v>
          </cell>
          <cell r="B53" t="str">
            <v>CHU DE PAP / ABYMES</v>
          </cell>
          <cell r="C53" t="str">
            <v>Hôpital</v>
          </cell>
          <cell r="D53" t="str">
            <v>SERVICES ECONOMIQUES</v>
          </cell>
          <cell r="E53">
            <v>97159</v>
          </cell>
          <cell r="F53" t="str">
            <v>POINTE A PITRE CEDEX</v>
          </cell>
          <cell r="G53">
            <v>0</v>
          </cell>
          <cell r="H53">
            <v>0</v>
          </cell>
          <cell r="I53" t="str">
            <v>France</v>
          </cell>
          <cell r="J53">
            <v>60</v>
          </cell>
          <cell r="K53">
            <v>0</v>
          </cell>
        </row>
        <row r="54">
          <cell r="A54">
            <v>4110202</v>
          </cell>
          <cell r="B54" t="str">
            <v>GENOWAY</v>
          </cell>
          <cell r="C54" t="str">
            <v>RECHERCHE</v>
          </cell>
          <cell r="D54" t="str">
            <v>SERVICE COMPTABLE</v>
          </cell>
          <cell r="E54">
            <v>69362</v>
          </cell>
          <cell r="F54" t="str">
            <v>LYON CEDEX 07</v>
          </cell>
          <cell r="G54">
            <v>0</v>
          </cell>
          <cell r="H54">
            <v>0</v>
          </cell>
          <cell r="I54" t="str">
            <v>France</v>
          </cell>
          <cell r="J54">
            <v>50</v>
          </cell>
          <cell r="K54">
            <v>0</v>
          </cell>
        </row>
        <row r="55">
          <cell r="A55">
            <v>4110203</v>
          </cell>
          <cell r="B55" t="str">
            <v>EUROCLONE S.P.A.</v>
          </cell>
          <cell r="C55" t="str">
            <v>LABORATOIRE</v>
          </cell>
          <cell r="D55" t="str">
            <v>ACCOUNT DEPARTMENT</v>
          </cell>
          <cell r="E55">
            <v>20016</v>
          </cell>
          <cell r="F55" t="str">
            <v>PERO</v>
          </cell>
          <cell r="G55">
            <v>0</v>
          </cell>
          <cell r="H55">
            <v>0</v>
          </cell>
          <cell r="I55" t="str">
            <v>France</v>
          </cell>
          <cell r="J55">
            <v>50</v>
          </cell>
          <cell r="K55">
            <v>0</v>
          </cell>
        </row>
        <row r="56">
          <cell r="A56">
            <v>4110204</v>
          </cell>
          <cell r="B56" t="str">
            <v>LABORATOIRE JCD</v>
          </cell>
          <cell r="C56" t="str">
            <v>LABORATOIRE</v>
          </cell>
          <cell r="D56" t="str">
            <v>COMPTABILITE FOURNISSEUR</v>
          </cell>
          <cell r="E56">
            <v>69350</v>
          </cell>
          <cell r="F56" t="str">
            <v>LA MULATIERE</v>
          </cell>
          <cell r="G56">
            <v>0</v>
          </cell>
          <cell r="H56">
            <v>0</v>
          </cell>
          <cell r="I56" t="str">
            <v>France</v>
          </cell>
          <cell r="J56">
            <v>50</v>
          </cell>
          <cell r="K56">
            <v>0</v>
          </cell>
        </row>
        <row r="57">
          <cell r="A57">
            <v>4110205</v>
          </cell>
          <cell r="B57" t="str">
            <v>HEX STATIC</v>
          </cell>
          <cell r="C57" t="str">
            <v>LABORATOIRE</v>
          </cell>
          <cell r="D57" t="str">
            <v>19 AVENUE ABBANE RAMDANE</v>
          </cell>
          <cell r="E57">
            <v>22000</v>
          </cell>
          <cell r="F57" t="str">
            <v>SBA</v>
          </cell>
          <cell r="G57">
            <v>0</v>
          </cell>
          <cell r="H57">
            <v>0</v>
          </cell>
          <cell r="I57" t="str">
            <v>France</v>
          </cell>
          <cell r="J57">
            <v>50</v>
          </cell>
          <cell r="K57">
            <v>0</v>
          </cell>
        </row>
        <row r="58">
          <cell r="A58">
            <v>4110206</v>
          </cell>
          <cell r="B58" t="str">
            <v>UNILABS</v>
          </cell>
          <cell r="C58" t="str">
            <v>LABORATOIRE</v>
          </cell>
          <cell r="D58" t="str">
            <v>SERVICE COMPTABILITE CASE POST 100</v>
          </cell>
          <cell r="E58">
            <v>1296</v>
          </cell>
          <cell r="F58" t="str">
            <v>COPPET</v>
          </cell>
          <cell r="G58">
            <v>0</v>
          </cell>
          <cell r="H58">
            <v>0</v>
          </cell>
          <cell r="I58" t="str">
            <v>Belgique</v>
          </cell>
          <cell r="J58">
            <v>50</v>
          </cell>
          <cell r="K58">
            <v>0</v>
          </cell>
        </row>
        <row r="59">
          <cell r="A59">
            <v>4110207</v>
          </cell>
          <cell r="B59" t="str">
            <v>HOPITAL NORD</v>
          </cell>
          <cell r="C59" t="str">
            <v>Hôpital</v>
          </cell>
          <cell r="D59" t="str">
            <v>SERVICES ECONOMIQUES</v>
          </cell>
          <cell r="E59">
            <v>13915</v>
          </cell>
          <cell r="F59" t="str">
            <v>MARSEILLE CEDEX 20</v>
          </cell>
          <cell r="G59">
            <v>0</v>
          </cell>
          <cell r="H59">
            <v>0</v>
          </cell>
          <cell r="I59" t="str">
            <v>France</v>
          </cell>
          <cell r="J59">
            <v>60</v>
          </cell>
          <cell r="K59">
            <v>0</v>
          </cell>
        </row>
        <row r="60">
          <cell r="A60">
            <v>4110208</v>
          </cell>
          <cell r="B60" t="str">
            <v>I.E.S.C.O.</v>
          </cell>
          <cell r="C60" t="str">
            <v>RECHERCHE</v>
          </cell>
          <cell r="D60" t="str">
            <v>COMPTABILITE FOURNISSEURS</v>
          </cell>
          <cell r="E60">
            <v>75017</v>
          </cell>
          <cell r="F60" t="str">
            <v>PARIS</v>
          </cell>
          <cell r="G60">
            <v>0</v>
          </cell>
          <cell r="H60">
            <v>0</v>
          </cell>
          <cell r="I60" t="str">
            <v>France</v>
          </cell>
          <cell r="J60">
            <v>50</v>
          </cell>
          <cell r="K60">
            <v>0</v>
          </cell>
        </row>
        <row r="61">
          <cell r="A61">
            <v>4110209</v>
          </cell>
          <cell r="B61" t="str">
            <v>CNRS  - UMR 7196</v>
          </cell>
          <cell r="C61" t="str">
            <v>RECHERCHE</v>
          </cell>
          <cell r="D61" t="str">
            <v>0595 USM0503/MNHN/DPT RDDM/CP 26</v>
          </cell>
          <cell r="E61">
            <v>75231</v>
          </cell>
          <cell r="F61" t="str">
            <v>PARIS CEDEX 05</v>
          </cell>
          <cell r="G61">
            <v>0</v>
          </cell>
          <cell r="H61">
            <v>0</v>
          </cell>
          <cell r="I61" t="str">
            <v>France</v>
          </cell>
          <cell r="J61">
            <v>50</v>
          </cell>
          <cell r="K61">
            <v>0</v>
          </cell>
        </row>
        <row r="62">
          <cell r="A62">
            <v>4110210</v>
          </cell>
          <cell r="B62" t="str">
            <v>KANTONSSPITAL AARAU AG</v>
          </cell>
          <cell r="C62" t="str">
            <v>Hôpital</v>
          </cell>
          <cell r="D62" t="str">
            <v>Finanzen und Controlling</v>
          </cell>
          <cell r="E62" t="str">
            <v>CH-5001</v>
          </cell>
          <cell r="F62" t="str">
            <v>AARAU</v>
          </cell>
          <cell r="G62">
            <v>0</v>
          </cell>
          <cell r="H62">
            <v>0</v>
          </cell>
          <cell r="I62" t="str">
            <v>Suisse</v>
          </cell>
          <cell r="J62">
            <v>60</v>
          </cell>
          <cell r="K62">
            <v>0</v>
          </cell>
        </row>
        <row r="63">
          <cell r="A63">
            <v>4110211</v>
          </cell>
          <cell r="B63" t="str">
            <v>INSTITUT DE BIOLOGIE DE L'ENS</v>
          </cell>
          <cell r="C63" t="str">
            <v>RECHERCHE</v>
          </cell>
          <cell r="D63" t="str">
            <v>CNRS UMR 8197 - S2 GENOMIQUE</v>
          </cell>
          <cell r="E63">
            <v>75230</v>
          </cell>
          <cell r="F63" t="str">
            <v>PARIS CEDEX 05</v>
          </cell>
          <cell r="G63">
            <v>0</v>
          </cell>
          <cell r="H63">
            <v>0</v>
          </cell>
          <cell r="I63" t="str">
            <v>France</v>
          </cell>
          <cell r="J63">
            <v>50</v>
          </cell>
          <cell r="K63">
            <v>0</v>
          </cell>
        </row>
        <row r="64">
          <cell r="A64">
            <v>4110212</v>
          </cell>
          <cell r="B64" t="str">
            <v>INSERM - DRPA07</v>
          </cell>
          <cell r="C64" t="str">
            <v>RECHERCHE</v>
          </cell>
          <cell r="D64" t="str">
            <v>LES MERCURIALES - TOUR LEVANT</v>
          </cell>
          <cell r="E64">
            <v>93176</v>
          </cell>
          <cell r="F64" t="str">
            <v>BAGNOLET CEDEX</v>
          </cell>
          <cell r="G64">
            <v>0</v>
          </cell>
          <cell r="H64">
            <v>0</v>
          </cell>
          <cell r="I64" t="str">
            <v>France</v>
          </cell>
          <cell r="J64">
            <v>50</v>
          </cell>
          <cell r="K64">
            <v>0</v>
          </cell>
        </row>
        <row r="65">
          <cell r="A65">
            <v>4110213</v>
          </cell>
          <cell r="B65" t="str">
            <v>CRP - GABRIEL LIPPMANN</v>
          </cell>
          <cell r="C65" t="str">
            <v>RECHERCHE</v>
          </cell>
          <cell r="D65" t="str">
            <v>COMPTABILITE FOURNISSEURS</v>
          </cell>
          <cell r="E65" t="str">
            <v>L-4422</v>
          </cell>
          <cell r="F65" t="str">
            <v>BELVAUX</v>
          </cell>
          <cell r="G65">
            <v>0</v>
          </cell>
          <cell r="H65">
            <v>0</v>
          </cell>
          <cell r="I65" t="str">
            <v>Luxembourg</v>
          </cell>
          <cell r="J65">
            <v>50</v>
          </cell>
          <cell r="K65">
            <v>0</v>
          </cell>
        </row>
        <row r="66">
          <cell r="A66">
            <v>4110214</v>
          </cell>
          <cell r="B66" t="str">
            <v>ARVET</v>
          </cell>
          <cell r="C66" t="str">
            <v>LABORATOIRE</v>
          </cell>
          <cell r="D66" t="str">
            <v>14 B rue du Framboisier</v>
          </cell>
          <cell r="E66">
            <v>1180</v>
          </cell>
          <cell r="F66" t="str">
            <v>BRUXELLES</v>
          </cell>
          <cell r="G66">
            <v>0</v>
          </cell>
          <cell r="H66">
            <v>0</v>
          </cell>
          <cell r="I66" t="str">
            <v>Belgique</v>
          </cell>
          <cell r="J66">
            <v>50</v>
          </cell>
          <cell r="K66">
            <v>0</v>
          </cell>
        </row>
        <row r="67">
          <cell r="A67">
            <v>4110215</v>
          </cell>
          <cell r="B67" t="str">
            <v>SELAS L'ABO+ ARNAUD BIOLYS ORIGET</v>
          </cell>
          <cell r="C67" t="str">
            <v>LABORATOIRE</v>
          </cell>
          <cell r="D67" t="str">
            <v>19 rue du Professeur A. Minkowski</v>
          </cell>
          <cell r="E67">
            <v>37172</v>
          </cell>
          <cell r="F67" t="str">
            <v>CHAMBRAY LES TOURS</v>
          </cell>
          <cell r="G67">
            <v>0</v>
          </cell>
          <cell r="H67">
            <v>0</v>
          </cell>
          <cell r="I67" t="str">
            <v>France</v>
          </cell>
          <cell r="J67">
            <v>50</v>
          </cell>
          <cell r="K67">
            <v>0</v>
          </cell>
        </row>
        <row r="68">
          <cell r="A68">
            <v>4110216</v>
          </cell>
          <cell r="B68" t="str">
            <v>LABORATOIRE D'ANALYSE MEDICALES</v>
          </cell>
          <cell r="C68" t="str">
            <v>LABORATOIRE</v>
          </cell>
          <cell r="D68" t="str">
            <v>Place Guarguenta</v>
          </cell>
          <cell r="E68">
            <v>31000</v>
          </cell>
          <cell r="F68" t="str">
            <v>ORAN</v>
          </cell>
          <cell r="G68">
            <v>0</v>
          </cell>
          <cell r="H68">
            <v>0</v>
          </cell>
          <cell r="I68" t="str">
            <v>France</v>
          </cell>
          <cell r="J68">
            <v>50</v>
          </cell>
          <cell r="K68">
            <v>0</v>
          </cell>
        </row>
        <row r="69">
          <cell r="A69">
            <v>4110217</v>
          </cell>
          <cell r="B69" t="str">
            <v>ZENTECH SA</v>
          </cell>
          <cell r="C69" t="str">
            <v>LABORATOIRE</v>
          </cell>
          <cell r="D69" t="str">
            <v>Liège Science park</v>
          </cell>
          <cell r="E69" t="str">
            <v>B-4031</v>
          </cell>
          <cell r="F69" t="str">
            <v>Angleur</v>
          </cell>
          <cell r="G69">
            <v>0</v>
          </cell>
          <cell r="H69">
            <v>0</v>
          </cell>
          <cell r="I69" t="str">
            <v>Belgique</v>
          </cell>
          <cell r="J69">
            <v>50</v>
          </cell>
          <cell r="K69">
            <v>0</v>
          </cell>
        </row>
        <row r="70">
          <cell r="A70">
            <v>4110218</v>
          </cell>
          <cell r="B70" t="str">
            <v>INTEGRAGEN SA</v>
          </cell>
          <cell r="C70" t="str">
            <v>RECHERCHE</v>
          </cell>
          <cell r="D70" t="str">
            <v>Sce Ctabilité - Génopole Campus 1</v>
          </cell>
          <cell r="E70">
            <v>91000</v>
          </cell>
          <cell r="F70" t="str">
            <v>EVRY</v>
          </cell>
          <cell r="G70">
            <v>0</v>
          </cell>
          <cell r="H70">
            <v>0</v>
          </cell>
          <cell r="I70" t="str">
            <v>France</v>
          </cell>
          <cell r="J70">
            <v>50</v>
          </cell>
          <cell r="K70">
            <v>0</v>
          </cell>
        </row>
        <row r="71">
          <cell r="A71" t="str">
            <v>4110015</v>
          </cell>
          <cell r="B71" t="str">
            <v>INSERM - DRPA11- BAT CLAUDE BERNARD</v>
          </cell>
          <cell r="C71" t="str">
            <v>RECHERCHE</v>
          </cell>
          <cell r="D71" t="str">
            <v>PORTE 16 - SECTEUR VIOLET</v>
          </cell>
          <cell r="E71">
            <v>94276</v>
          </cell>
          <cell r="F71" t="str">
            <v>LE KREMLIN BICETRE CEDEX</v>
          </cell>
          <cell r="G71">
            <v>0</v>
          </cell>
          <cell r="H71">
            <v>0</v>
          </cell>
          <cell r="I71" t="str">
            <v>France</v>
          </cell>
          <cell r="J71">
            <v>50</v>
          </cell>
          <cell r="K71">
            <v>0</v>
          </cell>
        </row>
        <row r="72">
          <cell r="A72" t="str">
            <v>4110016</v>
          </cell>
          <cell r="B72" t="str">
            <v>Association Etude Maladies du Sang</v>
          </cell>
          <cell r="C72" t="str">
            <v>Association</v>
          </cell>
          <cell r="D72" t="str">
            <v>Lab. Hématologie-Hôpital Hôtel Dieu</v>
          </cell>
          <cell r="E72">
            <v>75181</v>
          </cell>
          <cell r="F72" t="str">
            <v>PARIS CEDEX 04</v>
          </cell>
          <cell r="G72" t="str">
            <v>04.42.34.84.07.</v>
          </cell>
          <cell r="H72">
            <v>0</v>
          </cell>
          <cell r="I72" t="str">
            <v>France</v>
          </cell>
          <cell r="J72">
            <v>30</v>
          </cell>
          <cell r="K72">
            <v>0</v>
          </cell>
        </row>
        <row r="73">
          <cell r="A73" t="str">
            <v>4110017</v>
          </cell>
          <cell r="B73" t="str">
            <v>LABO DE BIOLOGIE CLINIQUE ATOUTBIO</v>
          </cell>
          <cell r="C73" t="str">
            <v>LABORATOIRE</v>
          </cell>
          <cell r="D73" t="str">
            <v>Service Comptabilité</v>
          </cell>
          <cell r="E73">
            <v>54000</v>
          </cell>
          <cell r="F73" t="str">
            <v>NANCY</v>
          </cell>
          <cell r="G73" t="str">
            <v>03.83.37.70.86.</v>
          </cell>
          <cell r="H73" t="str">
            <v>03.44.86.55.58.</v>
          </cell>
          <cell r="I73" t="str">
            <v>France</v>
          </cell>
          <cell r="J73">
            <v>50</v>
          </cell>
          <cell r="K73">
            <v>0</v>
          </cell>
        </row>
        <row r="74">
          <cell r="A74" t="str">
            <v>4110018</v>
          </cell>
          <cell r="B74" t="str">
            <v>American Hospital of Paris</v>
          </cell>
          <cell r="C74" t="str">
            <v>Hôpital</v>
          </cell>
          <cell r="D74" t="str">
            <v>Service Achats</v>
          </cell>
          <cell r="E74">
            <v>92202</v>
          </cell>
          <cell r="F74" t="str">
            <v>NEUILLY SUR SEINE CEDEX</v>
          </cell>
          <cell r="G74" t="str">
            <v>01 46 41 28 82</v>
          </cell>
          <cell r="H74" t="str">
            <v>01 46 41 26 56</v>
          </cell>
          <cell r="I74" t="str">
            <v>France</v>
          </cell>
          <cell r="J74">
            <v>60</v>
          </cell>
          <cell r="K74">
            <v>0</v>
          </cell>
        </row>
        <row r="75">
          <cell r="A75" t="str">
            <v>4110019</v>
          </cell>
          <cell r="B75" t="str">
            <v xml:space="preserve"> SOCAMED</v>
          </cell>
          <cell r="C75" t="str">
            <v>LABORATOIRE</v>
          </cell>
          <cell r="D75" t="str">
            <v>COMPTABILITE FOURNISSEURS</v>
          </cell>
          <cell r="E75">
            <v>69007</v>
          </cell>
          <cell r="F75" t="str">
            <v>LYON</v>
          </cell>
          <cell r="G75" t="str">
            <v>04.72.80.10.10</v>
          </cell>
          <cell r="H75" t="str">
            <v>04.72.80.10.68</v>
          </cell>
          <cell r="I75" t="str">
            <v>France</v>
          </cell>
          <cell r="J75">
            <v>50</v>
          </cell>
          <cell r="K75">
            <v>0</v>
          </cell>
        </row>
        <row r="76">
          <cell r="A76" t="str">
            <v>4110020</v>
          </cell>
          <cell r="B76" t="str">
            <v>CEN / FONTENAY AUX ROSES</v>
          </cell>
          <cell r="C76" t="str">
            <v>RECHERCHE</v>
          </cell>
          <cell r="D76" t="str">
            <v>S3C-Comptabilité FAR-Bât 38-3</v>
          </cell>
          <cell r="E76">
            <v>92265</v>
          </cell>
          <cell r="F76" t="str">
            <v>FONTENAY AUX ROSES CEDEX</v>
          </cell>
          <cell r="G76">
            <v>0</v>
          </cell>
          <cell r="H76">
            <v>0</v>
          </cell>
          <cell r="I76" t="str">
            <v>France</v>
          </cell>
          <cell r="J76">
            <v>50</v>
          </cell>
          <cell r="K76">
            <v>0</v>
          </cell>
        </row>
        <row r="77">
          <cell r="A77" t="str">
            <v>4110021</v>
          </cell>
          <cell r="B77" t="str">
            <v>UNIVERSITE CL. BERNARD-LYON 1</v>
          </cell>
          <cell r="C77" t="str">
            <v>RECHERCHE</v>
          </cell>
          <cell r="D77" t="str">
            <v>Faculté de Médecine-Lyon Nord</v>
          </cell>
          <cell r="E77">
            <v>69373</v>
          </cell>
          <cell r="F77" t="str">
            <v>LYON CEDEX 08</v>
          </cell>
          <cell r="G77" t="str">
            <v>04.78.77.70.00.</v>
          </cell>
          <cell r="H77" t="str">
            <v>04.78.86.33.40.</v>
          </cell>
          <cell r="I77" t="str">
            <v>France</v>
          </cell>
          <cell r="J77">
            <v>50</v>
          </cell>
          <cell r="K77">
            <v>0</v>
          </cell>
        </row>
        <row r="78">
          <cell r="A78" t="str">
            <v>4110022</v>
          </cell>
          <cell r="B78" t="str">
            <v>SELARL BIOXA</v>
          </cell>
          <cell r="C78" t="str">
            <v>LABORATOIRE</v>
          </cell>
          <cell r="D78" t="str">
            <v>SERVICE COMPTABILITE</v>
          </cell>
          <cell r="E78">
            <v>51100</v>
          </cell>
          <cell r="F78" t="str">
            <v>REIMS</v>
          </cell>
          <cell r="G78" t="str">
            <v>03.26.04.07.89.</v>
          </cell>
          <cell r="H78" t="str">
            <v>03.26.08.76.50.</v>
          </cell>
          <cell r="I78" t="str">
            <v>France</v>
          </cell>
          <cell r="J78">
            <v>50</v>
          </cell>
          <cell r="K78">
            <v>0</v>
          </cell>
        </row>
        <row r="79">
          <cell r="A79" t="str">
            <v>4110023</v>
          </cell>
          <cell r="B79" t="str">
            <v>CENTRE LEON BERARD</v>
          </cell>
          <cell r="C79" t="str">
            <v>RECHERCHE</v>
          </cell>
          <cell r="D79" t="str">
            <v>SERVICE URCD</v>
          </cell>
          <cell r="E79">
            <v>69373</v>
          </cell>
          <cell r="F79" t="str">
            <v>LYON CEDEX 08</v>
          </cell>
          <cell r="G79" t="str">
            <v>04.78.77.70.00.</v>
          </cell>
          <cell r="H79" t="str">
            <v>04.72.11.73.05.</v>
          </cell>
          <cell r="I79" t="str">
            <v>France</v>
          </cell>
          <cell r="J79">
            <v>50</v>
          </cell>
          <cell r="K79">
            <v>0</v>
          </cell>
        </row>
        <row r="80">
          <cell r="A80" t="str">
            <v>4110024</v>
          </cell>
          <cell r="B80" t="str">
            <v>UNIVERSITE PARIS VI- Serv.Financier</v>
          </cell>
          <cell r="C80" t="str">
            <v>RECHERCHE</v>
          </cell>
          <cell r="D80" t="str">
            <v>Fac de Médecine Pitié salpétrière</v>
          </cell>
          <cell r="E80">
            <v>75634</v>
          </cell>
          <cell r="F80" t="str">
            <v>PARIS CEDEX 13</v>
          </cell>
          <cell r="G80">
            <v>0</v>
          </cell>
          <cell r="H80">
            <v>0</v>
          </cell>
          <cell r="I80" t="str">
            <v>France</v>
          </cell>
          <cell r="J80">
            <v>50</v>
          </cell>
          <cell r="K80">
            <v>0</v>
          </cell>
        </row>
        <row r="81">
          <cell r="A81" t="str">
            <v>4110025</v>
          </cell>
          <cell r="B81" t="str">
            <v>C.R.A.M.E.P.</v>
          </cell>
          <cell r="C81" t="str">
            <v>RECHERCHE</v>
          </cell>
          <cell r="D81" t="str">
            <v>Service de Cytogénétique</v>
          </cell>
          <cell r="E81">
            <v>67098</v>
          </cell>
          <cell r="F81" t="str">
            <v>STRASBOURG CEDEX</v>
          </cell>
          <cell r="G81" t="str">
            <v>03.88.12.80.00.</v>
          </cell>
          <cell r="H81">
            <v>0</v>
          </cell>
          <cell r="I81" t="str">
            <v>France</v>
          </cell>
          <cell r="J81">
            <v>50</v>
          </cell>
          <cell r="K81">
            <v>0</v>
          </cell>
        </row>
        <row r="82">
          <cell r="A82" t="str">
            <v>4110026</v>
          </cell>
          <cell r="B82" t="str">
            <v>CHR METZ-THIONVILLE</v>
          </cell>
          <cell r="C82" t="str">
            <v>Hôpital</v>
          </cell>
          <cell r="D82" t="str">
            <v>D.L.A.H. - BAL 40 - CS 45001</v>
          </cell>
          <cell r="E82">
            <v>57085</v>
          </cell>
          <cell r="F82" t="str">
            <v>METZ CEDEX 03</v>
          </cell>
          <cell r="G82">
            <v>0</v>
          </cell>
          <cell r="H82">
            <v>0</v>
          </cell>
          <cell r="I82" t="str">
            <v>France</v>
          </cell>
          <cell r="J82">
            <v>60</v>
          </cell>
          <cell r="K82">
            <v>0</v>
          </cell>
        </row>
        <row r="83">
          <cell r="A83" t="str">
            <v>4110027</v>
          </cell>
          <cell r="B83" t="str">
            <v>Hôpital Val de Grâce</v>
          </cell>
          <cell r="C83" t="str">
            <v>Hôpital</v>
          </cell>
          <cell r="D83" t="str">
            <v>SERVICE PHARMACIE</v>
          </cell>
          <cell r="E83">
            <v>75230</v>
          </cell>
          <cell r="F83" t="str">
            <v>PARIS CEDEX 05</v>
          </cell>
          <cell r="G83">
            <v>0</v>
          </cell>
          <cell r="H83">
            <v>0</v>
          </cell>
          <cell r="I83" t="str">
            <v>France</v>
          </cell>
          <cell r="J83">
            <v>60</v>
          </cell>
          <cell r="K83">
            <v>0</v>
          </cell>
        </row>
        <row r="84">
          <cell r="A84" t="str">
            <v>4110028</v>
          </cell>
          <cell r="B84" t="str">
            <v>HOPITAL JEAN MINJOZ</v>
          </cell>
          <cell r="C84" t="str">
            <v>Hôpital</v>
          </cell>
          <cell r="D84" t="str">
            <v>SERVICE BIOMEDICAL LABORATOIRES</v>
          </cell>
          <cell r="E84">
            <v>25030</v>
          </cell>
          <cell r="F84" t="str">
            <v>BESANCON CEDEX</v>
          </cell>
          <cell r="G84">
            <v>0</v>
          </cell>
          <cell r="H84">
            <v>0</v>
          </cell>
          <cell r="I84" t="str">
            <v>France</v>
          </cell>
          <cell r="J84">
            <v>60</v>
          </cell>
          <cell r="K84">
            <v>0</v>
          </cell>
        </row>
        <row r="85">
          <cell r="A85" t="str">
            <v>4110029</v>
          </cell>
          <cell r="B85" t="str">
            <v>CHRU - CENTRE DE GESTION DES LABOS</v>
          </cell>
          <cell r="C85" t="str">
            <v>Hôpital</v>
          </cell>
          <cell r="D85" t="str">
            <v>PLATEFORME LOGISTIQUE COURTOIS</v>
          </cell>
          <cell r="E85">
            <v>59037</v>
          </cell>
          <cell r="F85" t="str">
            <v>LILLE</v>
          </cell>
          <cell r="G85" t="str">
            <v>03 20 44 49 92</v>
          </cell>
          <cell r="H85">
            <v>0</v>
          </cell>
          <cell r="I85" t="str">
            <v>France</v>
          </cell>
          <cell r="J85">
            <v>60</v>
          </cell>
          <cell r="K85">
            <v>0</v>
          </cell>
        </row>
        <row r="86">
          <cell r="A86" t="str">
            <v>4110030</v>
          </cell>
          <cell r="B86" t="str">
            <v>CENTRE HOSPITALIER UNIVERSITAIRE</v>
          </cell>
          <cell r="C86" t="str">
            <v>RECHERCHE</v>
          </cell>
          <cell r="D86" t="str">
            <v>ACHAT-APPRO D.R.M. BATIMENT 6</v>
          </cell>
          <cell r="E86">
            <v>30029</v>
          </cell>
          <cell r="F86" t="str">
            <v>NIMES CEDEX 9</v>
          </cell>
          <cell r="G86" t="str">
            <v>04 66 68 31 09</v>
          </cell>
          <cell r="H86">
            <v>0</v>
          </cell>
          <cell r="I86" t="str">
            <v>France</v>
          </cell>
          <cell r="J86">
            <v>50</v>
          </cell>
          <cell r="K86">
            <v>0</v>
          </cell>
        </row>
        <row r="87">
          <cell r="A87" t="str">
            <v>4110031</v>
          </cell>
          <cell r="B87" t="str">
            <v>CH Compiègne</v>
          </cell>
          <cell r="C87" t="str">
            <v>Hôpital</v>
          </cell>
          <cell r="D87" t="str">
            <v>ECONOMAT</v>
          </cell>
          <cell r="E87">
            <v>60321</v>
          </cell>
          <cell r="F87" t="str">
            <v>COMPIEGNE CEDEX</v>
          </cell>
          <cell r="G87" t="str">
            <v>03 44 23 61 18</v>
          </cell>
          <cell r="H87">
            <v>0</v>
          </cell>
          <cell r="I87" t="str">
            <v>France</v>
          </cell>
          <cell r="J87">
            <v>60</v>
          </cell>
          <cell r="K87">
            <v>0</v>
          </cell>
        </row>
        <row r="88">
          <cell r="A88" t="str">
            <v>4110032</v>
          </cell>
          <cell r="B88" t="str">
            <v>LIGUE DU CANCER</v>
          </cell>
          <cell r="C88" t="str">
            <v>Association</v>
          </cell>
          <cell r="D88" t="str">
            <v>Département de la Loire</v>
          </cell>
          <cell r="E88">
            <v>42000</v>
          </cell>
          <cell r="F88" t="str">
            <v>SAINT ETIENNE</v>
          </cell>
          <cell r="G88">
            <v>0</v>
          </cell>
          <cell r="H88">
            <v>0</v>
          </cell>
          <cell r="I88" t="str">
            <v>France</v>
          </cell>
          <cell r="J88">
            <v>30</v>
          </cell>
          <cell r="K88">
            <v>0</v>
          </cell>
        </row>
        <row r="89">
          <cell r="A89" t="str">
            <v>4110033</v>
          </cell>
          <cell r="B89" t="str">
            <v>LABORATOIRE CERBA</v>
          </cell>
          <cell r="C89" t="str">
            <v>LABORATOIRE</v>
          </cell>
          <cell r="D89" t="str">
            <v>Comptabilité Fournisseurs</v>
          </cell>
          <cell r="E89">
            <v>95066</v>
          </cell>
          <cell r="F89" t="str">
            <v>CERGY PONTOISE CEDEX 9</v>
          </cell>
          <cell r="G89" t="str">
            <v>01 34 40 20 00</v>
          </cell>
          <cell r="H89">
            <v>0</v>
          </cell>
          <cell r="I89" t="str">
            <v>France</v>
          </cell>
          <cell r="J89">
            <v>90</v>
          </cell>
          <cell r="K89">
            <v>0</v>
          </cell>
        </row>
        <row r="90">
          <cell r="A90" t="str">
            <v>4110034</v>
          </cell>
          <cell r="B90" t="str">
            <v>CHU - DIRECTION AFFAIR. ECONOMIQUES</v>
          </cell>
          <cell r="C90" t="str">
            <v>Hôpital</v>
          </cell>
          <cell r="D90" t="str">
            <v>5 BOULEVARD JEANNE D'ARC</v>
          </cell>
          <cell r="E90">
            <v>21079</v>
          </cell>
          <cell r="F90" t="str">
            <v>DIJON CEDEX</v>
          </cell>
          <cell r="G90" t="str">
            <v>03 80 29 33 81</v>
          </cell>
          <cell r="H90">
            <v>0</v>
          </cell>
          <cell r="I90" t="str">
            <v>France</v>
          </cell>
          <cell r="J90">
            <v>55</v>
          </cell>
          <cell r="K90" t="str">
            <v>DIJON</v>
          </cell>
        </row>
        <row r="91">
          <cell r="A91" t="str">
            <v>4110035</v>
          </cell>
          <cell r="B91" t="str">
            <v>CHU - CENTRE DE BIOLOGIE 3E ETAGE</v>
          </cell>
          <cell r="C91" t="str">
            <v>RECHERCHE</v>
          </cell>
          <cell r="D91" t="str">
            <v>DIRECTION DES LABORATOIRES</v>
          </cell>
          <cell r="E91">
            <v>63003</v>
          </cell>
          <cell r="F91" t="str">
            <v>CLERMONT FERRAND</v>
          </cell>
          <cell r="G91" t="str">
            <v>04 73 62 57 00</v>
          </cell>
          <cell r="H91">
            <v>0</v>
          </cell>
          <cell r="I91" t="str">
            <v>France</v>
          </cell>
          <cell r="J91">
            <v>50</v>
          </cell>
          <cell r="K91">
            <v>0</v>
          </cell>
        </row>
        <row r="92">
          <cell r="A92" t="str">
            <v>4110036</v>
          </cell>
          <cell r="B92" t="str">
            <v>CHU SAINT ETIENNE</v>
          </cell>
          <cell r="C92" t="str">
            <v>Hôpital</v>
          </cell>
          <cell r="D92" t="str">
            <v>HOPITAL BELLEVUE</v>
          </cell>
          <cell r="E92">
            <v>42055</v>
          </cell>
          <cell r="F92" t="str">
            <v>SAINT ETIENNE CEDEX 02</v>
          </cell>
          <cell r="G92" t="str">
            <v>04 77 42 78 25</v>
          </cell>
          <cell r="H92">
            <v>0</v>
          </cell>
          <cell r="I92" t="str">
            <v>France</v>
          </cell>
          <cell r="J92">
            <v>60</v>
          </cell>
          <cell r="K92">
            <v>0</v>
          </cell>
        </row>
        <row r="93">
          <cell r="A93" t="str">
            <v>4110037</v>
          </cell>
          <cell r="B93" t="str">
            <v>Laboratoire BIOLILLE</v>
          </cell>
          <cell r="C93" t="str">
            <v>LABORATOIRE</v>
          </cell>
          <cell r="D93" t="str">
            <v>17 RUE DE LA DIGUE</v>
          </cell>
          <cell r="E93">
            <v>59016</v>
          </cell>
          <cell r="F93" t="str">
            <v>LILLE CEDEX</v>
          </cell>
          <cell r="G93" t="str">
            <v>03 20 40 42 21</v>
          </cell>
          <cell r="H93">
            <v>0</v>
          </cell>
          <cell r="I93" t="str">
            <v>France</v>
          </cell>
          <cell r="J93">
            <v>50</v>
          </cell>
          <cell r="K93">
            <v>0</v>
          </cell>
        </row>
        <row r="94">
          <cell r="A94" t="str">
            <v>4110038</v>
          </cell>
          <cell r="B94" t="str">
            <v>Hématol. Enfants- Hôpital St. Louis</v>
          </cell>
          <cell r="C94" t="str">
            <v>Recherche</v>
          </cell>
          <cell r="D94" t="str">
            <v>Professeur SCHAISON</v>
          </cell>
          <cell r="E94">
            <v>75010</v>
          </cell>
          <cell r="F94" t="str">
            <v>PARIS</v>
          </cell>
          <cell r="G94">
            <v>0</v>
          </cell>
          <cell r="H94">
            <v>0</v>
          </cell>
          <cell r="I94" t="str">
            <v>France</v>
          </cell>
          <cell r="J94">
            <v>50</v>
          </cell>
          <cell r="K94">
            <v>0</v>
          </cell>
        </row>
        <row r="95">
          <cell r="A95" t="str">
            <v>4110039</v>
          </cell>
          <cell r="B95" t="str">
            <v>INSTITUT J. PAOLI - I. CALMETTES</v>
          </cell>
          <cell r="C95" t="str">
            <v>Recherche</v>
          </cell>
          <cell r="D95" t="str">
            <v xml:space="preserve">Service Achats </v>
          </cell>
          <cell r="E95">
            <v>13273</v>
          </cell>
          <cell r="F95" t="str">
            <v>MARSEILLE CEDEX 9</v>
          </cell>
          <cell r="G95" t="str">
            <v>04 91 22 36 23</v>
          </cell>
          <cell r="H95">
            <v>0</v>
          </cell>
          <cell r="I95" t="str">
            <v>France</v>
          </cell>
          <cell r="J95">
            <v>50</v>
          </cell>
          <cell r="K95">
            <v>0</v>
          </cell>
        </row>
        <row r="96">
          <cell r="A96" t="str">
            <v>4110040</v>
          </cell>
          <cell r="B96" t="str">
            <v>HOPITAUX  UNIVERSITAIRES PARIS SUD</v>
          </cell>
          <cell r="C96" t="str">
            <v>Hôpital</v>
          </cell>
          <cell r="D96" t="str">
            <v>HOPITAL BICETRE - ECONOMAT</v>
          </cell>
          <cell r="E96">
            <v>94275</v>
          </cell>
          <cell r="F96" t="str">
            <v>KREMLIN BICETRE CEDEX</v>
          </cell>
          <cell r="G96" t="str">
            <v>01 45 21 23 63</v>
          </cell>
          <cell r="H96">
            <v>0</v>
          </cell>
          <cell r="I96" t="str">
            <v>France</v>
          </cell>
          <cell r="J96">
            <v>60</v>
          </cell>
          <cell r="K96">
            <v>0</v>
          </cell>
        </row>
        <row r="97">
          <cell r="A97" t="str">
            <v>4110041</v>
          </cell>
          <cell r="B97" t="str">
            <v>AREDEMAG</v>
          </cell>
          <cell r="C97" t="str">
            <v>LABORATOIRE</v>
          </cell>
          <cell r="D97" t="str">
            <v>BP 51</v>
          </cell>
          <cell r="E97">
            <v>13352</v>
          </cell>
          <cell r="F97" t="str">
            <v>MARSEILLE CEDEX 5</v>
          </cell>
          <cell r="G97" t="str">
            <v>04 91 38 67 49</v>
          </cell>
          <cell r="H97">
            <v>0</v>
          </cell>
          <cell r="I97" t="str">
            <v>France</v>
          </cell>
          <cell r="J97">
            <v>50</v>
          </cell>
          <cell r="K97">
            <v>0</v>
          </cell>
        </row>
        <row r="98">
          <cell r="A98" t="str">
            <v>4110042</v>
          </cell>
          <cell r="B98" t="str">
            <v>Centre Adm. A. Benech</v>
          </cell>
          <cell r="C98" t="str">
            <v>Hôpital</v>
          </cell>
          <cell r="D98" t="str">
            <v>Division Biologie</v>
          </cell>
          <cell r="E98">
            <v>34295</v>
          </cell>
          <cell r="F98" t="str">
            <v>MONTPELLIER CEDEX 5</v>
          </cell>
          <cell r="G98" t="str">
            <v>04 67 33 94 02</v>
          </cell>
          <cell r="H98">
            <v>0</v>
          </cell>
          <cell r="I98" t="str">
            <v>France</v>
          </cell>
          <cell r="J98">
            <v>60</v>
          </cell>
          <cell r="K98">
            <v>0</v>
          </cell>
        </row>
        <row r="99">
          <cell r="A99" t="str">
            <v>4110043</v>
          </cell>
          <cell r="B99" t="str">
            <v>HOPITAL CONCEPTION</v>
          </cell>
          <cell r="C99" t="str">
            <v>Hôpital</v>
          </cell>
          <cell r="D99" t="str">
            <v>Bureau Hôtelier - APHM</v>
          </cell>
          <cell r="E99">
            <v>13385</v>
          </cell>
          <cell r="F99" t="str">
            <v>MARSEILLE CEDEX 05</v>
          </cell>
          <cell r="G99" t="str">
            <v>04 91 38 13 46</v>
          </cell>
          <cell r="H99">
            <v>0</v>
          </cell>
          <cell r="I99" t="str">
            <v>France</v>
          </cell>
          <cell r="J99">
            <v>60</v>
          </cell>
          <cell r="K99">
            <v>0</v>
          </cell>
        </row>
        <row r="100">
          <cell r="A100" t="str">
            <v>4110044</v>
          </cell>
          <cell r="B100" t="str">
            <v>HOPITAL ROBERT DEBRE</v>
          </cell>
          <cell r="C100" t="str">
            <v>Recherche</v>
          </cell>
          <cell r="D100" t="str">
            <v>ATELIER BIOMEDICAL NIVEAU -4</v>
          </cell>
          <cell r="E100">
            <v>75019</v>
          </cell>
          <cell r="F100" t="str">
            <v>PARIS</v>
          </cell>
          <cell r="G100">
            <v>0</v>
          </cell>
          <cell r="H100" t="str">
            <v>01 40 03  19 03</v>
          </cell>
          <cell r="I100" t="str">
            <v>France</v>
          </cell>
          <cell r="J100">
            <v>50</v>
          </cell>
          <cell r="K100">
            <v>0</v>
          </cell>
        </row>
        <row r="101">
          <cell r="A101" t="str">
            <v>4110045</v>
          </cell>
          <cell r="B101" t="str">
            <v>Dr. Sotto</v>
          </cell>
          <cell r="C101" t="str">
            <v>Clinique</v>
          </cell>
          <cell r="D101" t="str">
            <v xml:space="preserve">Service Hématologie Clinique  </v>
          </cell>
          <cell r="E101">
            <v>38700</v>
          </cell>
          <cell r="F101" t="str">
            <v>LA TRONCHE</v>
          </cell>
          <cell r="G101" t="str">
            <v>04 76 54 94 78</v>
          </cell>
          <cell r="H101">
            <v>0</v>
          </cell>
          <cell r="I101" t="str">
            <v>France</v>
          </cell>
          <cell r="J101">
            <v>50</v>
          </cell>
          <cell r="K101">
            <v>0</v>
          </cell>
        </row>
        <row r="102">
          <cell r="A102" t="str">
            <v>4110046</v>
          </cell>
          <cell r="B102" t="str">
            <v>CENTRE HOSPITALIER</v>
          </cell>
          <cell r="C102" t="str">
            <v>Hôpital</v>
          </cell>
          <cell r="D102" t="str">
            <v>BIOLOGIE CLINIQUE - FACTURATION</v>
          </cell>
          <cell r="E102">
            <v>59322</v>
          </cell>
          <cell r="F102" t="str">
            <v>VALENCIENNES</v>
          </cell>
          <cell r="G102" t="str">
            <v>03 27 14 35 01</v>
          </cell>
          <cell r="H102">
            <v>0</v>
          </cell>
          <cell r="I102" t="str">
            <v>France</v>
          </cell>
          <cell r="J102">
            <v>60</v>
          </cell>
          <cell r="K102">
            <v>0</v>
          </cell>
        </row>
        <row r="103">
          <cell r="A103" t="str">
            <v>4110047</v>
          </cell>
          <cell r="B103" t="str">
            <v>CHU DE BORDEAUX</v>
          </cell>
          <cell r="C103" t="str">
            <v>Hôpital</v>
          </cell>
          <cell r="D103" t="str">
            <v>DAE - Unité Achat Biologie</v>
          </cell>
          <cell r="E103">
            <v>33404</v>
          </cell>
          <cell r="F103" t="str">
            <v>TALENCE</v>
          </cell>
          <cell r="G103">
            <v>0</v>
          </cell>
          <cell r="H103">
            <v>0</v>
          </cell>
          <cell r="I103" t="str">
            <v>France</v>
          </cell>
          <cell r="J103">
            <v>60</v>
          </cell>
          <cell r="K103" t="str">
            <v>CHU BORDEAUX</v>
          </cell>
        </row>
        <row r="104">
          <cell r="A104" t="str">
            <v>4110048</v>
          </cell>
          <cell r="B104" t="str">
            <v>AXOR</v>
          </cell>
          <cell r="C104" t="str">
            <v>Transporteur</v>
          </cell>
          <cell r="D104" t="str">
            <v>45 Av. Leclerc</v>
          </cell>
          <cell r="E104">
            <v>69354</v>
          </cell>
          <cell r="F104" t="str">
            <v>LYON CEDEX 07</v>
          </cell>
          <cell r="G104">
            <v>0</v>
          </cell>
          <cell r="H104">
            <v>0</v>
          </cell>
          <cell r="I104" t="str">
            <v>France</v>
          </cell>
          <cell r="J104">
            <v>0</v>
          </cell>
          <cell r="K104">
            <v>0</v>
          </cell>
        </row>
        <row r="105">
          <cell r="A105" t="str">
            <v>4110049</v>
          </cell>
          <cell r="B105" t="str">
            <v>Laboratoire Zerah-Taar-Pfeffer</v>
          </cell>
          <cell r="C105" t="str">
            <v>LABORATOIRE</v>
          </cell>
          <cell r="D105" t="str">
            <v>7 rue Raymond Lefevre</v>
          </cell>
          <cell r="E105">
            <v>93170</v>
          </cell>
          <cell r="F105" t="str">
            <v>BAGNOLET</v>
          </cell>
          <cell r="G105">
            <v>0</v>
          </cell>
          <cell r="H105">
            <v>0</v>
          </cell>
          <cell r="I105" t="str">
            <v>France</v>
          </cell>
          <cell r="J105">
            <v>50</v>
          </cell>
          <cell r="K105">
            <v>0</v>
          </cell>
        </row>
        <row r="106">
          <cell r="A106" t="str">
            <v>4110050</v>
          </cell>
          <cell r="B106" t="str">
            <v>Prof. J.L. BRESSON</v>
          </cell>
          <cell r="C106" t="str">
            <v>RECHERCHE</v>
          </cell>
          <cell r="D106" t="str">
            <v>Unité de Génétique et Biol. du Dév.</v>
          </cell>
          <cell r="E106">
            <v>25030</v>
          </cell>
          <cell r="F106" t="str">
            <v>BESANCON CEDEX</v>
          </cell>
          <cell r="G106" t="str">
            <v>03 81 66 81 87</v>
          </cell>
          <cell r="H106">
            <v>0</v>
          </cell>
          <cell r="I106" t="str">
            <v>France</v>
          </cell>
          <cell r="J106">
            <v>50</v>
          </cell>
          <cell r="K106">
            <v>0</v>
          </cell>
        </row>
        <row r="107">
          <cell r="A107" t="str">
            <v>4110051</v>
          </cell>
          <cell r="B107" t="str">
            <v>CHU DE GRENOBLE</v>
          </cell>
          <cell r="C107" t="str">
            <v>Hôpital</v>
          </cell>
          <cell r="D107" t="str">
            <v>DIRECTION ACHATS APPROVISIONNEMENTS</v>
          </cell>
          <cell r="E107">
            <v>38043</v>
          </cell>
          <cell r="F107" t="str">
            <v>GRENOBLE CEDEX 09</v>
          </cell>
          <cell r="G107">
            <v>0</v>
          </cell>
          <cell r="H107">
            <v>0</v>
          </cell>
          <cell r="I107" t="str">
            <v>France</v>
          </cell>
          <cell r="J107">
            <v>60</v>
          </cell>
          <cell r="K107" t="str">
            <v>GRENOBLE/LATRONCHE (HOP MICHALLON ET COUPLE ENFANT)</v>
          </cell>
        </row>
        <row r="108">
          <cell r="A108" t="str">
            <v>4110052</v>
          </cell>
          <cell r="B108" t="str">
            <v>HOPITAL SAINT JOSEPH</v>
          </cell>
          <cell r="C108" t="str">
            <v>LABORATOIRE</v>
          </cell>
          <cell r="D108" t="str">
            <v>LABORATOIRE CENTRAL</v>
          </cell>
          <cell r="E108">
            <v>13285</v>
          </cell>
          <cell r="F108" t="str">
            <v>MARSEILLE CEDEX 08</v>
          </cell>
          <cell r="G108">
            <v>0</v>
          </cell>
          <cell r="H108">
            <v>0</v>
          </cell>
          <cell r="I108" t="str">
            <v>France</v>
          </cell>
          <cell r="J108">
            <v>50</v>
          </cell>
          <cell r="K108">
            <v>0</v>
          </cell>
        </row>
        <row r="109">
          <cell r="A109" t="str">
            <v>4110053</v>
          </cell>
          <cell r="B109" t="str">
            <v>UNIVERSITAIR ZIEKENHUIS GENT</v>
          </cell>
          <cell r="C109" t="str">
            <v>Hôpital</v>
          </cell>
          <cell r="D109" t="str">
            <v>CENTER MED GENETICS-CMG-800244-CYTO</v>
          </cell>
          <cell r="E109" t="str">
            <v>B - 9000</v>
          </cell>
          <cell r="F109" t="str">
            <v xml:space="preserve">GENT </v>
          </cell>
          <cell r="G109">
            <v>0</v>
          </cell>
          <cell r="H109">
            <v>0</v>
          </cell>
          <cell r="I109" t="str">
            <v>Belgique</v>
          </cell>
          <cell r="J109">
            <v>60</v>
          </cell>
          <cell r="K109">
            <v>0</v>
          </cell>
        </row>
        <row r="110">
          <cell r="A110" t="str">
            <v>4110054</v>
          </cell>
          <cell r="B110" t="str">
            <v>I.N.R.A.</v>
          </cell>
          <cell r="C110" t="str">
            <v>Recherche</v>
          </cell>
          <cell r="D110" t="str">
            <v>Secteur Ordonnancement</v>
          </cell>
          <cell r="E110">
            <v>35653</v>
          </cell>
          <cell r="F110" t="str">
            <v>LE RHEU CEDEX</v>
          </cell>
          <cell r="G110">
            <v>0</v>
          </cell>
          <cell r="H110">
            <v>0</v>
          </cell>
          <cell r="I110" t="str">
            <v>France</v>
          </cell>
          <cell r="J110">
            <v>50</v>
          </cell>
          <cell r="K110">
            <v>0</v>
          </cell>
        </row>
        <row r="111">
          <cell r="A111" t="str">
            <v>4110055</v>
          </cell>
          <cell r="B111" t="str">
            <v>CENTRE HOSPITALIER DE LIEGE</v>
          </cell>
          <cell r="C111" t="str">
            <v>Hôpital</v>
          </cell>
          <cell r="D111" t="str">
            <v>D.S.L. Secteur Achats</v>
          </cell>
          <cell r="E111" t="str">
            <v>B-4000</v>
          </cell>
          <cell r="F111" t="str">
            <v>LIEGE</v>
          </cell>
          <cell r="G111" t="str">
            <v>32 4 366 70 43</v>
          </cell>
          <cell r="H111">
            <v>0</v>
          </cell>
          <cell r="I111" t="str">
            <v>Belgique</v>
          </cell>
          <cell r="J111">
            <v>60</v>
          </cell>
          <cell r="K111">
            <v>0</v>
          </cell>
        </row>
        <row r="112">
          <cell r="A112" t="str">
            <v>4110056</v>
          </cell>
          <cell r="B112" t="str">
            <v>INSTITUT CURIE- CENTRE DE RECHERCHE</v>
          </cell>
          <cell r="C112" t="str">
            <v>Recherche</v>
          </cell>
          <cell r="D112" t="str">
            <v>COMPTABILITE FOURNISSEURS</v>
          </cell>
          <cell r="E112">
            <v>75248</v>
          </cell>
          <cell r="F112" t="str">
            <v>PARIS CEDEX 05</v>
          </cell>
          <cell r="G112">
            <v>0</v>
          </cell>
          <cell r="H112">
            <v>0</v>
          </cell>
          <cell r="I112" t="str">
            <v>France</v>
          </cell>
          <cell r="J112">
            <v>50</v>
          </cell>
          <cell r="K112">
            <v>0</v>
          </cell>
        </row>
        <row r="113">
          <cell r="A113" t="str">
            <v>4110058</v>
          </cell>
          <cell r="B113" t="str">
            <v>ETABLISSEMENT FRANCAIS DU SANG</v>
          </cell>
          <cell r="C113" t="str">
            <v>LABORATOIRE</v>
          </cell>
          <cell r="D113" t="str">
            <v>PYRENEES MEDITERRANEE</v>
          </cell>
          <cell r="E113">
            <v>31027</v>
          </cell>
          <cell r="F113" t="str">
            <v>TOULOUSE</v>
          </cell>
          <cell r="G113">
            <v>0</v>
          </cell>
          <cell r="H113">
            <v>0</v>
          </cell>
          <cell r="I113" t="str">
            <v>France</v>
          </cell>
          <cell r="J113">
            <v>50</v>
          </cell>
          <cell r="K113">
            <v>0</v>
          </cell>
        </row>
        <row r="114">
          <cell r="A114" t="str">
            <v>4110059</v>
          </cell>
          <cell r="B114" t="str">
            <v>CENTRE HOSPITALIER DE POLYNESIE FR.</v>
          </cell>
          <cell r="C114" t="str">
            <v>Hôpital</v>
          </cell>
          <cell r="D114" t="str">
            <v>LABORATOIRE DE BIOLOGIE MEDICALE</v>
          </cell>
          <cell r="E114">
            <v>98713</v>
          </cell>
          <cell r="F114" t="str">
            <v>PAPEETE</v>
          </cell>
          <cell r="G114">
            <v>0</v>
          </cell>
          <cell r="H114">
            <v>0</v>
          </cell>
          <cell r="I114" t="str">
            <v>Polynésie</v>
          </cell>
          <cell r="J114">
            <v>60</v>
          </cell>
          <cell r="K114">
            <v>0</v>
          </cell>
        </row>
        <row r="115">
          <cell r="A115" t="str">
            <v>4110060</v>
          </cell>
          <cell r="B115" t="str">
            <v>HCL CSP FACTURES FOURNISSEURS</v>
          </cell>
          <cell r="C115" t="str">
            <v>Hôpital</v>
          </cell>
          <cell r="D115" t="str">
            <v>SGL31</v>
          </cell>
          <cell r="E115">
            <v>69508</v>
          </cell>
          <cell r="F115" t="str">
            <v>LYON CEDEX 03</v>
          </cell>
          <cell r="G115">
            <v>0</v>
          </cell>
          <cell r="H115">
            <v>0</v>
          </cell>
          <cell r="I115" t="str">
            <v>France</v>
          </cell>
          <cell r="J115">
            <v>60</v>
          </cell>
          <cell r="K115">
            <v>0</v>
          </cell>
        </row>
        <row r="116">
          <cell r="A116" t="str">
            <v>4110061</v>
          </cell>
          <cell r="B116" t="str">
            <v>GH NECKER Enfants Malades</v>
          </cell>
          <cell r="C116" t="str">
            <v>Hôpital</v>
          </cell>
          <cell r="D116" t="str">
            <v>DAL - ACHATS</v>
          </cell>
          <cell r="E116">
            <v>75743</v>
          </cell>
          <cell r="F116" t="str">
            <v>PARIS CEDEX 15</v>
          </cell>
          <cell r="G116">
            <v>0</v>
          </cell>
          <cell r="H116">
            <v>0</v>
          </cell>
          <cell r="I116" t="str">
            <v>France</v>
          </cell>
          <cell r="J116">
            <v>60</v>
          </cell>
          <cell r="K116">
            <v>0</v>
          </cell>
        </row>
        <row r="117">
          <cell r="A117" t="str">
            <v>4110062</v>
          </cell>
          <cell r="B117" t="str">
            <v>Ligue de l'Isére</v>
          </cell>
          <cell r="C117" t="str">
            <v>Association</v>
          </cell>
          <cell r="D117" t="str">
            <v>Dr. Leroux - Génétique</v>
          </cell>
          <cell r="E117">
            <v>38700</v>
          </cell>
          <cell r="F117" t="str">
            <v>LA TRONCHE</v>
          </cell>
          <cell r="G117">
            <v>0</v>
          </cell>
          <cell r="H117">
            <v>0</v>
          </cell>
          <cell r="I117" t="str">
            <v>France</v>
          </cell>
          <cell r="J117">
            <v>30</v>
          </cell>
          <cell r="K117">
            <v>0</v>
          </cell>
        </row>
        <row r="118">
          <cell r="A118" t="str">
            <v>4110063</v>
          </cell>
          <cell r="B118" t="str">
            <v>HOPITAL NECKER - EQUIPEMENT MAINT.</v>
          </cell>
          <cell r="C118" t="str">
            <v>Recherche</v>
          </cell>
          <cell r="D118" t="str">
            <v>MODULAIRE 2 - 2E ETG, BUREAU 202</v>
          </cell>
          <cell r="E118">
            <v>75743</v>
          </cell>
          <cell r="F118" t="str">
            <v>PARIS CEDEX 15</v>
          </cell>
          <cell r="G118">
            <v>0</v>
          </cell>
          <cell r="H118">
            <v>0</v>
          </cell>
          <cell r="I118" t="str">
            <v>France</v>
          </cell>
          <cell r="J118">
            <v>50</v>
          </cell>
          <cell r="K118">
            <v>0</v>
          </cell>
        </row>
        <row r="119">
          <cell r="A119" t="str">
            <v>4110064</v>
          </cell>
          <cell r="B119" t="str">
            <v>CHU AMIENS</v>
          </cell>
          <cell r="C119" t="str">
            <v>Hôpital</v>
          </cell>
          <cell r="D119" t="str">
            <v>P.I.L.  -  DIRECTION DES ACHATS</v>
          </cell>
          <cell r="E119">
            <v>80054</v>
          </cell>
          <cell r="F119" t="str">
            <v>AMIENS</v>
          </cell>
          <cell r="G119">
            <v>0</v>
          </cell>
          <cell r="H119">
            <v>0</v>
          </cell>
          <cell r="I119" t="str">
            <v>France</v>
          </cell>
          <cell r="J119">
            <v>60</v>
          </cell>
          <cell r="K119">
            <v>0</v>
          </cell>
        </row>
        <row r="120">
          <cell r="A120" t="str">
            <v>4110065</v>
          </cell>
          <cell r="B120" t="str">
            <v xml:space="preserve">Dr Brigitte BENZACKEN </v>
          </cell>
          <cell r="C120" t="str">
            <v>Recherche</v>
          </cell>
          <cell r="D120" t="str">
            <v>Lab. Cytogén.de biol de la Reproduc</v>
          </cell>
          <cell r="E120">
            <v>93140</v>
          </cell>
          <cell r="F120" t="str">
            <v>BONDY</v>
          </cell>
          <cell r="G120">
            <v>0</v>
          </cell>
          <cell r="H120">
            <v>0</v>
          </cell>
          <cell r="I120" t="str">
            <v>France</v>
          </cell>
          <cell r="J120">
            <v>50</v>
          </cell>
          <cell r="K120">
            <v>0</v>
          </cell>
        </row>
        <row r="121">
          <cell r="A121" t="str">
            <v>4110066</v>
          </cell>
          <cell r="B121" t="str">
            <v>HOPITAL ERASME - ULB</v>
          </cell>
          <cell r="C121" t="str">
            <v>Hôpital</v>
          </cell>
          <cell r="D121" t="str">
            <v>SERVICE DES ACHATS</v>
          </cell>
          <cell r="E121" t="str">
            <v>B-1070</v>
          </cell>
          <cell r="F121" t="str">
            <v>BRUXELLES</v>
          </cell>
          <cell r="G121">
            <v>0</v>
          </cell>
          <cell r="H121">
            <v>0</v>
          </cell>
          <cell r="I121" t="str">
            <v>Belgique</v>
          </cell>
          <cell r="J121">
            <v>60</v>
          </cell>
          <cell r="K121">
            <v>0</v>
          </cell>
        </row>
        <row r="122">
          <cell r="A122" t="str">
            <v>4110067</v>
          </cell>
          <cell r="B122" t="str">
            <v>CHU de Rouen</v>
          </cell>
          <cell r="C122" t="str">
            <v>Hôpital</v>
          </cell>
          <cell r="D122" t="str">
            <v>Direction Services Economiques</v>
          </cell>
          <cell r="E122">
            <v>76031</v>
          </cell>
          <cell r="F122" t="str">
            <v>ROUEN CEDEX</v>
          </cell>
          <cell r="G122">
            <v>0</v>
          </cell>
          <cell r="H122">
            <v>0</v>
          </cell>
          <cell r="I122" t="str">
            <v>France</v>
          </cell>
          <cell r="J122">
            <v>60</v>
          </cell>
          <cell r="K122">
            <v>0</v>
          </cell>
        </row>
        <row r="123">
          <cell r="A123" t="str">
            <v>4110068</v>
          </cell>
          <cell r="B123" t="str">
            <v>HOPITAL PONTCHAILLOU - D.P.A.L.</v>
          </cell>
          <cell r="C123" t="str">
            <v>Hôpital</v>
          </cell>
          <cell r="D123" t="str">
            <v>BAT. DES ECOLES -  3EME ETAGE</v>
          </cell>
          <cell r="E123">
            <v>35033</v>
          </cell>
          <cell r="F123" t="str">
            <v>RENNES CEDEX 9</v>
          </cell>
          <cell r="G123" t="str">
            <v>0299284370</v>
          </cell>
          <cell r="H123">
            <v>0</v>
          </cell>
          <cell r="I123" t="str">
            <v>France</v>
          </cell>
          <cell r="J123">
            <v>60</v>
          </cell>
          <cell r="K123">
            <v>0</v>
          </cell>
        </row>
        <row r="124">
          <cell r="A124" t="str">
            <v>4110069</v>
          </cell>
          <cell r="B124" t="str">
            <v>Groupement Hosp. HEGP - BROUSSAIS</v>
          </cell>
          <cell r="C124" t="str">
            <v>Hôpital</v>
          </cell>
          <cell r="D124" t="str">
            <v>ECONOMAT FOURNISSEURS</v>
          </cell>
          <cell r="E124">
            <v>75908</v>
          </cell>
          <cell r="F124" t="str">
            <v>PARIS CEDEX 15</v>
          </cell>
          <cell r="G124">
            <v>0</v>
          </cell>
          <cell r="H124">
            <v>0</v>
          </cell>
          <cell r="I124" t="str">
            <v>France</v>
          </cell>
          <cell r="J124">
            <v>60</v>
          </cell>
          <cell r="K124">
            <v>0</v>
          </cell>
        </row>
        <row r="125">
          <cell r="A125" t="str">
            <v>4110070</v>
          </cell>
          <cell r="B125" t="str">
            <v>HOPITAL SAINT VINCENT DE PAUL</v>
          </cell>
          <cell r="C125" t="str">
            <v>Hôpital</v>
          </cell>
          <cell r="D125" t="str">
            <v>UG 638 ECONOMAT BON DE COMMANDE</v>
          </cell>
          <cell r="E125">
            <v>75679</v>
          </cell>
          <cell r="F125" t="str">
            <v>PARIS CEDEX 14</v>
          </cell>
          <cell r="G125">
            <v>0</v>
          </cell>
          <cell r="H125">
            <v>0</v>
          </cell>
          <cell r="I125" t="str">
            <v>France</v>
          </cell>
          <cell r="J125">
            <v>60</v>
          </cell>
          <cell r="K125">
            <v>0</v>
          </cell>
        </row>
        <row r="126">
          <cell r="A126" t="str">
            <v>4110071</v>
          </cell>
          <cell r="B126" t="str">
            <v>UG 9073 HOPITAL ST ANTOINE</v>
          </cell>
          <cell r="C126" t="str">
            <v>RECHERCHE</v>
          </cell>
          <cell r="D126" t="str">
            <v>Hopital Saint Antoine-DFH Recherche</v>
          </cell>
          <cell r="E126">
            <v>75571</v>
          </cell>
          <cell r="F126" t="str">
            <v>PARIS CEDEX 12</v>
          </cell>
          <cell r="G126">
            <v>0</v>
          </cell>
          <cell r="H126">
            <v>0</v>
          </cell>
          <cell r="I126" t="str">
            <v>France</v>
          </cell>
          <cell r="J126">
            <v>50</v>
          </cell>
          <cell r="K126">
            <v>0</v>
          </cell>
        </row>
        <row r="127">
          <cell r="A127" t="str">
            <v>4110072</v>
          </cell>
          <cell r="B127" t="str">
            <v>CENTRE HOSPITALIER UNIVERSITAIRE</v>
          </cell>
          <cell r="C127" t="str">
            <v>Hôpital</v>
          </cell>
          <cell r="D127" t="str">
            <v>DIRECTION SERVICES ECONOMIQUES</v>
          </cell>
          <cell r="E127">
            <v>76031</v>
          </cell>
          <cell r="F127" t="str">
            <v>ROUEN CEDEX</v>
          </cell>
          <cell r="G127">
            <v>0</v>
          </cell>
          <cell r="H127">
            <v>0</v>
          </cell>
          <cell r="I127" t="str">
            <v>France</v>
          </cell>
          <cell r="J127">
            <v>60</v>
          </cell>
          <cell r="K127">
            <v>0</v>
          </cell>
        </row>
        <row r="128">
          <cell r="A128" t="str">
            <v>4110073</v>
          </cell>
          <cell r="B128" t="str">
            <v>Laboratoire d'Analyses Médicales</v>
          </cell>
          <cell r="C128" t="str">
            <v>LABORATOIRE</v>
          </cell>
          <cell r="D128" t="str">
            <v>Centre Hospitalier du Mongardé</v>
          </cell>
          <cell r="E128">
            <v>78410</v>
          </cell>
          <cell r="F128" t="str">
            <v>AUBERGENVILLE</v>
          </cell>
          <cell r="G128">
            <v>0</v>
          </cell>
          <cell r="H128">
            <v>0</v>
          </cell>
          <cell r="I128" t="str">
            <v>France</v>
          </cell>
          <cell r="J128">
            <v>50</v>
          </cell>
          <cell r="K128">
            <v>0</v>
          </cell>
        </row>
        <row r="129">
          <cell r="A129" t="str">
            <v>4110074</v>
          </cell>
          <cell r="B129" t="str">
            <v>ETABLISSEMENT FRANCAIS DU SANG</v>
          </cell>
          <cell r="C129" t="str">
            <v>LABORATOIRE</v>
          </cell>
          <cell r="D129" t="str">
            <v>609 CHEMIN DE LA BRETEQUE</v>
          </cell>
          <cell r="E129">
            <v>76235</v>
          </cell>
          <cell r="F129" t="str">
            <v>BOIS GUILLAUME CEDEX</v>
          </cell>
          <cell r="G129">
            <v>0</v>
          </cell>
          <cell r="H129">
            <v>0</v>
          </cell>
          <cell r="I129" t="str">
            <v>France</v>
          </cell>
          <cell r="J129">
            <v>50</v>
          </cell>
          <cell r="K129">
            <v>0</v>
          </cell>
        </row>
        <row r="130">
          <cell r="A130" t="str">
            <v>4110075</v>
          </cell>
          <cell r="B130" t="str">
            <v>A.R.T.E.B.R. - Lab de Cytogénétique</v>
          </cell>
          <cell r="C130" t="str">
            <v>LABORATOIRE</v>
          </cell>
          <cell r="D130" t="str">
            <v>Hôpital Ambroise Paré</v>
          </cell>
          <cell r="E130">
            <v>92104</v>
          </cell>
          <cell r="F130" t="str">
            <v>BOULOGNE CEDEX</v>
          </cell>
          <cell r="G130">
            <v>0</v>
          </cell>
          <cell r="H130">
            <v>0</v>
          </cell>
          <cell r="I130" t="str">
            <v>France</v>
          </cell>
          <cell r="J130">
            <v>50</v>
          </cell>
          <cell r="K130">
            <v>0</v>
          </cell>
        </row>
        <row r="131">
          <cell r="A131" t="str">
            <v>4110076</v>
          </cell>
          <cell r="B131" t="str">
            <v>VIB 4</v>
          </cell>
          <cell r="C131" t="str">
            <v>Recherche</v>
          </cell>
          <cell r="D131" t="str">
            <v>T.a.v. de leveranciersboekhouding</v>
          </cell>
          <cell r="E131" t="str">
            <v>B-9052</v>
          </cell>
          <cell r="F131" t="str">
            <v>ZWIJNAARDE</v>
          </cell>
          <cell r="G131">
            <v>0</v>
          </cell>
          <cell r="H131">
            <v>0</v>
          </cell>
          <cell r="I131" t="str">
            <v>Belgique</v>
          </cell>
          <cell r="J131">
            <v>50</v>
          </cell>
          <cell r="K131">
            <v>0</v>
          </cell>
        </row>
        <row r="132">
          <cell r="A132" t="str">
            <v>4110077</v>
          </cell>
          <cell r="B132" t="str">
            <v>ESPOIR - Dr. Leroux</v>
          </cell>
          <cell r="C132" t="str">
            <v>LABORATOIRE</v>
          </cell>
          <cell r="D132" t="str">
            <v>Lab. de Génétique,Biol. Reproduct.</v>
          </cell>
          <cell r="E132">
            <v>38700</v>
          </cell>
          <cell r="F132" t="str">
            <v>LA TRONCHE</v>
          </cell>
          <cell r="G132">
            <v>0</v>
          </cell>
          <cell r="H132">
            <v>0</v>
          </cell>
          <cell r="I132" t="str">
            <v>France</v>
          </cell>
          <cell r="J132">
            <v>50</v>
          </cell>
          <cell r="K132">
            <v>0</v>
          </cell>
        </row>
        <row r="133">
          <cell r="A133" t="str">
            <v>4110078</v>
          </cell>
          <cell r="B133" t="str">
            <v>CHU DE CAEN</v>
          </cell>
          <cell r="C133" t="str">
            <v>Hôpital</v>
          </cell>
          <cell r="D133" t="str">
            <v>DEPARTEMENT BIOMEDICAL</v>
          </cell>
          <cell r="E133">
            <v>14033</v>
          </cell>
          <cell r="F133" t="str">
            <v>CAEN CEDEX</v>
          </cell>
          <cell r="G133" t="str">
            <v>02 31 27 25 69</v>
          </cell>
          <cell r="H133">
            <v>0</v>
          </cell>
          <cell r="I133" t="str">
            <v>France</v>
          </cell>
          <cell r="J133">
            <v>60</v>
          </cell>
          <cell r="K133">
            <v>0</v>
          </cell>
        </row>
        <row r="134">
          <cell r="A134" t="str">
            <v>4110079</v>
          </cell>
          <cell r="B134" t="str">
            <v>INSERM-ADRMRS</v>
          </cell>
          <cell r="C134" t="str">
            <v>RECHERCHE</v>
          </cell>
          <cell r="D134" t="str">
            <v>18 avenue Mozart</v>
          </cell>
          <cell r="E134">
            <v>13276</v>
          </cell>
          <cell r="F134" t="str">
            <v>MARSEILLE CEDEX 9</v>
          </cell>
          <cell r="G134">
            <v>0</v>
          </cell>
          <cell r="H134">
            <v>0</v>
          </cell>
          <cell r="I134" t="str">
            <v>France</v>
          </cell>
          <cell r="J134">
            <v>50</v>
          </cell>
          <cell r="K134">
            <v>0</v>
          </cell>
        </row>
        <row r="135">
          <cell r="A135" t="str">
            <v>4110080</v>
          </cell>
          <cell r="B135" t="str">
            <v>C.B.C.M.</v>
          </cell>
          <cell r="C135" t="str">
            <v>LABORATOIRE</v>
          </cell>
          <cell r="D135" t="str">
            <v>Centre de Biologie et Cytogénétique</v>
          </cell>
          <cell r="E135">
            <v>27000</v>
          </cell>
          <cell r="F135" t="str">
            <v>EVREUX</v>
          </cell>
          <cell r="G135">
            <v>0</v>
          </cell>
          <cell r="H135">
            <v>0</v>
          </cell>
          <cell r="I135" t="str">
            <v>France</v>
          </cell>
          <cell r="J135">
            <v>50</v>
          </cell>
          <cell r="K135">
            <v>0</v>
          </cell>
        </row>
        <row r="136">
          <cell r="A136" t="str">
            <v>4110081</v>
          </cell>
          <cell r="B136" t="str">
            <v>HOPITAL JEAN VERDIER</v>
          </cell>
          <cell r="C136" t="str">
            <v>Hôpital</v>
          </cell>
          <cell r="D136" t="str">
            <v>UG 3110 ECONOMAT</v>
          </cell>
          <cell r="E136">
            <v>93143</v>
          </cell>
          <cell r="F136" t="str">
            <v>BONDY CEDEX</v>
          </cell>
          <cell r="G136">
            <v>0</v>
          </cell>
          <cell r="H136">
            <v>0</v>
          </cell>
          <cell r="I136" t="str">
            <v>France</v>
          </cell>
          <cell r="J136">
            <v>60</v>
          </cell>
          <cell r="K136">
            <v>0</v>
          </cell>
        </row>
        <row r="137">
          <cell r="A137" t="str">
            <v>4110082</v>
          </cell>
          <cell r="B137" t="str">
            <v>HCL CSP FACTURES FOURNISSEURS</v>
          </cell>
          <cell r="C137" t="str">
            <v>Hôpital</v>
          </cell>
          <cell r="D137" t="str">
            <v>SGL 36</v>
          </cell>
          <cell r="E137">
            <v>69508</v>
          </cell>
          <cell r="F137" t="str">
            <v>LYON CEDEX 03</v>
          </cell>
          <cell r="G137">
            <v>0</v>
          </cell>
          <cell r="H137">
            <v>0</v>
          </cell>
          <cell r="I137" t="str">
            <v>France</v>
          </cell>
          <cell r="J137">
            <v>60</v>
          </cell>
          <cell r="K137">
            <v>0</v>
          </cell>
        </row>
        <row r="138">
          <cell r="A138" t="str">
            <v>4110083</v>
          </cell>
          <cell r="B138" t="str">
            <v>I.N.S.E.R.M.</v>
          </cell>
          <cell r="C138" t="str">
            <v>Recherche</v>
          </cell>
          <cell r="D138" t="str">
            <v>Administ. Déléguée Régionale N° 17</v>
          </cell>
          <cell r="E138">
            <v>92120</v>
          </cell>
          <cell r="F138" t="str">
            <v>MONTROUGE</v>
          </cell>
          <cell r="G138">
            <v>0</v>
          </cell>
          <cell r="H138">
            <v>0</v>
          </cell>
          <cell r="I138" t="str">
            <v>France</v>
          </cell>
          <cell r="J138">
            <v>50</v>
          </cell>
          <cell r="K138">
            <v>0</v>
          </cell>
        </row>
        <row r="139">
          <cell r="A139" t="str">
            <v>4110084</v>
          </cell>
          <cell r="B139" t="str">
            <v>CHU DE NANCY - DSE</v>
          </cell>
          <cell r="C139" t="str">
            <v>Hôpital</v>
          </cell>
          <cell r="D139" t="str">
            <v>29 av du Mal de Lattre de Tassigny</v>
          </cell>
          <cell r="E139">
            <v>54035</v>
          </cell>
          <cell r="F139" t="str">
            <v>NANCY</v>
          </cell>
          <cell r="G139" t="str">
            <v>03.83.85.12.26</v>
          </cell>
          <cell r="H139">
            <v>0</v>
          </cell>
          <cell r="I139" t="str">
            <v>France</v>
          </cell>
          <cell r="J139">
            <v>60</v>
          </cell>
          <cell r="K139">
            <v>0</v>
          </cell>
        </row>
        <row r="140">
          <cell r="A140" t="str">
            <v>4110085</v>
          </cell>
          <cell r="B140" t="str">
            <v>INSERM - DRPA 12</v>
          </cell>
          <cell r="C140" t="str">
            <v>RECHERCHE</v>
          </cell>
          <cell r="D140" t="str">
            <v>L'EXPANSION</v>
          </cell>
          <cell r="E140">
            <v>94008</v>
          </cell>
          <cell r="F140" t="str">
            <v>CRETEIL CEDEX</v>
          </cell>
          <cell r="G140">
            <v>0</v>
          </cell>
          <cell r="H140">
            <v>0</v>
          </cell>
          <cell r="I140" t="str">
            <v>France</v>
          </cell>
          <cell r="J140">
            <v>50</v>
          </cell>
          <cell r="K140">
            <v>0</v>
          </cell>
        </row>
        <row r="141">
          <cell r="A141" t="str">
            <v>4110086</v>
          </cell>
          <cell r="B141" t="str">
            <v>UZ - Brussels</v>
          </cell>
          <cell r="C141" t="str">
            <v>Hôpital</v>
          </cell>
          <cell r="D141" t="str">
            <v>Boekhouding</v>
          </cell>
          <cell r="E141" t="str">
            <v>B-1090</v>
          </cell>
          <cell r="F141" t="str">
            <v>BRUXELLES</v>
          </cell>
          <cell r="G141">
            <v>0</v>
          </cell>
          <cell r="H141">
            <v>0</v>
          </cell>
          <cell r="I141" t="str">
            <v>Belgique</v>
          </cell>
          <cell r="J141">
            <v>60</v>
          </cell>
          <cell r="K141" t="str">
            <v>VUB POLYKLINIK</v>
          </cell>
        </row>
        <row r="142">
          <cell r="A142" t="str">
            <v>4110087</v>
          </cell>
          <cell r="B142" t="str">
            <v>CHU - DIRECTION DES ACHATS</v>
          </cell>
          <cell r="C142" t="str">
            <v>Hôpital</v>
          </cell>
          <cell r="D142" t="str">
            <v>PARC EUROMEDECINE</v>
          </cell>
          <cell r="E142">
            <v>34295</v>
          </cell>
          <cell r="F142" t="str">
            <v>MONTPELLIER</v>
          </cell>
          <cell r="G142">
            <v>0</v>
          </cell>
          <cell r="H142">
            <v>0</v>
          </cell>
          <cell r="I142" t="str">
            <v>France</v>
          </cell>
          <cell r="J142">
            <v>60</v>
          </cell>
          <cell r="K142">
            <v>0</v>
          </cell>
        </row>
        <row r="143">
          <cell r="A143" t="str">
            <v>4110088</v>
          </cell>
          <cell r="B143" t="str">
            <v>HOPITAL ST VINCENT DE PAUL -RDC BAS</v>
          </cell>
          <cell r="C143" t="str">
            <v>LABORATOIRE</v>
          </cell>
          <cell r="D143" t="str">
            <v>LABO DE CYTOGENETIQUE UF 6850</v>
          </cell>
          <cell r="E143">
            <v>59020</v>
          </cell>
          <cell r="F143" t="str">
            <v>LILLE CEDEX</v>
          </cell>
          <cell r="G143">
            <v>0</v>
          </cell>
          <cell r="H143">
            <v>0</v>
          </cell>
          <cell r="I143" t="str">
            <v>France</v>
          </cell>
          <cell r="J143">
            <v>50</v>
          </cell>
          <cell r="K143">
            <v>0</v>
          </cell>
        </row>
        <row r="144">
          <cell r="A144" t="str">
            <v>4110089</v>
          </cell>
          <cell r="B144" t="str">
            <v>Institut de Puericulture de Paris</v>
          </cell>
          <cell r="C144" t="str">
            <v>Hôpital</v>
          </cell>
          <cell r="D144" t="str">
            <v>26 boulevard Brune</v>
          </cell>
          <cell r="E144">
            <v>75014</v>
          </cell>
          <cell r="F144" t="str">
            <v>PARIS</v>
          </cell>
          <cell r="G144">
            <v>0</v>
          </cell>
          <cell r="H144">
            <v>0</v>
          </cell>
          <cell r="I144" t="str">
            <v>France</v>
          </cell>
          <cell r="J144">
            <v>60</v>
          </cell>
          <cell r="K144">
            <v>0</v>
          </cell>
        </row>
        <row r="145">
          <cell r="A145" t="str">
            <v>4110090</v>
          </cell>
          <cell r="B145" t="str">
            <v>C.H.R.U. BREST</v>
          </cell>
          <cell r="C145" t="str">
            <v>Hôpital</v>
          </cell>
          <cell r="D145" t="str">
            <v>DAEM Médical et Labo - A  -  Bât. 1</v>
          </cell>
          <cell r="E145">
            <v>29609</v>
          </cell>
          <cell r="F145" t="str">
            <v>BREST CEDEX</v>
          </cell>
          <cell r="G145">
            <v>0</v>
          </cell>
          <cell r="H145">
            <v>0</v>
          </cell>
          <cell r="I145" t="str">
            <v>France</v>
          </cell>
          <cell r="J145">
            <v>60</v>
          </cell>
          <cell r="K145">
            <v>0</v>
          </cell>
        </row>
        <row r="146">
          <cell r="A146" t="str">
            <v>4110091</v>
          </cell>
          <cell r="B146" t="str">
            <v>LABORATOIRE GEN-BIO</v>
          </cell>
          <cell r="C146" t="str">
            <v>LABORATOIRE</v>
          </cell>
          <cell r="D146" t="str">
            <v>SERVICE COMPTABILITE</v>
          </cell>
          <cell r="E146">
            <v>63965</v>
          </cell>
          <cell r="F146" t="str">
            <v>CLERMONT FERRAND CEDEX 9</v>
          </cell>
          <cell r="G146">
            <v>0</v>
          </cell>
          <cell r="H146">
            <v>0</v>
          </cell>
          <cell r="I146" t="str">
            <v>France</v>
          </cell>
          <cell r="J146">
            <v>50</v>
          </cell>
          <cell r="K146">
            <v>0</v>
          </cell>
        </row>
        <row r="147">
          <cell r="A147" t="str">
            <v>4110092</v>
          </cell>
          <cell r="B147" t="str">
            <v>UZA LOSKADE</v>
          </cell>
          <cell r="C147" t="str">
            <v>Hôpital</v>
          </cell>
          <cell r="D147" t="str">
            <v>FINANCIAL DEPARTMENT</v>
          </cell>
          <cell r="E147" t="str">
            <v>B-2650</v>
          </cell>
          <cell r="F147" t="str">
            <v>EDEGEM</v>
          </cell>
          <cell r="G147">
            <v>0</v>
          </cell>
          <cell r="H147">
            <v>0</v>
          </cell>
          <cell r="I147" t="str">
            <v>Belgique</v>
          </cell>
          <cell r="J147">
            <v>60</v>
          </cell>
          <cell r="K147">
            <v>0</v>
          </cell>
        </row>
        <row r="148">
          <cell r="A148" t="str">
            <v>4110093</v>
          </cell>
          <cell r="B148" t="str">
            <v xml:space="preserve">I.N.R.S </v>
          </cell>
          <cell r="C148" t="str">
            <v>Recherche</v>
          </cell>
          <cell r="D148" t="str">
            <v>Centre de Recherche</v>
          </cell>
          <cell r="E148">
            <v>54501</v>
          </cell>
          <cell r="F148" t="str">
            <v xml:space="preserve">VANDOEUVRE CEDEX </v>
          </cell>
          <cell r="G148">
            <v>0</v>
          </cell>
          <cell r="H148">
            <v>0</v>
          </cell>
          <cell r="I148" t="str">
            <v>France</v>
          </cell>
          <cell r="J148">
            <v>50</v>
          </cell>
          <cell r="K148">
            <v>0</v>
          </cell>
        </row>
        <row r="149">
          <cell r="A149" t="str">
            <v>4110094</v>
          </cell>
          <cell r="B149" t="str">
            <v>SOCAMED</v>
          </cell>
          <cell r="C149" t="str">
            <v>LABORATOIRE</v>
          </cell>
          <cell r="D149" t="str">
            <v>COMPTABILITE FOURNISSEURS</v>
          </cell>
          <cell r="E149">
            <v>69007</v>
          </cell>
          <cell r="F149" t="str">
            <v>LYON</v>
          </cell>
          <cell r="G149">
            <v>0</v>
          </cell>
          <cell r="H149">
            <v>0</v>
          </cell>
          <cell r="I149" t="str">
            <v>France</v>
          </cell>
          <cell r="J149">
            <v>50</v>
          </cell>
          <cell r="K149">
            <v>0</v>
          </cell>
        </row>
        <row r="150">
          <cell r="A150" t="str">
            <v>4110095</v>
          </cell>
          <cell r="B150" t="str">
            <v>INSTITUT DE PATHOLOGIE ET GENETIQUE</v>
          </cell>
          <cell r="C150" t="str">
            <v>LABORATOIRE</v>
          </cell>
          <cell r="D150" t="str">
            <v>SERVICE DE COMPTABILITE</v>
          </cell>
          <cell r="E150" t="str">
            <v>B-6041</v>
          </cell>
          <cell r="F150" t="str">
            <v>GOSSELIES</v>
          </cell>
          <cell r="G150">
            <v>0</v>
          </cell>
          <cell r="H150">
            <v>0</v>
          </cell>
          <cell r="I150" t="str">
            <v>Belgique</v>
          </cell>
          <cell r="J150">
            <v>50</v>
          </cell>
          <cell r="K150">
            <v>0</v>
          </cell>
        </row>
        <row r="151">
          <cell r="A151" t="str">
            <v>4110096</v>
          </cell>
          <cell r="B151" t="str">
            <v>LABORATOIRE GENAZUR</v>
          </cell>
          <cell r="C151" t="str">
            <v>LABORATOIRE</v>
          </cell>
          <cell r="D151" t="str">
            <v>Résidences de France - Comptabilité</v>
          </cell>
          <cell r="E151">
            <v>6100</v>
          </cell>
          <cell r="F151" t="str">
            <v>NICE</v>
          </cell>
          <cell r="G151">
            <v>0</v>
          </cell>
          <cell r="H151">
            <v>0</v>
          </cell>
          <cell r="I151" t="str">
            <v>France</v>
          </cell>
          <cell r="J151">
            <v>50</v>
          </cell>
          <cell r="K151">
            <v>0</v>
          </cell>
        </row>
        <row r="152">
          <cell r="A152" t="str">
            <v>4110097</v>
          </cell>
          <cell r="B152" t="str">
            <v>INSTITUT FEDERATIF DE BIOLOGIE</v>
          </cell>
          <cell r="C152" t="str">
            <v>Hôpital</v>
          </cell>
          <cell r="D152" t="str">
            <v>APPROVISIONNEMENT - TSA 40031</v>
          </cell>
          <cell r="E152">
            <v>31059</v>
          </cell>
          <cell r="F152" t="str">
            <v>TOULOUSE CEDEX 9</v>
          </cell>
          <cell r="G152">
            <v>0</v>
          </cell>
          <cell r="H152">
            <v>0</v>
          </cell>
          <cell r="I152" t="str">
            <v>France</v>
          </cell>
          <cell r="J152">
            <v>60</v>
          </cell>
          <cell r="K152">
            <v>0</v>
          </cell>
        </row>
        <row r="153">
          <cell r="A153" t="str">
            <v>4110098</v>
          </cell>
          <cell r="B153" t="str">
            <v>CHRO  -  DIR SERVICES ECONOMIQUES</v>
          </cell>
          <cell r="C153" t="str">
            <v>Hôpital</v>
          </cell>
          <cell r="D153" t="str">
            <v>SERVICE COMPTABILITE DSE</v>
          </cell>
          <cell r="E153">
            <v>45032</v>
          </cell>
          <cell r="F153" t="str">
            <v>ORLEANS CEDEX</v>
          </cell>
          <cell r="G153">
            <v>0</v>
          </cell>
          <cell r="H153">
            <v>0</v>
          </cell>
          <cell r="I153" t="str">
            <v>France</v>
          </cell>
          <cell r="J153">
            <v>60</v>
          </cell>
          <cell r="K153">
            <v>0</v>
          </cell>
        </row>
        <row r="154">
          <cell r="A154" t="str">
            <v>4110099</v>
          </cell>
          <cell r="B154" t="str">
            <v>Lab. de Biologie de la Reprod.</v>
          </cell>
          <cell r="C154" t="str">
            <v>LABORATOIRE</v>
          </cell>
          <cell r="D154" t="str">
            <v xml:space="preserve">Dr M.BERGERE- Ctre Hosp. de Poissy </v>
          </cell>
          <cell r="E154">
            <v>78303</v>
          </cell>
          <cell r="F154" t="str">
            <v>POISSY CEDEX</v>
          </cell>
          <cell r="G154">
            <v>0</v>
          </cell>
          <cell r="H154">
            <v>0</v>
          </cell>
          <cell r="I154" t="str">
            <v>France</v>
          </cell>
          <cell r="J154">
            <v>50</v>
          </cell>
          <cell r="K154">
            <v>0</v>
          </cell>
        </row>
        <row r="155">
          <cell r="A155" t="str">
            <v>4110100</v>
          </cell>
          <cell r="B155" t="str">
            <v>I.N.S.E.R.M.</v>
          </cell>
          <cell r="C155" t="str">
            <v>RECHERCHE</v>
          </cell>
          <cell r="D155" t="str">
            <v>Administration Déléguée Régionale</v>
          </cell>
          <cell r="E155">
            <v>13276</v>
          </cell>
          <cell r="F155" t="str">
            <v>MARSEILLE CEDEX 9</v>
          </cell>
          <cell r="G155" t="str">
            <v>0491257173</v>
          </cell>
          <cell r="H155">
            <v>0</v>
          </cell>
          <cell r="I155" t="str">
            <v>France</v>
          </cell>
          <cell r="J155">
            <v>50</v>
          </cell>
          <cell r="K155" t="str">
            <v>FACULTE DE MEDECINE MARSEILLE
CLIENT 4110164</v>
          </cell>
        </row>
        <row r="156">
          <cell r="A156" t="str">
            <v>4110101</v>
          </cell>
          <cell r="B156" t="str">
            <v>HOPITAL AVICENNE</v>
          </cell>
          <cell r="C156" t="str">
            <v>Hôpital</v>
          </cell>
          <cell r="D156" t="str">
            <v>ECONOMAT FOURNISSEURS AVICENNE</v>
          </cell>
          <cell r="E156">
            <v>93009</v>
          </cell>
          <cell r="F156" t="str">
            <v>BOBIGNY CEDEX</v>
          </cell>
          <cell r="G156">
            <v>0</v>
          </cell>
          <cell r="H156" t="str">
            <v>LE D.A.C.S.E.</v>
          </cell>
          <cell r="I156" t="str">
            <v>France</v>
          </cell>
          <cell r="J156">
            <v>60</v>
          </cell>
          <cell r="K156">
            <v>0</v>
          </cell>
        </row>
        <row r="157">
          <cell r="A157" t="str">
            <v>4110102</v>
          </cell>
          <cell r="B157" t="str">
            <v>CENTRE HOSPITALIER DE VERSAILLES</v>
          </cell>
          <cell r="C157" t="str">
            <v>Hôpital</v>
          </cell>
          <cell r="D157" t="str">
            <v>DIRECTION LOGISTIQUE ET ACHATS</v>
          </cell>
          <cell r="E157">
            <v>78157</v>
          </cell>
          <cell r="F157" t="str">
            <v>LE CHESNAY</v>
          </cell>
          <cell r="G157">
            <v>0</v>
          </cell>
          <cell r="H157">
            <v>0</v>
          </cell>
          <cell r="I157" t="str">
            <v>France</v>
          </cell>
          <cell r="J157">
            <v>60</v>
          </cell>
          <cell r="K157">
            <v>0</v>
          </cell>
        </row>
        <row r="158">
          <cell r="A158" t="str">
            <v>4110103</v>
          </cell>
          <cell r="B158" t="str">
            <v>U507 Clinique Néphrologique</v>
          </cell>
          <cell r="C158" t="str">
            <v>RECHERCHE</v>
          </cell>
          <cell r="D158" t="str">
            <v>Pr Philippe LESAVRE</v>
          </cell>
          <cell r="E158">
            <v>75743</v>
          </cell>
          <cell r="F158" t="str">
            <v>PARIS CEDEX 15</v>
          </cell>
          <cell r="G158" t="str">
            <v>01 44 49 52 33</v>
          </cell>
          <cell r="H158">
            <v>0</v>
          </cell>
          <cell r="I158" t="str">
            <v>France</v>
          </cell>
          <cell r="J158">
            <v>50</v>
          </cell>
          <cell r="K158">
            <v>0</v>
          </cell>
        </row>
        <row r="159">
          <cell r="A159" t="str">
            <v>4110104</v>
          </cell>
          <cell r="B159" t="str">
            <v>CLINIQUES UNIVERSITAIRES SAINT LUC</v>
          </cell>
          <cell r="C159" t="str">
            <v>Clinique</v>
          </cell>
          <cell r="D159" t="str">
            <v>SERVICE DE COMPTABILITE 10/1563</v>
          </cell>
          <cell r="E159" t="str">
            <v>B-1200</v>
          </cell>
          <cell r="F159" t="str">
            <v>BRUXELLES</v>
          </cell>
          <cell r="G159">
            <v>0</v>
          </cell>
          <cell r="H159">
            <v>0</v>
          </cell>
          <cell r="I159" t="str">
            <v>Belgique</v>
          </cell>
          <cell r="J159">
            <v>50</v>
          </cell>
          <cell r="K159">
            <v>0</v>
          </cell>
        </row>
        <row r="160">
          <cell r="A160" t="str">
            <v>4110105</v>
          </cell>
          <cell r="B160" t="str">
            <v>Hôpital BICHAT</v>
          </cell>
          <cell r="C160" t="str">
            <v>Hôpital</v>
          </cell>
          <cell r="D160" t="str">
            <v>UG8601 Direct. AFF. Econom/Financ.</v>
          </cell>
          <cell r="E160">
            <v>75018</v>
          </cell>
          <cell r="F160" t="str">
            <v>PARIS CEDEX 18</v>
          </cell>
          <cell r="G160">
            <v>0</v>
          </cell>
          <cell r="H160">
            <v>0</v>
          </cell>
          <cell r="I160" t="str">
            <v>France</v>
          </cell>
          <cell r="J160">
            <v>60</v>
          </cell>
          <cell r="K160">
            <v>0</v>
          </cell>
        </row>
        <row r="161">
          <cell r="A161" t="str">
            <v>4110106</v>
          </cell>
          <cell r="B161" t="str">
            <v>DAPSA DIRECTION DES APPROVISIONN.TS</v>
          </cell>
          <cell r="C161" t="str">
            <v>Hôpital</v>
          </cell>
          <cell r="D161" t="str">
            <v>EN PRODUITS DE SANTE DES ARMEES</v>
          </cell>
          <cell r="E161">
            <v>45404</v>
          </cell>
          <cell r="F161" t="str">
            <v>FLEURY LES AUBRAIS CEDEX</v>
          </cell>
          <cell r="G161" t="str">
            <v>01 40 51 40 53</v>
          </cell>
          <cell r="H161">
            <v>0</v>
          </cell>
          <cell r="I161" t="str">
            <v>France</v>
          </cell>
          <cell r="J161">
            <v>60</v>
          </cell>
          <cell r="K161">
            <v>0</v>
          </cell>
        </row>
        <row r="162">
          <cell r="A162" t="str">
            <v>4110107</v>
          </cell>
          <cell r="B162" t="str">
            <v xml:space="preserve">Hôpital Universitaire BRUGMANN </v>
          </cell>
          <cell r="C162" t="str">
            <v>Hôpital</v>
          </cell>
          <cell r="D162" t="str">
            <v>Lab. de Cytogénétique Dr. E. VAMOS</v>
          </cell>
          <cell r="E162" t="str">
            <v>B-1020</v>
          </cell>
          <cell r="F162" t="str">
            <v>BRUXELLES</v>
          </cell>
          <cell r="G162" t="str">
            <v>32 2 477 22 17</v>
          </cell>
          <cell r="H162">
            <v>0</v>
          </cell>
          <cell r="I162" t="str">
            <v>Belgique</v>
          </cell>
          <cell r="J162">
            <v>60</v>
          </cell>
          <cell r="K162">
            <v>0</v>
          </cell>
        </row>
        <row r="163">
          <cell r="A163" t="str">
            <v>4110108</v>
          </cell>
          <cell r="B163" t="str">
            <v>CENTRE HOSPITALIER LE MANS</v>
          </cell>
          <cell r="C163" t="str">
            <v>Hôpital</v>
          </cell>
          <cell r="D163" t="str">
            <v>LABORATOIRES</v>
          </cell>
          <cell r="E163">
            <v>72037</v>
          </cell>
          <cell r="F163" t="str">
            <v>LE MANS CEDEX 9</v>
          </cell>
          <cell r="G163" t="str">
            <v>02 43 43 43 43</v>
          </cell>
          <cell r="H163">
            <v>0</v>
          </cell>
          <cell r="I163" t="str">
            <v>France</v>
          </cell>
          <cell r="J163">
            <v>60</v>
          </cell>
          <cell r="K163">
            <v>0</v>
          </cell>
        </row>
        <row r="164">
          <cell r="A164" t="str">
            <v>4110109</v>
          </cell>
          <cell r="B164" t="str">
            <v>INSTITUT JULES BORDET</v>
          </cell>
          <cell r="C164" t="str">
            <v>LABORATOIRE</v>
          </cell>
          <cell r="D164" t="str">
            <v>Service Comptabilité</v>
          </cell>
          <cell r="E164" t="str">
            <v>B-1000</v>
          </cell>
          <cell r="F164" t="str">
            <v>BRUXELLES</v>
          </cell>
          <cell r="G164" t="str">
            <v>32 2 541 34 01</v>
          </cell>
          <cell r="H164">
            <v>0</v>
          </cell>
          <cell r="I164" t="str">
            <v>Belgique</v>
          </cell>
          <cell r="J164">
            <v>50</v>
          </cell>
          <cell r="K164">
            <v>0</v>
          </cell>
        </row>
        <row r="165">
          <cell r="A165" t="str">
            <v>4110110</v>
          </cell>
          <cell r="B165" t="str">
            <v>BUREAU DES ACHATS-CHI DE TOULON</v>
          </cell>
          <cell r="C165" t="str">
            <v>Hôpital</v>
          </cell>
          <cell r="D165" t="str">
            <v>SERVICE BIOMEDICAL</v>
          </cell>
          <cell r="E165">
            <v>83056</v>
          </cell>
          <cell r="F165" t="str">
            <v>TOULON CEDEX</v>
          </cell>
          <cell r="G165">
            <v>0</v>
          </cell>
          <cell r="H165">
            <v>0</v>
          </cell>
          <cell r="I165" t="str">
            <v>France</v>
          </cell>
          <cell r="J165">
            <v>60</v>
          </cell>
          <cell r="K165">
            <v>0</v>
          </cell>
        </row>
        <row r="166">
          <cell r="A166" t="str">
            <v>4110111</v>
          </cell>
          <cell r="B166" t="str">
            <v>HOPITAL PITIE SALPETRIERE</v>
          </cell>
          <cell r="C166" t="str">
            <v>Hôpital</v>
          </cell>
          <cell r="D166" t="str">
            <v>BUREAU ACHATS FOURNISSEURS</v>
          </cell>
          <cell r="E166">
            <v>75651</v>
          </cell>
          <cell r="F166" t="str">
            <v>PARIS CEDEX 13</v>
          </cell>
          <cell r="G166">
            <v>0</v>
          </cell>
          <cell r="H166">
            <v>0</v>
          </cell>
          <cell r="I166" t="str">
            <v>France</v>
          </cell>
          <cell r="J166">
            <v>60</v>
          </cell>
          <cell r="K166">
            <v>0</v>
          </cell>
        </row>
        <row r="167">
          <cell r="A167" t="str">
            <v>4110112</v>
          </cell>
          <cell r="B167" t="str">
            <v>CHU DE POITIERS - BATIMENT UBM</v>
          </cell>
          <cell r="C167" t="str">
            <v>Hôpital</v>
          </cell>
          <cell r="D167" t="str">
            <v>DIR TECH LABO - BAT UBM</v>
          </cell>
          <cell r="E167">
            <v>86021</v>
          </cell>
          <cell r="F167" t="str">
            <v>POITIERS CEDEX</v>
          </cell>
          <cell r="G167">
            <v>0</v>
          </cell>
          <cell r="H167">
            <v>0</v>
          </cell>
          <cell r="I167" t="str">
            <v>France</v>
          </cell>
          <cell r="J167">
            <v>60</v>
          </cell>
          <cell r="K167">
            <v>0</v>
          </cell>
        </row>
        <row r="168">
          <cell r="A168" t="str">
            <v>4110113</v>
          </cell>
          <cell r="B168" t="str">
            <v>LABORATOIRE CYLAB</v>
          </cell>
          <cell r="C168" t="str">
            <v>LABORATOIRE</v>
          </cell>
          <cell r="D168" t="str">
            <v>COMPTABILITE FOURNISSEURS</v>
          </cell>
          <cell r="E168">
            <v>17000</v>
          </cell>
          <cell r="F168" t="str">
            <v>LA ROCHELLE</v>
          </cell>
          <cell r="G168">
            <v>0</v>
          </cell>
          <cell r="H168">
            <v>0</v>
          </cell>
          <cell r="I168" t="str">
            <v>France</v>
          </cell>
          <cell r="J168">
            <v>50</v>
          </cell>
          <cell r="K168">
            <v>0</v>
          </cell>
        </row>
        <row r="169">
          <cell r="A169" t="str">
            <v>4110115</v>
          </cell>
          <cell r="B169" t="str">
            <v>UNIVERSITY HOSPITAL LEUVEN</v>
          </cell>
          <cell r="C169" t="str">
            <v>Hôpital</v>
          </cell>
          <cell r="D169" t="str">
            <v>Financiële Dienst</v>
          </cell>
          <cell r="E169" t="str">
            <v>B-3000</v>
          </cell>
          <cell r="F169" t="str">
            <v>LEUVEN</v>
          </cell>
          <cell r="G169" t="str">
            <v>016/34 74 88</v>
          </cell>
          <cell r="H169">
            <v>0</v>
          </cell>
          <cell r="I169" t="str">
            <v>Belgique</v>
          </cell>
          <cell r="J169">
            <v>60</v>
          </cell>
          <cell r="K169">
            <v>0</v>
          </cell>
        </row>
        <row r="170">
          <cell r="A170" t="str">
            <v>4110116</v>
          </cell>
          <cell r="B170" t="str">
            <v>CHU NICE - Direction Sces Economiq</v>
          </cell>
          <cell r="C170" t="str">
            <v>LABORATOIRE</v>
          </cell>
          <cell r="D170" t="str">
            <v>Unité Laboratoire Hôpital Cimiez</v>
          </cell>
          <cell r="E170">
            <v>6003</v>
          </cell>
          <cell r="F170" t="str">
            <v>NICE CEDEX 1</v>
          </cell>
          <cell r="G170" t="str">
            <v>04 92 03 64 69</v>
          </cell>
          <cell r="H170">
            <v>0</v>
          </cell>
          <cell r="I170" t="str">
            <v>France</v>
          </cell>
          <cell r="J170">
            <v>50</v>
          </cell>
          <cell r="K170">
            <v>0</v>
          </cell>
        </row>
        <row r="171">
          <cell r="A171" t="str">
            <v>4110117</v>
          </cell>
          <cell r="B171" t="str">
            <v>INSTITUT GUSTAVE ROUSSY</v>
          </cell>
          <cell r="C171" t="str">
            <v>LABORATOIRE</v>
          </cell>
          <cell r="D171" t="str">
            <v>COMPTABILITE FOURNISSEUR</v>
          </cell>
          <cell r="E171">
            <v>94805</v>
          </cell>
          <cell r="F171" t="str">
            <v>VILLEJUIF CEDEX</v>
          </cell>
          <cell r="G171" t="str">
            <v>0142115016</v>
          </cell>
          <cell r="H171">
            <v>0</v>
          </cell>
          <cell r="I171" t="str">
            <v>France</v>
          </cell>
          <cell r="J171">
            <v>50</v>
          </cell>
          <cell r="K171">
            <v>0</v>
          </cell>
        </row>
        <row r="172">
          <cell r="A172" t="str">
            <v>4110118</v>
          </cell>
          <cell r="B172" t="str">
            <v>SOCAMED</v>
          </cell>
          <cell r="C172" t="str">
            <v>LABORATOIRE</v>
          </cell>
          <cell r="D172" t="str">
            <v>COMPTABILITE FOURNISSEURS</v>
          </cell>
          <cell r="E172">
            <v>69007</v>
          </cell>
          <cell r="F172" t="str">
            <v xml:space="preserve">LYON </v>
          </cell>
          <cell r="G172" t="str">
            <v>04 72 80 10 10</v>
          </cell>
          <cell r="H172">
            <v>0</v>
          </cell>
          <cell r="I172" t="str">
            <v>France</v>
          </cell>
          <cell r="J172">
            <v>50</v>
          </cell>
          <cell r="K172">
            <v>0</v>
          </cell>
        </row>
        <row r="173">
          <cell r="A173" t="str">
            <v>4110119</v>
          </cell>
          <cell r="B173" t="str">
            <v>CHU - INSTITUT DE BIOLOGIE EN SANTE</v>
          </cell>
          <cell r="C173" t="str">
            <v>Hôpital</v>
          </cell>
          <cell r="D173" t="str">
            <v>POLE BIOLOGIE - CELLULE ACHATS</v>
          </cell>
          <cell r="E173">
            <v>49933</v>
          </cell>
          <cell r="F173" t="str">
            <v>ANGERS CEDEX 9</v>
          </cell>
          <cell r="G173" t="str">
            <v>02 41 35 45 76</v>
          </cell>
          <cell r="H173" t="str">
            <v>0241354577</v>
          </cell>
          <cell r="I173" t="str">
            <v>France</v>
          </cell>
          <cell r="J173">
            <v>60</v>
          </cell>
          <cell r="K173">
            <v>0</v>
          </cell>
        </row>
        <row r="174">
          <cell r="A174" t="str">
            <v>4110120</v>
          </cell>
          <cell r="B174" t="str">
            <v>HOTEL DIEU DE PARIS</v>
          </cell>
          <cell r="C174" t="str">
            <v>Hôpital</v>
          </cell>
          <cell r="D174" t="str">
            <v>COMPTABILITE FOURNISSEURS</v>
          </cell>
          <cell r="E174">
            <v>75181</v>
          </cell>
          <cell r="F174" t="str">
            <v>PARIS CEDEX 04</v>
          </cell>
          <cell r="G174">
            <v>0</v>
          </cell>
          <cell r="H174">
            <v>0</v>
          </cell>
          <cell r="I174" t="str">
            <v>France</v>
          </cell>
          <cell r="J174">
            <v>60</v>
          </cell>
          <cell r="K174">
            <v>0</v>
          </cell>
        </row>
        <row r="175">
          <cell r="A175" t="str">
            <v>4110121</v>
          </cell>
          <cell r="B175" t="str">
            <v>CENTRE HOSPITALIER DE MULHOUSE</v>
          </cell>
          <cell r="C175" t="str">
            <v>Hôpital</v>
          </cell>
          <cell r="D175" t="str">
            <v>POLE SILT</v>
          </cell>
          <cell r="E175">
            <v>68051</v>
          </cell>
          <cell r="F175" t="str">
            <v>MULHOUSE CEDEX</v>
          </cell>
          <cell r="G175">
            <v>0</v>
          </cell>
          <cell r="H175">
            <v>0</v>
          </cell>
          <cell r="I175" t="str">
            <v>France</v>
          </cell>
          <cell r="J175">
            <v>60</v>
          </cell>
          <cell r="K175" t="str">
            <v>MULHOUSE</v>
          </cell>
        </row>
        <row r="176">
          <cell r="A176" t="str">
            <v>4110122</v>
          </cell>
          <cell r="B176" t="str">
            <v>ATL LABORATOIRE</v>
          </cell>
          <cell r="C176" t="str">
            <v>LABORATOIRE</v>
          </cell>
          <cell r="D176" t="str">
            <v>30 avenue Robert Surcouf Bat. n°4</v>
          </cell>
          <cell r="E176">
            <v>78960</v>
          </cell>
          <cell r="F176" t="str">
            <v>VOISINS LE BRETONNEUX</v>
          </cell>
          <cell r="G176" t="str">
            <v>01 30 48 01 78</v>
          </cell>
          <cell r="H176">
            <v>0</v>
          </cell>
          <cell r="I176" t="str">
            <v>France</v>
          </cell>
          <cell r="J176">
            <v>50</v>
          </cell>
          <cell r="K176">
            <v>0</v>
          </cell>
        </row>
        <row r="177">
          <cell r="A177" t="str">
            <v>4110123</v>
          </cell>
          <cell r="B177" t="str">
            <v>HOPITAUX UNIVERSITAIRES DE GENEVE</v>
          </cell>
          <cell r="C177" t="str">
            <v>Hôpital</v>
          </cell>
          <cell r="D177" t="str">
            <v>Gestion des fournisseurs</v>
          </cell>
          <cell r="E177" t="str">
            <v>CH-1225</v>
          </cell>
          <cell r="F177" t="str">
            <v>CHÊNE BOURG</v>
          </cell>
          <cell r="G177">
            <v>0</v>
          </cell>
          <cell r="H177">
            <v>0</v>
          </cell>
          <cell r="I177" t="str">
            <v>Suisse</v>
          </cell>
          <cell r="J177">
            <v>60</v>
          </cell>
          <cell r="K177" t="str">
            <v>GENEVE SUISSE</v>
          </cell>
        </row>
        <row r="178">
          <cell r="A178" t="str">
            <v>4110124</v>
          </cell>
          <cell r="B178" t="str">
            <v>GROUPE HOSPITALIER - 5E ETAGE PFME</v>
          </cell>
          <cell r="C178" t="str">
            <v>Hôpital</v>
          </cell>
          <cell r="D178" t="str">
            <v>Direction Plateau Med. Technique</v>
          </cell>
          <cell r="E178">
            <v>76083</v>
          </cell>
          <cell r="F178" t="str">
            <v>LE HAVRE CEDEX</v>
          </cell>
          <cell r="G178" t="str">
            <v>02 32 73 35 67</v>
          </cell>
          <cell r="H178">
            <v>0</v>
          </cell>
          <cell r="I178" t="str">
            <v>France</v>
          </cell>
          <cell r="J178">
            <v>60</v>
          </cell>
          <cell r="K178">
            <v>0</v>
          </cell>
        </row>
        <row r="179">
          <cell r="A179" t="str">
            <v>4110125</v>
          </cell>
          <cell r="B179" t="str">
            <v>HOPITAL DUPUYTREN</v>
          </cell>
          <cell r="C179" t="str">
            <v>Hôpital</v>
          </cell>
          <cell r="D179" t="str">
            <v>ACHAT ET LOGISTIQUE</v>
          </cell>
          <cell r="E179">
            <v>87042</v>
          </cell>
          <cell r="F179" t="str">
            <v>LIMOGES CEDEX</v>
          </cell>
          <cell r="G179">
            <v>0</v>
          </cell>
          <cell r="H179">
            <v>0</v>
          </cell>
          <cell r="I179" t="str">
            <v>France</v>
          </cell>
          <cell r="J179">
            <v>60</v>
          </cell>
          <cell r="K179" t="str">
            <v>CHU LIMOGES</v>
          </cell>
        </row>
        <row r="180">
          <cell r="A180" t="str">
            <v>4110126</v>
          </cell>
          <cell r="B180" t="str">
            <v>ANALYSIS</v>
          </cell>
          <cell r="C180" t="str">
            <v>LABORATOIRE</v>
          </cell>
          <cell r="D180">
            <v>0</v>
          </cell>
          <cell r="E180">
            <v>88000</v>
          </cell>
          <cell r="F180" t="str">
            <v>EPINAL</v>
          </cell>
          <cell r="G180" t="str">
            <v>03 29 82 44 44</v>
          </cell>
          <cell r="H180">
            <v>0</v>
          </cell>
          <cell r="I180" t="str">
            <v>France</v>
          </cell>
          <cell r="J180">
            <v>50</v>
          </cell>
          <cell r="K180">
            <v>0</v>
          </cell>
        </row>
        <row r="181">
          <cell r="A181" t="str">
            <v>4110127</v>
          </cell>
          <cell r="B181" t="str">
            <v>HOPITAL AMERICAIN</v>
          </cell>
          <cell r="C181" t="str">
            <v>Hôpital</v>
          </cell>
          <cell r="D181" t="str">
            <v>ECONOMAT</v>
          </cell>
          <cell r="E181">
            <v>92200</v>
          </cell>
          <cell r="F181" t="str">
            <v>NEUILLY SUR SEINE</v>
          </cell>
          <cell r="G181">
            <v>0</v>
          </cell>
          <cell r="H181">
            <v>0</v>
          </cell>
          <cell r="I181" t="str">
            <v>France</v>
          </cell>
          <cell r="J181">
            <v>60</v>
          </cell>
          <cell r="K181">
            <v>0</v>
          </cell>
        </row>
        <row r="182">
          <cell r="A182" t="str">
            <v>4110128</v>
          </cell>
          <cell r="B182" t="str">
            <v>HOPITAUX UNIVERSITAIRES  PARIS SUD</v>
          </cell>
          <cell r="C182" t="str">
            <v>Hôpital</v>
          </cell>
          <cell r="D182" t="str">
            <v>HOPITAL PAUL BROUSSE - ECONOMAT</v>
          </cell>
          <cell r="E182">
            <v>94275</v>
          </cell>
          <cell r="F182" t="str">
            <v>KREMLIN BICETRE CEDEX</v>
          </cell>
          <cell r="G182">
            <v>0</v>
          </cell>
          <cell r="H182">
            <v>0</v>
          </cell>
          <cell r="I182" t="str">
            <v>France</v>
          </cell>
          <cell r="J182">
            <v>60</v>
          </cell>
          <cell r="K182">
            <v>0</v>
          </cell>
        </row>
        <row r="183">
          <cell r="A183" t="str">
            <v>4110129</v>
          </cell>
          <cell r="B183" t="str">
            <v>CLINIQUE DU TERTRE ROUGE</v>
          </cell>
          <cell r="C183" t="str">
            <v>Clinique</v>
          </cell>
          <cell r="D183" t="str">
            <v>Mme KRIZEK LAB CYTOGENETIQUE</v>
          </cell>
          <cell r="E183">
            <v>72058</v>
          </cell>
          <cell r="F183" t="str">
            <v>LE MANS cedex 2</v>
          </cell>
          <cell r="G183" t="str">
            <v xml:space="preserve">02 43 86 75 23 </v>
          </cell>
          <cell r="H183">
            <v>0</v>
          </cell>
          <cell r="I183" t="str">
            <v>France</v>
          </cell>
          <cell r="J183">
            <v>50</v>
          </cell>
          <cell r="K183">
            <v>0</v>
          </cell>
        </row>
        <row r="184">
          <cell r="A184" t="str">
            <v>4110130</v>
          </cell>
          <cell r="B184" t="str">
            <v>SIHCUS - CMCO</v>
          </cell>
          <cell r="C184" t="str">
            <v>Hôpital</v>
          </cell>
          <cell r="D184">
            <v>0</v>
          </cell>
          <cell r="E184">
            <v>67303</v>
          </cell>
          <cell r="F184" t="str">
            <v>SCHILTIGHEIM cedex</v>
          </cell>
          <cell r="G184">
            <v>0</v>
          </cell>
          <cell r="H184">
            <v>0</v>
          </cell>
          <cell r="I184" t="str">
            <v>France</v>
          </cell>
          <cell r="J184">
            <v>60</v>
          </cell>
          <cell r="K184">
            <v>0</v>
          </cell>
        </row>
        <row r="185">
          <cell r="A185" t="str">
            <v>4110131</v>
          </cell>
          <cell r="B185" t="str">
            <v>ENVT LGC CYTOGENETIQUE</v>
          </cell>
          <cell r="C185" t="str">
            <v>RECHERCHE</v>
          </cell>
          <cell r="D185" t="str">
            <v>23 CHEMIN DES CAPELLES</v>
          </cell>
          <cell r="E185">
            <v>31076</v>
          </cell>
          <cell r="F185" t="str">
            <v>TOULOUSE</v>
          </cell>
          <cell r="G185">
            <v>0</v>
          </cell>
          <cell r="H185">
            <v>0</v>
          </cell>
          <cell r="I185" t="str">
            <v>France</v>
          </cell>
          <cell r="J185">
            <v>50</v>
          </cell>
          <cell r="K185">
            <v>0</v>
          </cell>
        </row>
        <row r="186">
          <cell r="A186" t="str">
            <v>4110132</v>
          </cell>
          <cell r="B186" t="str">
            <v>CHU SAINT LOUIS</v>
          </cell>
          <cell r="C186" t="str">
            <v>RECHERCHE</v>
          </cell>
          <cell r="D186" t="str">
            <v>SERVICE BIOMEDICAL</v>
          </cell>
          <cell r="E186">
            <v>75475</v>
          </cell>
          <cell r="F186" t="str">
            <v>PARIS CEDEX 10</v>
          </cell>
          <cell r="G186">
            <v>0</v>
          </cell>
          <cell r="H186">
            <v>0</v>
          </cell>
          <cell r="I186" t="str">
            <v>France</v>
          </cell>
          <cell r="J186">
            <v>50</v>
          </cell>
          <cell r="K186" t="str">
            <v>HOPITAL SAINT LOUIS</v>
          </cell>
        </row>
        <row r="187">
          <cell r="A187" t="str">
            <v>4110133</v>
          </cell>
          <cell r="B187" t="str">
            <v>LABORATOIRE D'ANALYSES GLASGOW</v>
          </cell>
          <cell r="C187" t="str">
            <v>RECHERCHE</v>
          </cell>
          <cell r="D187" t="str">
            <v>DEPARTEMENT DE CYTOGENETIQUE</v>
          </cell>
          <cell r="E187">
            <v>29200</v>
          </cell>
          <cell r="F187" t="str">
            <v>BREST</v>
          </cell>
          <cell r="G187" t="str">
            <v>02.98.80.47.53</v>
          </cell>
          <cell r="H187">
            <v>0</v>
          </cell>
          <cell r="I187" t="str">
            <v>France</v>
          </cell>
          <cell r="J187">
            <v>50</v>
          </cell>
          <cell r="K187">
            <v>0</v>
          </cell>
        </row>
        <row r="188">
          <cell r="A188" t="str">
            <v>4110134</v>
          </cell>
          <cell r="B188" t="str">
            <v>VRIJE UNIVERSITEIT BRUSSEL</v>
          </cell>
          <cell r="C188" t="str">
            <v>RECHERCHE</v>
          </cell>
          <cell r="D188" t="str">
            <v>Financiële Administratie</v>
          </cell>
          <cell r="E188" t="str">
            <v>B-1050</v>
          </cell>
          <cell r="F188" t="str">
            <v>BRUSSEL</v>
          </cell>
          <cell r="G188">
            <v>0</v>
          </cell>
          <cell r="H188">
            <v>0</v>
          </cell>
          <cell r="I188" t="str">
            <v>Belgique</v>
          </cell>
          <cell r="J188">
            <v>50</v>
          </cell>
          <cell r="K188" t="str">
            <v>VUB POLYKLINIK</v>
          </cell>
        </row>
        <row r="189">
          <cell r="A189" t="str">
            <v>4110135</v>
          </cell>
          <cell r="B189" t="str">
            <v>CENTRE HOSPITALIER DE VALENCE</v>
          </cell>
          <cell r="C189" t="str">
            <v>Hôpital</v>
          </cell>
          <cell r="D189" t="str">
            <v>POLE ACHATS TRAVAUX - EQUIPEMENT</v>
          </cell>
          <cell r="E189">
            <v>26953</v>
          </cell>
          <cell r="F189" t="str">
            <v>VALENCE CEDEX 9</v>
          </cell>
          <cell r="G189" t="str">
            <v>04 75 75 75 75</v>
          </cell>
          <cell r="H189">
            <v>0</v>
          </cell>
          <cell r="I189" t="str">
            <v>France</v>
          </cell>
          <cell r="J189">
            <v>60</v>
          </cell>
          <cell r="K189">
            <v>0</v>
          </cell>
        </row>
        <row r="190">
          <cell r="A190" t="str">
            <v>4110136</v>
          </cell>
          <cell r="B190" t="str">
            <v>L.M.B Cinqualbre Paulus</v>
          </cell>
          <cell r="C190" t="str">
            <v>LABORATOIRE</v>
          </cell>
          <cell r="D190" t="str">
            <v>1170 avenue R. Pinchard</v>
          </cell>
          <cell r="E190">
            <v>54100</v>
          </cell>
          <cell r="F190" t="str">
            <v xml:space="preserve"> NANCY</v>
          </cell>
          <cell r="G190">
            <v>0</v>
          </cell>
          <cell r="H190">
            <v>0</v>
          </cell>
          <cell r="I190" t="str">
            <v>France</v>
          </cell>
          <cell r="J190">
            <v>50</v>
          </cell>
          <cell r="K190">
            <v>0</v>
          </cell>
        </row>
        <row r="191">
          <cell r="A191" t="str">
            <v>4110137</v>
          </cell>
          <cell r="B191" t="str">
            <v>CHUV Hospices Cantonaux de Lausanne</v>
          </cell>
          <cell r="C191" t="str">
            <v>Hôpital</v>
          </cell>
          <cell r="D191" t="str">
            <v>Service Comptabilité - BU21/04/003</v>
          </cell>
          <cell r="E191" t="str">
            <v>CH - 1011</v>
          </cell>
          <cell r="F191" t="str">
            <v>LAUSANNE</v>
          </cell>
          <cell r="G191">
            <v>0</v>
          </cell>
          <cell r="H191">
            <v>0</v>
          </cell>
          <cell r="I191" t="str">
            <v>Suisse</v>
          </cell>
          <cell r="J191">
            <v>60</v>
          </cell>
          <cell r="K191">
            <v>0</v>
          </cell>
        </row>
        <row r="192">
          <cell r="A192" t="str">
            <v>4110138</v>
          </cell>
          <cell r="B192" t="str">
            <v>UNIVERSITEIT GENT Medische Fysica</v>
          </cell>
          <cell r="C192" t="str">
            <v>RECHERCHE</v>
          </cell>
          <cell r="D192" t="str">
            <v>Financiele Dienst</v>
          </cell>
          <cell r="E192" t="str">
            <v xml:space="preserve">B-9000 </v>
          </cell>
          <cell r="F192" t="str">
            <v>GENT</v>
          </cell>
          <cell r="G192">
            <v>0</v>
          </cell>
          <cell r="H192">
            <v>0</v>
          </cell>
          <cell r="I192" t="str">
            <v>Belgique</v>
          </cell>
          <cell r="J192">
            <v>50</v>
          </cell>
          <cell r="K192">
            <v>0</v>
          </cell>
        </row>
        <row r="193">
          <cell r="A193" t="str">
            <v>4110139</v>
          </cell>
          <cell r="B193" t="str">
            <v>LABORATOIRES DE BIOLOGIE REUNIS</v>
          </cell>
          <cell r="C193" t="str">
            <v>LABORATOIRE</v>
          </cell>
          <cell r="D193" t="str">
            <v>LABORATOIRE DE CYTOGENETIQUE</v>
          </cell>
          <cell r="E193">
            <v>35510</v>
          </cell>
          <cell r="F193" t="str">
            <v>CESSON SEVIGNE</v>
          </cell>
          <cell r="G193" t="str">
            <v>0299842626</v>
          </cell>
          <cell r="H193">
            <v>0</v>
          </cell>
          <cell r="I193" t="str">
            <v>France</v>
          </cell>
          <cell r="J193">
            <v>50</v>
          </cell>
          <cell r="K193">
            <v>0</v>
          </cell>
        </row>
        <row r="194">
          <cell r="A194" t="str">
            <v>4110140</v>
          </cell>
          <cell r="B194" t="str">
            <v>ARDPMG</v>
          </cell>
          <cell r="C194" t="str">
            <v>RECHERCHE</v>
          </cell>
          <cell r="D194" t="str">
            <v>Département de Génétique</v>
          </cell>
          <cell r="E194">
            <v>94010</v>
          </cell>
          <cell r="F194" t="str">
            <v>CRETEIL CEDEX</v>
          </cell>
          <cell r="G194">
            <v>0</v>
          </cell>
          <cell r="H194">
            <v>0</v>
          </cell>
          <cell r="I194" t="str">
            <v>France</v>
          </cell>
          <cell r="J194">
            <v>50</v>
          </cell>
          <cell r="K194">
            <v>0</v>
          </cell>
        </row>
        <row r="195">
          <cell r="A195" t="str">
            <v>4110141</v>
          </cell>
          <cell r="B195" t="str">
            <v>INSERM ADRPA07</v>
          </cell>
          <cell r="C195" t="str">
            <v>RECHERCHE</v>
          </cell>
          <cell r="D195" t="str">
            <v>251 rue du Faubourg Saint Martin</v>
          </cell>
          <cell r="E195">
            <v>75475</v>
          </cell>
          <cell r="F195" t="str">
            <v>PARIS CEDEX 10</v>
          </cell>
          <cell r="G195">
            <v>0</v>
          </cell>
          <cell r="H195">
            <v>0</v>
          </cell>
          <cell r="I195" t="str">
            <v>France</v>
          </cell>
          <cell r="J195">
            <v>50</v>
          </cell>
          <cell r="K195">
            <v>0</v>
          </cell>
        </row>
        <row r="196">
          <cell r="A196" t="str">
            <v>4110142</v>
          </cell>
          <cell r="B196" t="str">
            <v>SUBRA S.A.</v>
          </cell>
          <cell r="C196" t="str">
            <v>RECHERCHE</v>
          </cell>
          <cell r="D196" t="str">
            <v>14-18, Port St Etienne</v>
          </cell>
          <cell r="E196">
            <v>31034</v>
          </cell>
          <cell r="F196" t="str">
            <v>TOULOUSE CEDEX 6</v>
          </cell>
          <cell r="G196">
            <v>0</v>
          </cell>
          <cell r="H196">
            <v>0</v>
          </cell>
          <cell r="I196" t="str">
            <v>France</v>
          </cell>
          <cell r="J196">
            <v>50</v>
          </cell>
          <cell r="K196">
            <v>0</v>
          </cell>
        </row>
        <row r="197">
          <cell r="A197" t="str">
            <v>4110143</v>
          </cell>
          <cell r="B197" t="str">
            <v>Centre Inter de Rech sur le cancer</v>
          </cell>
          <cell r="C197" t="str">
            <v>RECHERCHE</v>
          </cell>
          <cell r="D197" t="str">
            <v>150 Cours Albert Thomas</v>
          </cell>
          <cell r="E197">
            <v>69372</v>
          </cell>
          <cell r="F197" t="str">
            <v>LYON CEDEX 08</v>
          </cell>
          <cell r="G197">
            <v>0</v>
          </cell>
          <cell r="H197">
            <v>0</v>
          </cell>
          <cell r="I197" t="str">
            <v>France</v>
          </cell>
          <cell r="J197">
            <v>50</v>
          </cell>
          <cell r="K197">
            <v>0</v>
          </cell>
        </row>
        <row r="198">
          <cell r="A198" t="str">
            <v>4110144</v>
          </cell>
          <cell r="B198" t="str">
            <v>qLaboSud MONTPELLIER ALCO</v>
          </cell>
          <cell r="C198" t="str">
            <v>RECHERCHE</v>
          </cell>
          <cell r="D198">
            <v>0</v>
          </cell>
          <cell r="E198">
            <v>34080</v>
          </cell>
          <cell r="F198" t="str">
            <v>MONTPELLIER</v>
          </cell>
          <cell r="G198">
            <v>0</v>
          </cell>
          <cell r="H198">
            <v>0</v>
          </cell>
          <cell r="I198" t="str">
            <v>France</v>
          </cell>
          <cell r="J198">
            <v>50</v>
          </cell>
          <cell r="K198">
            <v>0</v>
          </cell>
        </row>
        <row r="199">
          <cell r="A199" t="str">
            <v>4110145</v>
          </cell>
          <cell r="B199" t="str">
            <v>INSERM - DRTLS - Hôp Purpan</v>
          </cell>
          <cell r="C199" t="str">
            <v>RECHERCHE</v>
          </cell>
          <cell r="D199" t="str">
            <v>Délégation Régionale Midi-Pyrénées</v>
          </cell>
          <cell r="E199">
            <v>31024</v>
          </cell>
          <cell r="F199" t="str">
            <v>TOULOUSE CEDEX 3</v>
          </cell>
          <cell r="G199" t="str">
            <v>0562748350</v>
          </cell>
          <cell r="H199" t="str">
            <v>0561319752</v>
          </cell>
          <cell r="I199" t="str">
            <v>France</v>
          </cell>
          <cell r="J199">
            <v>50</v>
          </cell>
          <cell r="K199">
            <v>0</v>
          </cell>
        </row>
        <row r="200">
          <cell r="A200" t="str">
            <v>4110146</v>
          </cell>
          <cell r="B200" t="str">
            <v>CHU de Nice Hôpital de CIMIEZ</v>
          </cell>
          <cell r="C200" t="str">
            <v>Hôpital</v>
          </cell>
          <cell r="D200" t="str">
            <v>Direction des Services Economiques</v>
          </cell>
          <cell r="E200">
            <v>6003</v>
          </cell>
          <cell r="F200" t="str">
            <v>NICE CEDEX 1</v>
          </cell>
          <cell r="G200">
            <v>0</v>
          </cell>
          <cell r="H200">
            <v>0</v>
          </cell>
          <cell r="I200" t="str">
            <v>France</v>
          </cell>
          <cell r="J200">
            <v>60</v>
          </cell>
          <cell r="K200">
            <v>0</v>
          </cell>
        </row>
        <row r="201">
          <cell r="A201" t="str">
            <v>4110147</v>
          </cell>
          <cell r="B201" t="str">
            <v>INSERM ADRPA07</v>
          </cell>
          <cell r="C201" t="str">
            <v>RECHERCHE</v>
          </cell>
          <cell r="D201" t="str">
            <v>Saint-Lazare</v>
          </cell>
          <cell r="E201">
            <v>75475</v>
          </cell>
          <cell r="F201" t="str">
            <v>PARIS CEDEX 10</v>
          </cell>
          <cell r="G201">
            <v>0</v>
          </cell>
          <cell r="H201">
            <v>0</v>
          </cell>
          <cell r="I201" t="str">
            <v>France</v>
          </cell>
          <cell r="J201">
            <v>50</v>
          </cell>
          <cell r="K201" t="str">
            <v>HOPITAL SAINT LOUIS</v>
          </cell>
        </row>
        <row r="202">
          <cell r="A202" t="str">
            <v>4110148</v>
          </cell>
          <cell r="B202" t="str">
            <v>GH A. CHENEVIER - H. MONDOR</v>
          </cell>
          <cell r="C202" t="str">
            <v>Hôpital</v>
          </cell>
          <cell r="D202" t="str">
            <v>SERVICE FACTURIER APHP</v>
          </cell>
          <cell r="E202">
            <v>75184</v>
          </cell>
          <cell r="F202" t="str">
            <v>PARIS CEDEX 04</v>
          </cell>
          <cell r="G202">
            <v>0</v>
          </cell>
          <cell r="H202">
            <v>0</v>
          </cell>
          <cell r="I202" t="str">
            <v>France</v>
          </cell>
          <cell r="J202">
            <v>60</v>
          </cell>
          <cell r="K202">
            <v>0</v>
          </cell>
        </row>
        <row r="203">
          <cell r="A203" t="str">
            <v>4110149</v>
          </cell>
          <cell r="B203" t="str">
            <v>SANOFI CHIMIE</v>
          </cell>
          <cell r="C203" t="str">
            <v>RECHERCHE</v>
          </cell>
          <cell r="D203" t="str">
            <v>Z.I. DU BOIS VERT</v>
          </cell>
          <cell r="E203">
            <v>56800</v>
          </cell>
          <cell r="F203" t="str">
            <v>PLOERMEL</v>
          </cell>
          <cell r="G203">
            <v>0</v>
          </cell>
          <cell r="H203">
            <v>0</v>
          </cell>
          <cell r="I203" t="str">
            <v>France</v>
          </cell>
          <cell r="J203">
            <v>50</v>
          </cell>
          <cell r="K203">
            <v>0</v>
          </cell>
        </row>
        <row r="204">
          <cell r="A204" t="str">
            <v>4110150</v>
          </cell>
          <cell r="B204" t="str">
            <v>C.N.R.S. INSTITUT G. ROUSSY</v>
          </cell>
          <cell r="C204" t="str">
            <v>RECHERCHE</v>
          </cell>
          <cell r="D204" t="str">
            <v>UMR 8126 ( ex. UMR 1598) - 1217</v>
          </cell>
          <cell r="E204">
            <v>94805</v>
          </cell>
          <cell r="F204" t="str">
            <v>VILLEJUIF CEDEX</v>
          </cell>
          <cell r="G204">
            <v>0</v>
          </cell>
          <cell r="H204">
            <v>0</v>
          </cell>
          <cell r="I204" t="str">
            <v>France</v>
          </cell>
          <cell r="J204">
            <v>50</v>
          </cell>
          <cell r="K204">
            <v>0</v>
          </cell>
        </row>
        <row r="205">
          <cell r="A205" t="str">
            <v>4110151</v>
          </cell>
          <cell r="B205" t="str">
            <v>INRA Centre de Jouy en Josas</v>
          </cell>
          <cell r="C205" t="str">
            <v>RECHERCHE</v>
          </cell>
          <cell r="D205" t="str">
            <v>INRA -UMR BDR Bât 231 - 1er étage</v>
          </cell>
          <cell r="E205">
            <v>78352</v>
          </cell>
          <cell r="F205" t="str">
            <v>JOUY EN JOSAS</v>
          </cell>
          <cell r="G205">
            <v>0</v>
          </cell>
          <cell r="H205">
            <v>0</v>
          </cell>
          <cell r="I205" t="str">
            <v>France</v>
          </cell>
          <cell r="J205">
            <v>50</v>
          </cell>
          <cell r="K205">
            <v>0</v>
          </cell>
        </row>
        <row r="206">
          <cell r="A206" t="str">
            <v>4110152</v>
          </cell>
          <cell r="B206" t="str">
            <v>Universitaet Goettingen</v>
          </cell>
          <cell r="C206" t="str">
            <v>RECHERCHE</v>
          </cell>
          <cell r="D206" t="str">
            <v xml:space="preserve">Frau Lach-Transkriptomanalyselabor </v>
          </cell>
          <cell r="E206">
            <v>37073</v>
          </cell>
          <cell r="F206" t="str">
            <v>GOETTINGEN</v>
          </cell>
          <cell r="G206">
            <v>0</v>
          </cell>
          <cell r="H206">
            <v>0</v>
          </cell>
          <cell r="I206" t="str">
            <v>France</v>
          </cell>
          <cell r="J206">
            <v>50</v>
          </cell>
          <cell r="K206">
            <v>0</v>
          </cell>
        </row>
        <row r="207">
          <cell r="A207" t="str">
            <v>4110153</v>
          </cell>
          <cell r="B207" t="str">
            <v>GENSET</v>
          </cell>
          <cell r="C207" t="str">
            <v>RECHERCHE</v>
          </cell>
          <cell r="D207" t="str">
            <v>Route nationale 7</v>
          </cell>
          <cell r="E207">
            <v>91030</v>
          </cell>
          <cell r="F207" t="str">
            <v>EVRY Cedex</v>
          </cell>
          <cell r="G207">
            <v>0</v>
          </cell>
          <cell r="H207">
            <v>0</v>
          </cell>
          <cell r="I207" t="str">
            <v>France</v>
          </cell>
          <cell r="J207">
            <v>50</v>
          </cell>
          <cell r="K207">
            <v>0</v>
          </cell>
        </row>
        <row r="208">
          <cell r="A208" t="str">
            <v>4110154</v>
          </cell>
          <cell r="B208" t="str">
            <v>INSTITUT FÜR MEDIZINISCHE GENETIK</v>
          </cell>
          <cell r="C208" t="str">
            <v>Hôpital</v>
          </cell>
          <cell r="D208" t="str">
            <v xml:space="preserve">Frau Oneda </v>
          </cell>
          <cell r="E208" t="str">
            <v>CH - 8952</v>
          </cell>
          <cell r="F208" t="str">
            <v>SCHLIEREN</v>
          </cell>
          <cell r="G208">
            <v>0</v>
          </cell>
          <cell r="H208">
            <v>0</v>
          </cell>
          <cell r="I208" t="str">
            <v>Suisse</v>
          </cell>
          <cell r="J208">
            <v>60</v>
          </cell>
          <cell r="K208">
            <v>0</v>
          </cell>
        </row>
        <row r="209">
          <cell r="A209" t="str">
            <v>4110155</v>
          </cell>
          <cell r="B209" t="str">
            <v>Centre Hospitalier LA MEYNARD</v>
          </cell>
          <cell r="C209" t="str">
            <v>Hôpital</v>
          </cell>
          <cell r="D209" t="str">
            <v>Achat Labo Cytogénétique</v>
          </cell>
          <cell r="E209">
            <v>97261</v>
          </cell>
          <cell r="F209" t="str">
            <v>FORT DE FRANCE Cedex</v>
          </cell>
          <cell r="G209">
            <v>0</v>
          </cell>
          <cell r="H209">
            <v>0</v>
          </cell>
          <cell r="I209" t="str">
            <v>France</v>
          </cell>
          <cell r="J209">
            <v>60</v>
          </cell>
          <cell r="K209">
            <v>0</v>
          </cell>
        </row>
        <row r="210">
          <cell r="A210" t="str">
            <v>4110156</v>
          </cell>
          <cell r="B210" t="str">
            <v>LABORATOIRE NATIONAL DE SANTE</v>
          </cell>
          <cell r="C210" t="str">
            <v>LABORATOIRE</v>
          </cell>
          <cell r="D210" t="str">
            <v>COMPTABILITE FOURNISSEURS</v>
          </cell>
          <cell r="E210" t="str">
            <v>L- 3555</v>
          </cell>
          <cell r="F210" t="str">
            <v>Dudelange</v>
          </cell>
          <cell r="G210">
            <v>0</v>
          </cell>
          <cell r="H210">
            <v>0</v>
          </cell>
          <cell r="I210" t="str">
            <v>Luxembourg</v>
          </cell>
          <cell r="J210">
            <v>50</v>
          </cell>
          <cell r="K210">
            <v>0</v>
          </cell>
        </row>
        <row r="211">
          <cell r="A211" t="str">
            <v>4110157</v>
          </cell>
          <cell r="B211" t="str">
            <v>VWR International</v>
          </cell>
          <cell r="C211" t="str">
            <v>LABORATOIRE</v>
          </cell>
          <cell r="D211" t="str">
            <v>Accounting Department</v>
          </cell>
          <cell r="E211" t="str">
            <v>B-3001</v>
          </cell>
          <cell r="F211" t="str">
            <v>LEUVEN</v>
          </cell>
          <cell r="G211">
            <v>0</v>
          </cell>
          <cell r="H211">
            <v>0</v>
          </cell>
          <cell r="I211" t="str">
            <v>Belgique</v>
          </cell>
          <cell r="J211">
            <v>50</v>
          </cell>
          <cell r="K211">
            <v>0</v>
          </cell>
        </row>
        <row r="212">
          <cell r="A212" t="str">
            <v>4110159</v>
          </cell>
          <cell r="B212" t="str">
            <v>Hôpital Louis Mourier</v>
          </cell>
          <cell r="C212" t="str">
            <v>Hôpital</v>
          </cell>
          <cell r="D212" t="str">
            <v>UG 798 ECONOMAT - FOURNISSEURS</v>
          </cell>
          <cell r="E212">
            <v>92701</v>
          </cell>
          <cell r="F212" t="str">
            <v>COLOMBES CEDEX</v>
          </cell>
          <cell r="G212" t="str">
            <v>0147606215</v>
          </cell>
          <cell r="H212" t="str">
            <v>0147606422</v>
          </cell>
          <cell r="I212" t="str">
            <v>France</v>
          </cell>
          <cell r="J212">
            <v>60</v>
          </cell>
          <cell r="K212">
            <v>0</v>
          </cell>
        </row>
        <row r="213">
          <cell r="A213" t="str">
            <v>4110160</v>
          </cell>
          <cell r="B213" t="str">
            <v>Hôpital Edouard Herriot</v>
          </cell>
          <cell r="C213" t="str">
            <v>RECHERCHE</v>
          </cell>
          <cell r="D213" t="str">
            <v>Services Economiques</v>
          </cell>
          <cell r="E213">
            <v>69437</v>
          </cell>
          <cell r="F213" t="str">
            <v xml:space="preserve">LYON CEDEX 08 </v>
          </cell>
          <cell r="G213">
            <v>0</v>
          </cell>
          <cell r="H213">
            <v>0</v>
          </cell>
          <cell r="I213" t="str">
            <v>France</v>
          </cell>
          <cell r="J213">
            <v>50</v>
          </cell>
          <cell r="K213">
            <v>0</v>
          </cell>
        </row>
        <row r="214">
          <cell r="A214" t="str">
            <v>4110161</v>
          </cell>
          <cell r="B214" t="str">
            <v>HOPITAUX DU NORD</v>
          </cell>
          <cell r="C214" t="str">
            <v>RECHERCHE</v>
          </cell>
          <cell r="D214" t="str">
            <v>Services Economiques</v>
          </cell>
          <cell r="E214">
            <v>69317</v>
          </cell>
          <cell r="F214" t="str">
            <v>LYON CEDEX 04</v>
          </cell>
          <cell r="G214">
            <v>0</v>
          </cell>
          <cell r="H214">
            <v>0</v>
          </cell>
          <cell r="I214" t="str">
            <v>France</v>
          </cell>
          <cell r="J214">
            <v>50</v>
          </cell>
          <cell r="K214">
            <v>0</v>
          </cell>
        </row>
        <row r="215">
          <cell r="A215" t="str">
            <v>4110162</v>
          </cell>
          <cell r="B215" t="str">
            <v>CENTRE HOSPITALIER DE TROYES</v>
          </cell>
          <cell r="C215" t="str">
            <v>Hôpital</v>
          </cell>
          <cell r="D215" t="str">
            <v>DIRECTION ACHAT LOGISTIQUE CS 20718</v>
          </cell>
          <cell r="E215">
            <v>10003</v>
          </cell>
          <cell r="F215" t="str">
            <v>TROYES CEDEX</v>
          </cell>
          <cell r="G215">
            <v>0</v>
          </cell>
          <cell r="H215">
            <v>0</v>
          </cell>
          <cell r="I215" t="str">
            <v>France</v>
          </cell>
          <cell r="J215">
            <v>60</v>
          </cell>
          <cell r="K215">
            <v>0</v>
          </cell>
        </row>
        <row r="216">
          <cell r="A216" t="str">
            <v>4110163</v>
          </cell>
          <cell r="B216" t="str">
            <v>Hôpital Debrousse</v>
          </cell>
          <cell r="C216" t="str">
            <v>RECHERCHE</v>
          </cell>
          <cell r="D216" t="str">
            <v>Services Economiques</v>
          </cell>
          <cell r="E216">
            <v>69322</v>
          </cell>
          <cell r="F216" t="str">
            <v>LYON CEDEX 05</v>
          </cell>
          <cell r="G216">
            <v>0</v>
          </cell>
          <cell r="H216">
            <v>0</v>
          </cell>
          <cell r="I216" t="str">
            <v>France</v>
          </cell>
          <cell r="J216">
            <v>50</v>
          </cell>
          <cell r="K216">
            <v>0</v>
          </cell>
        </row>
        <row r="217">
          <cell r="A217" t="str">
            <v>4110164</v>
          </cell>
          <cell r="B217" t="str">
            <v>HOPITAL LA TIMONE</v>
          </cell>
          <cell r="C217" t="str">
            <v>LABORATOIRE</v>
          </cell>
          <cell r="D217" t="str">
            <v>DSE - COMPTABILITE LABORATOIRES</v>
          </cell>
          <cell r="E217">
            <v>13005</v>
          </cell>
          <cell r="F217" t="str">
            <v>MARSEILLE CEDEX 05</v>
          </cell>
          <cell r="G217">
            <v>0</v>
          </cell>
          <cell r="H217">
            <v>0</v>
          </cell>
          <cell r="I217" t="str">
            <v>France</v>
          </cell>
          <cell r="J217">
            <v>50</v>
          </cell>
          <cell r="K217" t="str">
            <v>FACULTE DE MEDECINE MARSEILLE
CLIENT 4110164</v>
          </cell>
        </row>
        <row r="218">
          <cell r="A218" t="str">
            <v>4110401CN</v>
          </cell>
          <cell r="B218" t="str">
            <v>GENETHON</v>
          </cell>
          <cell r="C218" t="str">
            <v>RECHERCHE</v>
          </cell>
          <cell r="D218" t="str">
            <v>Service Comptabilité</v>
          </cell>
          <cell r="E218">
            <v>91002</v>
          </cell>
          <cell r="F218" t="str">
            <v>EVRY CEDEX</v>
          </cell>
          <cell r="G218" t="str">
            <v>01 69 47 28 00</v>
          </cell>
          <cell r="H218" t="str">
            <v>01 60 77 86 98</v>
          </cell>
          <cell r="I218" t="str">
            <v>France</v>
          </cell>
          <cell r="J218">
            <v>50</v>
          </cell>
          <cell r="K218">
            <v>0</v>
          </cell>
        </row>
        <row r="219">
          <cell r="A219" t="str">
            <v>4110402CN</v>
          </cell>
          <cell r="B219" t="str">
            <v>UNIVERSITE PIERRE ET MARIE CURIE</v>
          </cell>
          <cell r="C219" t="str">
            <v>RECHERCHE</v>
          </cell>
          <cell r="D219" t="str">
            <v>Compta Fournisseurs - BC 500</v>
          </cell>
          <cell r="E219">
            <v>75252</v>
          </cell>
          <cell r="F219" t="str">
            <v>PARIS CEDEX 05</v>
          </cell>
          <cell r="G219">
            <v>0</v>
          </cell>
          <cell r="H219">
            <v>0</v>
          </cell>
          <cell r="I219" t="str">
            <v>France</v>
          </cell>
          <cell r="J219">
            <v>50</v>
          </cell>
          <cell r="K219">
            <v>0</v>
          </cell>
        </row>
        <row r="220">
          <cell r="A220" t="str">
            <v>4110404CN</v>
          </cell>
          <cell r="B220" t="str">
            <v>UNIVERSITE LIBRE DE BRUXELLES</v>
          </cell>
          <cell r="C220" t="str">
            <v>RECHERCHE</v>
          </cell>
          <cell r="D220" t="str">
            <v>Service des Achats</v>
          </cell>
          <cell r="E220" t="str">
            <v>B-1050</v>
          </cell>
          <cell r="F220" t="str">
            <v>BRUXELLES</v>
          </cell>
          <cell r="G220" t="str">
            <v>0032 25 41 37 24</v>
          </cell>
          <cell r="H220">
            <v>0</v>
          </cell>
          <cell r="I220" t="str">
            <v>Belgique</v>
          </cell>
          <cell r="J220">
            <v>50</v>
          </cell>
          <cell r="K220">
            <v>0</v>
          </cell>
        </row>
        <row r="221">
          <cell r="A221" t="str">
            <v>4110405CN</v>
          </cell>
          <cell r="B221" t="str">
            <v>CNRS</v>
          </cell>
          <cell r="C221" t="str">
            <v>RECHERCHE</v>
          </cell>
          <cell r="D221" t="str">
            <v>LBMC - 2151 - ENS - CNRS UMR 5239</v>
          </cell>
          <cell r="E221">
            <v>69364</v>
          </cell>
          <cell r="F221" t="str">
            <v>LYON CEDEX 07</v>
          </cell>
          <cell r="G221">
            <v>0</v>
          </cell>
          <cell r="H221">
            <v>0</v>
          </cell>
          <cell r="I221" t="str">
            <v>France</v>
          </cell>
          <cell r="J221">
            <v>50</v>
          </cell>
          <cell r="K221">
            <v>0</v>
          </cell>
        </row>
        <row r="222">
          <cell r="A222" t="str">
            <v>4110406CN</v>
          </cell>
          <cell r="B222" t="str">
            <v>UNIVERSITE BORDEAUX SEGALEN</v>
          </cell>
          <cell r="C222" t="str">
            <v>Recherche</v>
          </cell>
          <cell r="D222" t="str">
            <v>Service Economique -  VINCO</v>
          </cell>
          <cell r="E222">
            <v>33076</v>
          </cell>
          <cell r="F222" t="str">
            <v>BORDEAUX CEDEX</v>
          </cell>
          <cell r="G222">
            <v>0</v>
          </cell>
          <cell r="H222">
            <v>0</v>
          </cell>
          <cell r="I222" t="str">
            <v>France</v>
          </cell>
          <cell r="J222">
            <v>50</v>
          </cell>
          <cell r="K222">
            <v>0</v>
          </cell>
        </row>
        <row r="223">
          <cell r="A223" t="str">
            <v>4110407CN</v>
          </cell>
          <cell r="B223" t="str">
            <v>CENTRE PAUL PAPIN</v>
          </cell>
          <cell r="C223" t="str">
            <v>RECHERCHE</v>
          </cell>
          <cell r="D223" t="str">
            <v>Gestion Economique et Logistique</v>
          </cell>
          <cell r="E223">
            <v>49933</v>
          </cell>
          <cell r="F223" t="str">
            <v>ANGERS CEDEX 9</v>
          </cell>
          <cell r="G223" t="str">
            <v>0241352700</v>
          </cell>
          <cell r="H223" t="str">
            <v>0241483190</v>
          </cell>
          <cell r="I223" t="str">
            <v>France</v>
          </cell>
          <cell r="J223">
            <v>50</v>
          </cell>
          <cell r="K223">
            <v>0</v>
          </cell>
        </row>
        <row r="224">
          <cell r="A224" t="str">
            <v>4110408CN</v>
          </cell>
          <cell r="B224" t="str">
            <v>LYCEE PIERRE D'AILLY</v>
          </cell>
          <cell r="C224" t="str">
            <v>RECHERCHE</v>
          </cell>
          <cell r="D224" t="str">
            <v>136 BOULEVARD DES ETATS UNIS</v>
          </cell>
          <cell r="E224">
            <v>60321</v>
          </cell>
          <cell r="F224" t="str">
            <v>COMPIEGNE CEDEX</v>
          </cell>
          <cell r="G224" t="str">
            <v>03 44 92 13 02</v>
          </cell>
          <cell r="H224" t="str">
            <v>03 44 92 13 14</v>
          </cell>
          <cell r="I224" t="str">
            <v>France</v>
          </cell>
          <cell r="J224">
            <v>50</v>
          </cell>
          <cell r="K224">
            <v>0</v>
          </cell>
        </row>
        <row r="225">
          <cell r="A225" t="str">
            <v>4110409CN</v>
          </cell>
          <cell r="B225" t="str">
            <v>IMAXIO</v>
          </cell>
          <cell r="C225" t="str">
            <v>LABORATOIRE</v>
          </cell>
          <cell r="D225" t="str">
            <v>Comptabilité Founisseurs</v>
          </cell>
          <cell r="E225">
            <v>63360</v>
          </cell>
          <cell r="F225" t="str">
            <v>SAINT BEAUZIRE</v>
          </cell>
          <cell r="G225">
            <v>0</v>
          </cell>
          <cell r="H225">
            <v>0</v>
          </cell>
          <cell r="I225" t="str">
            <v>France</v>
          </cell>
          <cell r="J225">
            <v>50</v>
          </cell>
          <cell r="K225">
            <v>0</v>
          </cell>
        </row>
        <row r="226">
          <cell r="A226" t="str">
            <v>4110410CN</v>
          </cell>
          <cell r="B226" t="str">
            <v>INSERM DELEGATION REGION. PARIS 12</v>
          </cell>
          <cell r="C226" t="str">
            <v>RECHERCHE</v>
          </cell>
          <cell r="D226" t="str">
            <v>IMMEUBLE L'EXPANSION</v>
          </cell>
          <cell r="E226">
            <v>94008</v>
          </cell>
          <cell r="F226" t="str">
            <v>CRETEIL CEDEX</v>
          </cell>
          <cell r="G226">
            <v>0</v>
          </cell>
          <cell r="H226">
            <v>0</v>
          </cell>
          <cell r="I226" t="str">
            <v>France</v>
          </cell>
          <cell r="J226">
            <v>50</v>
          </cell>
          <cell r="K226">
            <v>0</v>
          </cell>
        </row>
        <row r="227">
          <cell r="A227" t="str">
            <v>4110411CN</v>
          </cell>
          <cell r="B227" t="str">
            <v>CECS / I-STEM</v>
          </cell>
          <cell r="C227" t="str">
            <v>RECHERCHE</v>
          </cell>
          <cell r="D227" t="str">
            <v>COMPTABILITE FOURNISSEURS</v>
          </cell>
          <cell r="E227">
            <v>91030</v>
          </cell>
          <cell r="F227" t="str">
            <v>EVRY CEDEX</v>
          </cell>
          <cell r="G227">
            <v>0</v>
          </cell>
          <cell r="H227">
            <v>0</v>
          </cell>
          <cell r="I227" t="str">
            <v>France</v>
          </cell>
          <cell r="J227">
            <v>50</v>
          </cell>
          <cell r="K227">
            <v>0</v>
          </cell>
        </row>
        <row r="228">
          <cell r="A228" t="str">
            <v>4110412CN</v>
          </cell>
          <cell r="B228" t="str">
            <v>BIOTRAY SAS</v>
          </cell>
          <cell r="C228" t="str">
            <v>RECHERCHE</v>
          </cell>
          <cell r="D228" t="str">
            <v>IMMEUBLE TONY GARNIER</v>
          </cell>
          <cell r="E228">
            <v>69007</v>
          </cell>
          <cell r="F228" t="str">
            <v>LYON</v>
          </cell>
          <cell r="G228">
            <v>0</v>
          </cell>
          <cell r="H228">
            <v>0</v>
          </cell>
          <cell r="I228" t="str">
            <v>France</v>
          </cell>
          <cell r="J228">
            <v>50</v>
          </cell>
          <cell r="K228">
            <v>0</v>
          </cell>
        </row>
        <row r="229">
          <cell r="A229" t="str">
            <v>4110413CN</v>
          </cell>
          <cell r="B229" t="str">
            <v>B S M A  SARL</v>
          </cell>
          <cell r="C229" t="str">
            <v>LABORATOIRE</v>
          </cell>
          <cell r="D229" t="str">
            <v>Comptabilité Fournisseurs</v>
          </cell>
          <cell r="E229">
            <v>92160</v>
          </cell>
          <cell r="F229" t="str">
            <v>ANTONY</v>
          </cell>
          <cell r="G229">
            <v>0</v>
          </cell>
          <cell r="H229">
            <v>0</v>
          </cell>
          <cell r="I229" t="str">
            <v>France</v>
          </cell>
          <cell r="J229">
            <v>50</v>
          </cell>
          <cell r="K229">
            <v>0</v>
          </cell>
        </row>
        <row r="230">
          <cell r="A230" t="str">
            <v>4110414CN</v>
          </cell>
          <cell r="B230" t="str">
            <v>UNIVERSITE PIERRE ET MARIE CURIE</v>
          </cell>
          <cell r="C230" t="str">
            <v>RECHERCHE</v>
          </cell>
          <cell r="D230" t="str">
            <v>Dr Vassilis Doucas - CNRS UMR 7622</v>
          </cell>
          <cell r="E230" t="str">
            <v>9 QUAI</v>
          </cell>
          <cell r="F230" t="str">
            <v>SAINT BERNARD</v>
          </cell>
          <cell r="G230">
            <v>0</v>
          </cell>
          <cell r="H230">
            <v>0</v>
          </cell>
          <cell r="I230" t="str">
            <v>France</v>
          </cell>
          <cell r="J230">
            <v>50</v>
          </cell>
          <cell r="K230">
            <v>0</v>
          </cell>
        </row>
        <row r="231">
          <cell r="A231" t="str">
            <v>4110415CN</v>
          </cell>
          <cell r="B231" t="str">
            <v xml:space="preserve">AIX MARSEILLE UNIVERSITE </v>
          </cell>
          <cell r="C231" t="str">
            <v>RECHERCHE</v>
          </cell>
          <cell r="D231" t="str">
            <v>SERVICE FACTURIER RECHERCHE</v>
          </cell>
          <cell r="E231">
            <v>13331</v>
          </cell>
          <cell r="F231" t="str">
            <v>MARSEILLE CEDEX 3</v>
          </cell>
          <cell r="G231">
            <v>0</v>
          </cell>
          <cell r="H231">
            <v>0</v>
          </cell>
          <cell r="I231" t="str">
            <v>France</v>
          </cell>
          <cell r="J231">
            <v>50</v>
          </cell>
          <cell r="K231" t="str">
            <v>FACULTE DE MEDECINE MARSEILLE
CLIENT 4110164</v>
          </cell>
        </row>
        <row r="232">
          <cell r="A232" t="str">
            <v>4110416CN</v>
          </cell>
          <cell r="B232" t="str">
            <v>ARAP  -  HOPITAL FOCH</v>
          </cell>
          <cell r="C232" t="str">
            <v>RECHERCHE</v>
          </cell>
          <cell r="D232" t="str">
            <v>SERVICE DE PNEUMOLOGIE</v>
          </cell>
          <cell r="E232">
            <v>92150</v>
          </cell>
          <cell r="F232" t="str">
            <v>SURESNES</v>
          </cell>
          <cell r="G232">
            <v>0</v>
          </cell>
          <cell r="H232">
            <v>0</v>
          </cell>
          <cell r="I232" t="str">
            <v>France</v>
          </cell>
          <cell r="J232">
            <v>50</v>
          </cell>
          <cell r="K232">
            <v>0</v>
          </cell>
        </row>
        <row r="233">
          <cell r="A233" t="str">
            <v>4110417CN</v>
          </cell>
          <cell r="B233" t="str">
            <v>CNRS - UNIV PARIS 7 - BAT LAMARCK</v>
          </cell>
          <cell r="C233" t="str">
            <v>RECHERCHE</v>
          </cell>
          <cell r="D233" t="str">
            <v>UMR 7216 EPIGENETIQ. DEST CELL 2407</v>
          </cell>
          <cell r="E233">
            <v>75013</v>
          </cell>
          <cell r="F233" t="str">
            <v>PARIS</v>
          </cell>
          <cell r="G233">
            <v>0</v>
          </cell>
          <cell r="H233">
            <v>0</v>
          </cell>
          <cell r="I233" t="str">
            <v>France</v>
          </cell>
          <cell r="J233">
            <v>50</v>
          </cell>
          <cell r="K233">
            <v>0</v>
          </cell>
        </row>
        <row r="234">
          <cell r="A234" t="str">
            <v>4110418CN</v>
          </cell>
          <cell r="B234" t="str">
            <v>GENES DIFFUSION SAS</v>
          </cell>
          <cell r="C234" t="str">
            <v>RECHERCHE</v>
          </cell>
          <cell r="D234" t="str">
            <v>3595 ROUTE DE TOURNAI</v>
          </cell>
          <cell r="E234">
            <v>59501</v>
          </cell>
          <cell r="F234" t="str">
            <v>DOUAI CEDEX</v>
          </cell>
          <cell r="G234" t="str">
            <v>0327992929</v>
          </cell>
          <cell r="H234" t="str">
            <v>0327880927</v>
          </cell>
          <cell r="I234" t="str">
            <v>France</v>
          </cell>
          <cell r="J234">
            <v>50</v>
          </cell>
          <cell r="K234">
            <v>0</v>
          </cell>
        </row>
        <row r="235">
          <cell r="A235" t="str">
            <v>4110419CN</v>
          </cell>
          <cell r="B235" t="str">
            <v>SELIA</v>
          </cell>
          <cell r="C235" t="str">
            <v>LABORATOIRE</v>
          </cell>
          <cell r="D235" t="str">
            <v>COMPTABILITE FOURNISSEURS</v>
          </cell>
          <cell r="E235">
            <v>63720</v>
          </cell>
          <cell r="F235" t="str">
            <v>CHAPPES</v>
          </cell>
          <cell r="G235">
            <v>0</v>
          </cell>
          <cell r="H235">
            <v>0</v>
          </cell>
          <cell r="I235" t="str">
            <v>France</v>
          </cell>
          <cell r="J235">
            <v>50</v>
          </cell>
          <cell r="K235">
            <v>0</v>
          </cell>
        </row>
        <row r="236">
          <cell r="A236" t="str">
            <v>4110420CN</v>
          </cell>
          <cell r="B236" t="str">
            <v>CELLGENETECH SARL</v>
          </cell>
          <cell r="C236" t="str">
            <v>LABORATOIRE</v>
          </cell>
          <cell r="D236" t="str">
            <v>COMPTABILITE FOURNISSEURS</v>
          </cell>
          <cell r="E236">
            <v>75012</v>
          </cell>
          <cell r="F236" t="str">
            <v>PARIS</v>
          </cell>
          <cell r="G236">
            <v>0</v>
          </cell>
          <cell r="H236">
            <v>0</v>
          </cell>
          <cell r="I236" t="str">
            <v>France</v>
          </cell>
          <cell r="J236">
            <v>50</v>
          </cell>
          <cell r="K236">
            <v>0</v>
          </cell>
        </row>
        <row r="237">
          <cell r="A237" t="str">
            <v>4110421CN</v>
          </cell>
          <cell r="B237" t="str">
            <v>HM&amp;MA SCIENTIFIC TRAINING AND</v>
          </cell>
          <cell r="C237" t="str">
            <v>LABORATOIRE</v>
          </cell>
          <cell r="D237" t="str">
            <v>CONSULTING - M. Hossein MOSSAFA</v>
          </cell>
          <cell r="E237">
            <v>78300</v>
          </cell>
          <cell r="F237" t="str">
            <v>POISSY</v>
          </cell>
          <cell r="G237">
            <v>0</v>
          </cell>
          <cell r="H237">
            <v>0</v>
          </cell>
          <cell r="I237" t="str">
            <v>France</v>
          </cell>
          <cell r="J237">
            <v>50</v>
          </cell>
          <cell r="K237">
            <v>0</v>
          </cell>
        </row>
        <row r="238">
          <cell r="A238" t="str">
            <v>4110422CN</v>
          </cell>
          <cell r="B238" t="str">
            <v>AAREC FILIA RESEARCH SARL</v>
          </cell>
          <cell r="C238" t="str">
            <v>Hôpital</v>
          </cell>
          <cell r="D238" t="str">
            <v>1 PLACE PAUL VERLAINE</v>
          </cell>
          <cell r="E238">
            <v>92100</v>
          </cell>
          <cell r="F238" t="str">
            <v>BOULOGNE BILLANCOURT</v>
          </cell>
          <cell r="G238">
            <v>0</v>
          </cell>
          <cell r="H238">
            <v>0</v>
          </cell>
          <cell r="I238" t="str">
            <v>France</v>
          </cell>
          <cell r="J238">
            <v>60</v>
          </cell>
          <cell r="K238">
            <v>0</v>
          </cell>
        </row>
        <row r="239">
          <cell r="A239" t="str">
            <v>411403CN</v>
          </cell>
          <cell r="B239" t="str">
            <v>INSERM - DRMPL</v>
          </cell>
          <cell r="C239" t="str">
            <v>RECHERCHE</v>
          </cell>
          <cell r="D239" t="str">
            <v>DELEGATION REGIONALE</v>
          </cell>
          <cell r="E239">
            <v>34394</v>
          </cell>
          <cell r="F239" t="str">
            <v>MONTPELLIER CEDEX 05</v>
          </cell>
          <cell r="G239">
            <v>0</v>
          </cell>
          <cell r="H239">
            <v>0</v>
          </cell>
          <cell r="I239" t="str">
            <v>France</v>
          </cell>
          <cell r="J239">
            <v>50</v>
          </cell>
          <cell r="K239">
            <v>0</v>
          </cell>
        </row>
        <row r="240">
          <cell r="A240" t="str">
            <v>B0002</v>
          </cell>
          <cell r="B240" t="str">
            <v>ASSOCIATION ALICE</v>
          </cell>
          <cell r="C240" t="str">
            <v>Association</v>
          </cell>
          <cell r="D240" t="str">
            <v>80 Av. de Lattre de Tassigny</v>
          </cell>
          <cell r="E240">
            <v>6400</v>
          </cell>
          <cell r="F240" t="str">
            <v>CANNES</v>
          </cell>
          <cell r="G240">
            <v>0</v>
          </cell>
          <cell r="H240">
            <v>0</v>
          </cell>
          <cell r="I240" t="str">
            <v>France</v>
          </cell>
          <cell r="J240">
            <v>30</v>
          </cell>
          <cell r="K240">
            <v>0</v>
          </cell>
        </row>
        <row r="241">
          <cell r="A241" t="str">
            <v>B0009</v>
          </cell>
          <cell r="B241" t="str">
            <v>HOPITAL COCHIN</v>
          </cell>
          <cell r="C241" t="str">
            <v>Hôpital</v>
          </cell>
          <cell r="D241" t="str">
            <v>LE CLOÎTRE - EQUIPEMENT 2E ETAGE</v>
          </cell>
          <cell r="E241">
            <v>75679</v>
          </cell>
          <cell r="F241" t="str">
            <v>PARIS CEDEX 14</v>
          </cell>
          <cell r="G241" t="str">
            <v>0158411764</v>
          </cell>
          <cell r="H241" t="str">
            <v>0158411277</v>
          </cell>
          <cell r="I241" t="str">
            <v>France</v>
          </cell>
          <cell r="J241">
            <v>60</v>
          </cell>
          <cell r="K241">
            <v>0</v>
          </cell>
        </row>
        <row r="242">
          <cell r="A242" t="str">
            <v>B0010</v>
          </cell>
          <cell r="B242" t="str">
            <v>CHU de Reims</v>
          </cell>
          <cell r="C242" t="str">
            <v>Hôpital</v>
          </cell>
          <cell r="D242" t="str">
            <v>D. D. E. R. B.</v>
          </cell>
          <cell r="E242">
            <v>51092</v>
          </cell>
          <cell r="F242" t="str">
            <v>REIMS CEDEX</v>
          </cell>
          <cell r="G242">
            <v>0</v>
          </cell>
          <cell r="H242">
            <v>0</v>
          </cell>
          <cell r="I242" t="str">
            <v>France</v>
          </cell>
          <cell r="J242">
            <v>60</v>
          </cell>
          <cell r="K242">
            <v>0</v>
          </cell>
        </row>
        <row r="243">
          <cell r="A243" t="str">
            <v>B00116</v>
          </cell>
          <cell r="B243" t="str">
            <v>UA Laboratoires Hôpital Cimiez</v>
          </cell>
          <cell r="C243" t="str">
            <v>LABORATOIRE</v>
          </cell>
          <cell r="D243" t="str">
            <v>Direction des Services Economiques</v>
          </cell>
          <cell r="E243">
            <v>6003</v>
          </cell>
          <cell r="F243" t="str">
            <v>NICE CEDEX 1</v>
          </cell>
          <cell r="G243">
            <v>0</v>
          </cell>
          <cell r="H243">
            <v>0</v>
          </cell>
          <cell r="I243" t="str">
            <v>France</v>
          </cell>
          <cell r="J243">
            <v>50</v>
          </cell>
          <cell r="K243">
            <v>0</v>
          </cell>
        </row>
        <row r="244">
          <cell r="A244" t="str">
            <v>B0012</v>
          </cell>
          <cell r="B244" t="str">
            <v>Delegation à la Recherche Clinique</v>
          </cell>
          <cell r="C244" t="str">
            <v>RECHERCHE</v>
          </cell>
          <cell r="D244" t="str">
            <v xml:space="preserve">Lab. Biol. Reprod.Cytogenetique    </v>
          </cell>
          <cell r="E244">
            <v>75020</v>
          </cell>
          <cell r="F244" t="str">
            <v>PARIS</v>
          </cell>
          <cell r="G244">
            <v>0</v>
          </cell>
          <cell r="H244">
            <v>0</v>
          </cell>
          <cell r="I244" t="str">
            <v>France</v>
          </cell>
          <cell r="J244">
            <v>50</v>
          </cell>
          <cell r="K244">
            <v>0</v>
          </cell>
        </row>
        <row r="245">
          <cell r="A245" t="str">
            <v>B0013</v>
          </cell>
          <cell r="B245" t="str">
            <v>CENTRE HENRI BECQUEREL</v>
          </cell>
          <cell r="C245" t="str">
            <v>RECHERCHE</v>
          </cell>
          <cell r="D245" t="str">
            <v>SERVICE COMPTABILITE</v>
          </cell>
          <cell r="E245">
            <v>76038</v>
          </cell>
          <cell r="F245" t="str">
            <v>ROUEN CEDEX</v>
          </cell>
          <cell r="G245" t="str">
            <v>02 32 08 25 29</v>
          </cell>
          <cell r="H245" t="str">
            <v>02 32 08 29 35</v>
          </cell>
          <cell r="I245" t="str">
            <v>France</v>
          </cell>
          <cell r="J245">
            <v>50</v>
          </cell>
          <cell r="K245">
            <v>0</v>
          </cell>
        </row>
        <row r="246">
          <cell r="A246" t="str">
            <v>B0014</v>
          </cell>
          <cell r="B246" t="str">
            <v>INSERM ADMINISTRATION DELEGUEE</v>
          </cell>
          <cell r="C246" t="str">
            <v>RECHERCHE</v>
          </cell>
          <cell r="D246" t="str">
            <v>CAMPUS DE LUMINY</v>
          </cell>
          <cell r="E246">
            <v>13276</v>
          </cell>
          <cell r="F246" t="str">
            <v>MARSEILLE CEDEX 9</v>
          </cell>
          <cell r="G246">
            <v>0</v>
          </cell>
          <cell r="H246">
            <v>0</v>
          </cell>
          <cell r="I246" t="str">
            <v>France</v>
          </cell>
          <cell r="J246">
            <v>50</v>
          </cell>
          <cell r="K246">
            <v>0</v>
          </cell>
        </row>
        <row r="247">
          <cell r="A247" t="str">
            <v>B0015</v>
          </cell>
          <cell r="B247" t="str">
            <v>HOPITAUX UNIVERSITAIRES PARIS SUD</v>
          </cell>
          <cell r="C247" t="str">
            <v>Hôpital</v>
          </cell>
          <cell r="D247" t="str">
            <v>ECONOMAT ANTOINE BECLERE</v>
          </cell>
          <cell r="E247">
            <v>94275</v>
          </cell>
          <cell r="F247" t="str">
            <v>KREMLIN BICETRE CEDEX</v>
          </cell>
          <cell r="G247" t="str">
            <v>01 45 37 49 75</v>
          </cell>
          <cell r="H247">
            <v>0</v>
          </cell>
          <cell r="I247" t="str">
            <v>France</v>
          </cell>
          <cell r="J247">
            <v>60</v>
          </cell>
          <cell r="K247">
            <v>0</v>
          </cell>
        </row>
        <row r="248">
          <cell r="A248" t="str">
            <v>B0020</v>
          </cell>
          <cell r="B248" t="str">
            <v>IRSN/DAF</v>
          </cell>
          <cell r="C248" t="str">
            <v>RECHERCHE</v>
          </cell>
          <cell r="D248" t="str">
            <v>BP N° 17</v>
          </cell>
          <cell r="E248">
            <v>92262</v>
          </cell>
          <cell r="F248" t="str">
            <v>FONTENAY AUX ROSES CEDEX</v>
          </cell>
          <cell r="G248">
            <v>0</v>
          </cell>
          <cell r="H248">
            <v>0</v>
          </cell>
          <cell r="I248" t="str">
            <v>France</v>
          </cell>
          <cell r="J248">
            <v>50</v>
          </cell>
          <cell r="K248">
            <v>0</v>
          </cell>
        </row>
        <row r="249">
          <cell r="A249" t="str">
            <v>B0030</v>
          </cell>
          <cell r="B249" t="str">
            <v>CHU de Nîmes</v>
          </cell>
          <cell r="C249" t="str">
            <v>Hôpital</v>
          </cell>
          <cell r="D249" t="str">
            <v>Direction Ressources Matérielles</v>
          </cell>
          <cell r="E249">
            <v>30029</v>
          </cell>
          <cell r="F249" t="str">
            <v>NIMES cedex 9</v>
          </cell>
          <cell r="G249">
            <v>0</v>
          </cell>
          <cell r="H249">
            <v>0</v>
          </cell>
          <cell r="I249" t="str">
            <v>France</v>
          </cell>
          <cell r="J249">
            <v>60</v>
          </cell>
          <cell r="K249">
            <v>0</v>
          </cell>
        </row>
        <row r="250">
          <cell r="A250" t="str">
            <v>B0034</v>
          </cell>
          <cell r="B250" t="str">
            <v>Hôpital Bocage - Dr. MUGNERET</v>
          </cell>
          <cell r="C250" t="str">
            <v>LABORATOIRE</v>
          </cell>
          <cell r="D250" t="str">
            <v>Labo Cytogénétique</v>
          </cell>
          <cell r="E250">
            <v>21079</v>
          </cell>
          <cell r="F250" t="str">
            <v>DIJON CEDEX</v>
          </cell>
          <cell r="G250">
            <v>0</v>
          </cell>
          <cell r="H250">
            <v>0</v>
          </cell>
          <cell r="I250" t="str">
            <v>France</v>
          </cell>
          <cell r="J250">
            <v>55</v>
          </cell>
          <cell r="K250" t="str">
            <v>DIJON</v>
          </cell>
        </row>
        <row r="251">
          <cell r="A251" t="str">
            <v>B0036</v>
          </cell>
          <cell r="B251" t="str">
            <v>CHU SAINT ETIENNE</v>
          </cell>
          <cell r="C251" t="str">
            <v>Hôpital</v>
          </cell>
          <cell r="D251" t="str">
            <v>Dept Aff Financières et Economiques</v>
          </cell>
          <cell r="E251">
            <v>42055</v>
          </cell>
          <cell r="F251" t="str">
            <v>SAINT ETIENNE Cedex 2</v>
          </cell>
          <cell r="G251">
            <v>0</v>
          </cell>
          <cell r="H251">
            <v>0</v>
          </cell>
          <cell r="I251" t="str">
            <v>France</v>
          </cell>
          <cell r="J251">
            <v>60</v>
          </cell>
          <cell r="K251">
            <v>0</v>
          </cell>
        </row>
        <row r="252">
          <cell r="A252" t="str">
            <v>B0039</v>
          </cell>
          <cell r="B252" t="str">
            <v>DR MARINA LAFAGE</v>
          </cell>
          <cell r="C252" t="str">
            <v>RECHERCHE</v>
          </cell>
          <cell r="D252" t="str">
            <v>Lab de Cytog-Inst Paoli Calmettes</v>
          </cell>
          <cell r="E252">
            <v>13273</v>
          </cell>
          <cell r="F252" t="str">
            <v>MARSEILLE CEDEX 9</v>
          </cell>
          <cell r="G252">
            <v>0</v>
          </cell>
          <cell r="H252">
            <v>0</v>
          </cell>
          <cell r="I252" t="str">
            <v>France</v>
          </cell>
          <cell r="J252">
            <v>50</v>
          </cell>
          <cell r="K252">
            <v>0</v>
          </cell>
        </row>
        <row r="253">
          <cell r="A253" t="str">
            <v>B0042</v>
          </cell>
          <cell r="B253" t="str">
            <v>CNRS INSTITUT SCIENCES DE L'EVOLUT°</v>
          </cell>
          <cell r="C253" t="str">
            <v>RECHERCHE</v>
          </cell>
          <cell r="D253" t="str">
            <v>ISEM UNIVERSITE MONTPELLIER 2</v>
          </cell>
          <cell r="E253">
            <v>34095</v>
          </cell>
          <cell r="F253" t="str">
            <v>MONTPELLIER CEDEX 5</v>
          </cell>
          <cell r="G253">
            <v>0</v>
          </cell>
          <cell r="H253">
            <v>0</v>
          </cell>
          <cell r="I253" t="str">
            <v>France</v>
          </cell>
          <cell r="J253">
            <v>50</v>
          </cell>
          <cell r="K253">
            <v>0</v>
          </cell>
        </row>
        <row r="254">
          <cell r="A254" t="str">
            <v>B0044</v>
          </cell>
          <cell r="B254" t="str">
            <v>SERVICE FACTURIER APHP</v>
          </cell>
          <cell r="C254" t="str">
            <v>Hôpital</v>
          </cell>
          <cell r="D254">
            <v>0</v>
          </cell>
          <cell r="E254">
            <v>75184</v>
          </cell>
          <cell r="F254" t="str">
            <v>PARIS CEDEX 04</v>
          </cell>
          <cell r="G254">
            <v>0</v>
          </cell>
          <cell r="H254">
            <v>0</v>
          </cell>
          <cell r="I254" t="str">
            <v>France</v>
          </cell>
          <cell r="J254">
            <v>60</v>
          </cell>
          <cell r="K254">
            <v>0</v>
          </cell>
        </row>
        <row r="255">
          <cell r="A255" t="str">
            <v>B0046</v>
          </cell>
          <cell r="B255" t="str">
            <v>INSTITUT DE RECH. CONTRE LE CANCER</v>
          </cell>
          <cell r="C255" t="str">
            <v>RECHERCHE</v>
          </cell>
          <cell r="D255" t="str">
            <v>Comptabilité Fournisseurs</v>
          </cell>
          <cell r="E255">
            <v>59045</v>
          </cell>
          <cell r="F255" t="str">
            <v>LILLE CEDEX</v>
          </cell>
          <cell r="G255">
            <v>0</v>
          </cell>
          <cell r="H255">
            <v>0</v>
          </cell>
          <cell r="I255" t="str">
            <v>France</v>
          </cell>
          <cell r="J255">
            <v>50</v>
          </cell>
          <cell r="K255">
            <v>0</v>
          </cell>
        </row>
        <row r="256">
          <cell r="A256" t="str">
            <v>B0047</v>
          </cell>
          <cell r="B256" t="str">
            <v>UNIVERISTE BORDEAUX II</v>
          </cell>
          <cell r="C256" t="str">
            <v>RECHERCHE</v>
          </cell>
          <cell r="D256" t="str">
            <v>A.E.R.D.B.M. - INSERM U 876</v>
          </cell>
          <cell r="E256">
            <v>33076</v>
          </cell>
          <cell r="F256" t="str">
            <v>BORDEAUX CEDEX</v>
          </cell>
          <cell r="G256">
            <v>0</v>
          </cell>
          <cell r="H256">
            <v>0</v>
          </cell>
          <cell r="I256" t="str">
            <v>France</v>
          </cell>
          <cell r="J256">
            <v>50</v>
          </cell>
          <cell r="K256" t="str">
            <v>CHU BORDEAUX</v>
          </cell>
        </row>
        <row r="257">
          <cell r="A257" t="str">
            <v>B0049</v>
          </cell>
          <cell r="B257" t="str">
            <v>Pr ROUSSEL - Dr M. BERGERE</v>
          </cell>
          <cell r="C257" t="str">
            <v>RECHERCHE</v>
          </cell>
          <cell r="D257" t="str">
            <v>Sce d'Histologie - U.F.R. St Pères</v>
          </cell>
          <cell r="E257">
            <v>75006</v>
          </cell>
          <cell r="F257" t="str">
            <v>PARIS</v>
          </cell>
          <cell r="G257">
            <v>0</v>
          </cell>
          <cell r="H257">
            <v>0</v>
          </cell>
          <cell r="I257" t="str">
            <v>France</v>
          </cell>
          <cell r="J257">
            <v>50</v>
          </cell>
          <cell r="K257">
            <v>0</v>
          </cell>
        </row>
        <row r="258">
          <cell r="A258" t="str">
            <v>B0050</v>
          </cell>
          <cell r="B258" t="str">
            <v>UG 9073 SAINT ANTOINE</v>
          </cell>
          <cell r="C258" t="str">
            <v>Hôpital</v>
          </cell>
          <cell r="D258" t="str">
            <v>Hôpital Saint Antoine</v>
          </cell>
          <cell r="E258">
            <v>75571</v>
          </cell>
          <cell r="F258" t="str">
            <v>PARIS CEDEX 12</v>
          </cell>
          <cell r="G258">
            <v>0</v>
          </cell>
          <cell r="H258">
            <v>0</v>
          </cell>
          <cell r="I258" t="str">
            <v>France</v>
          </cell>
          <cell r="J258">
            <v>60</v>
          </cell>
          <cell r="K258">
            <v>0</v>
          </cell>
        </row>
        <row r="259">
          <cell r="A259" t="str">
            <v>B0051</v>
          </cell>
          <cell r="B259" t="str">
            <v>Hôpital - Labo Bio reprod. - CECOS</v>
          </cell>
          <cell r="C259" t="str">
            <v>Association</v>
          </cell>
          <cell r="D259" t="str">
            <v>Assoc de soutien du centre d'AMP</v>
          </cell>
          <cell r="E259">
            <v>38043</v>
          </cell>
          <cell r="F259" t="str">
            <v>GRENOBLE CEDEX 09</v>
          </cell>
          <cell r="G259">
            <v>0</v>
          </cell>
          <cell r="H259">
            <v>0</v>
          </cell>
          <cell r="I259" t="str">
            <v>France</v>
          </cell>
          <cell r="J259">
            <v>30</v>
          </cell>
          <cell r="K259">
            <v>0</v>
          </cell>
        </row>
        <row r="260">
          <cell r="A260" t="str">
            <v>B0055</v>
          </cell>
          <cell r="B260" t="str">
            <v>Université de Liège - FAC Médecine</v>
          </cell>
          <cell r="C260" t="str">
            <v>RECHERCHE</v>
          </cell>
          <cell r="D260" t="str">
            <v>Service Contrôle Factures</v>
          </cell>
          <cell r="E260" t="str">
            <v>B-4000</v>
          </cell>
          <cell r="F260" t="str">
            <v>LIEGE</v>
          </cell>
          <cell r="G260">
            <v>0</v>
          </cell>
          <cell r="H260">
            <v>0</v>
          </cell>
          <cell r="I260" t="str">
            <v>Belgique</v>
          </cell>
          <cell r="J260">
            <v>50</v>
          </cell>
          <cell r="K260">
            <v>0</v>
          </cell>
        </row>
        <row r="261">
          <cell r="A261" t="str">
            <v>B0056</v>
          </cell>
          <cell r="B261" t="str">
            <v>INSTITUT CURIE</v>
          </cell>
          <cell r="C261" t="str">
            <v>Recherche</v>
          </cell>
          <cell r="D261" t="str">
            <v>Service Comptabilité Fournisseurs</v>
          </cell>
          <cell r="E261">
            <v>75248</v>
          </cell>
          <cell r="F261" t="str">
            <v>PARIS CEDEX 05</v>
          </cell>
          <cell r="G261">
            <v>0</v>
          </cell>
          <cell r="H261">
            <v>0</v>
          </cell>
          <cell r="I261" t="str">
            <v>France</v>
          </cell>
          <cell r="J261">
            <v>50</v>
          </cell>
          <cell r="K261">
            <v>0</v>
          </cell>
        </row>
        <row r="262">
          <cell r="A262" t="str">
            <v>B0057</v>
          </cell>
          <cell r="B262" t="str">
            <v>INSERM Unité 682 (Ex U381)</v>
          </cell>
          <cell r="C262" t="str">
            <v>RECHERCHE</v>
          </cell>
          <cell r="D262" t="str">
            <v>3 avenue Molière</v>
          </cell>
          <cell r="E262">
            <v>67200</v>
          </cell>
          <cell r="F262" t="str">
            <v>STRASBOURG</v>
          </cell>
          <cell r="G262" t="str">
            <v>03.88.12.81.20</v>
          </cell>
          <cell r="H262">
            <v>0</v>
          </cell>
          <cell r="I262" t="str">
            <v>France</v>
          </cell>
          <cell r="J262">
            <v>50</v>
          </cell>
          <cell r="K262">
            <v>0</v>
          </cell>
        </row>
        <row r="263">
          <cell r="A263" t="str">
            <v>B0058</v>
          </cell>
          <cell r="B263" t="str">
            <v>Ets LANGUEDOC-ROUSSILLON</v>
          </cell>
          <cell r="C263" t="str">
            <v>Hôpital</v>
          </cell>
          <cell r="D263" t="str">
            <v>240  Avenue E.  Jeanbrau</v>
          </cell>
          <cell r="E263">
            <v>34000</v>
          </cell>
          <cell r="F263" t="str">
            <v>MONTPELLIER</v>
          </cell>
          <cell r="G263">
            <v>0</v>
          </cell>
          <cell r="H263">
            <v>0</v>
          </cell>
          <cell r="I263" t="str">
            <v>France</v>
          </cell>
          <cell r="J263">
            <v>60</v>
          </cell>
          <cell r="K263">
            <v>0</v>
          </cell>
        </row>
        <row r="264">
          <cell r="A264" t="str">
            <v>B0060</v>
          </cell>
          <cell r="B264" t="str">
            <v>Hospices Civils de Lyon DEBROUSSE</v>
          </cell>
          <cell r="C264" t="str">
            <v>Hôpital</v>
          </cell>
          <cell r="D264" t="str">
            <v>29 rue Soeur BOUVIER</v>
          </cell>
          <cell r="E264">
            <v>69322</v>
          </cell>
          <cell r="F264" t="str">
            <v>LYON CEDEX 05</v>
          </cell>
          <cell r="G264">
            <v>0</v>
          </cell>
          <cell r="H264">
            <v>0</v>
          </cell>
          <cell r="I264" t="str">
            <v>France</v>
          </cell>
          <cell r="J264">
            <v>60</v>
          </cell>
          <cell r="K264">
            <v>0</v>
          </cell>
        </row>
        <row r="265">
          <cell r="A265" t="str">
            <v>B0061</v>
          </cell>
          <cell r="B265" t="str">
            <v xml:space="preserve">HOPITAL NECKER - EQUIPEMENT MAINT. </v>
          </cell>
          <cell r="C265" t="str">
            <v>Hôpital</v>
          </cell>
          <cell r="D265" t="str">
            <v>MODULAIRE 2 - 2E ETG - BUREAU 202</v>
          </cell>
          <cell r="E265">
            <v>75743</v>
          </cell>
          <cell r="F265" t="str">
            <v>PARIS CEDEX 15</v>
          </cell>
          <cell r="G265">
            <v>0</v>
          </cell>
          <cell r="H265">
            <v>0</v>
          </cell>
          <cell r="I265" t="str">
            <v>France</v>
          </cell>
          <cell r="J265">
            <v>60</v>
          </cell>
          <cell r="K265">
            <v>0</v>
          </cell>
        </row>
        <row r="266">
          <cell r="A266" t="str">
            <v>B0062</v>
          </cell>
          <cell r="B266" t="str">
            <v>INSERM - DRLYS - FACTURATION</v>
          </cell>
          <cell r="C266" t="str">
            <v>RECHERCHE</v>
          </cell>
          <cell r="D266" t="str">
            <v>INSERM - ADR RHONE-ALPES-AUVERGNE</v>
          </cell>
          <cell r="E266">
            <v>69675</v>
          </cell>
          <cell r="F266" t="str">
            <v>BRON CEDEX</v>
          </cell>
          <cell r="G266">
            <v>0</v>
          </cell>
          <cell r="H266">
            <v>0</v>
          </cell>
          <cell r="I266" t="str">
            <v>France</v>
          </cell>
          <cell r="J266">
            <v>50</v>
          </cell>
          <cell r="K266">
            <v>0</v>
          </cell>
        </row>
        <row r="267">
          <cell r="A267" t="str">
            <v>B0063</v>
          </cell>
          <cell r="B267" t="str">
            <v>Hôpital Necker Enfants Malades</v>
          </cell>
          <cell r="C267" t="str">
            <v>Hôpital</v>
          </cell>
          <cell r="D267" t="str">
            <v>UG 7880-DIR SERV ECON. ET FINANCIER</v>
          </cell>
          <cell r="E267">
            <v>75743</v>
          </cell>
          <cell r="F267" t="str">
            <v>PARIS CEDEX 15</v>
          </cell>
          <cell r="G267">
            <v>0</v>
          </cell>
          <cell r="H267">
            <v>0</v>
          </cell>
          <cell r="I267" t="str">
            <v>France</v>
          </cell>
          <cell r="J267">
            <v>60</v>
          </cell>
          <cell r="K267">
            <v>0</v>
          </cell>
        </row>
        <row r="268">
          <cell r="A268" t="str">
            <v>B0064</v>
          </cell>
          <cell r="B268" t="str">
            <v>HOPITAL SUD</v>
          </cell>
          <cell r="C268" t="str">
            <v>Hôpital</v>
          </cell>
          <cell r="D268" t="str">
            <v>DIRECTION DE LA FORMATION</v>
          </cell>
          <cell r="E268">
            <v>80054</v>
          </cell>
          <cell r="F268" t="str">
            <v>AMIENS CEDEX 1</v>
          </cell>
          <cell r="G268">
            <v>0</v>
          </cell>
          <cell r="H268">
            <v>0</v>
          </cell>
          <cell r="I268" t="str">
            <v>France</v>
          </cell>
          <cell r="J268">
            <v>60</v>
          </cell>
          <cell r="K268">
            <v>0</v>
          </cell>
        </row>
        <row r="269">
          <cell r="A269" t="str">
            <v>B0065</v>
          </cell>
          <cell r="B269" t="str">
            <v>HOPITAL JEAN VERDIER</v>
          </cell>
          <cell r="C269" t="str">
            <v>Hôpital</v>
          </cell>
          <cell r="D269" t="str">
            <v>ECONOMAT FOURNISSEURS</v>
          </cell>
          <cell r="E269">
            <v>93143</v>
          </cell>
          <cell r="F269" t="str">
            <v>BONDY CEDEX</v>
          </cell>
          <cell r="G269">
            <v>0</v>
          </cell>
          <cell r="H269">
            <v>0</v>
          </cell>
          <cell r="I269" t="str">
            <v>France</v>
          </cell>
          <cell r="J269">
            <v>60</v>
          </cell>
          <cell r="K269">
            <v>0</v>
          </cell>
        </row>
        <row r="270">
          <cell r="A270" t="str">
            <v>B0066</v>
          </cell>
          <cell r="B270" t="str">
            <v>Université Libre de Bruxelles</v>
          </cell>
          <cell r="C270" t="str">
            <v>RECHERCHE</v>
          </cell>
          <cell r="D270" t="str">
            <v>Service des achats</v>
          </cell>
          <cell r="E270">
            <v>1050</v>
          </cell>
          <cell r="F270" t="str">
            <v>Bruxelles</v>
          </cell>
          <cell r="G270" t="str">
            <v>+32 2 555 41 09</v>
          </cell>
          <cell r="H270" t="str">
            <v>+32 2 555 46 55</v>
          </cell>
          <cell r="I270" t="str">
            <v>France</v>
          </cell>
          <cell r="J270">
            <v>50</v>
          </cell>
          <cell r="K270">
            <v>0</v>
          </cell>
        </row>
        <row r="271">
          <cell r="A271" t="str">
            <v>B0068</v>
          </cell>
          <cell r="B271" t="str">
            <v>UNIVERSITE RENNES 1  -  D.R.I.</v>
          </cell>
          <cell r="C271" t="str">
            <v>RECHERCHE</v>
          </cell>
          <cell r="D271" t="str">
            <v>POLE GESTION FINANCIERE CS 46510</v>
          </cell>
          <cell r="E271">
            <v>35065</v>
          </cell>
          <cell r="F271" t="str">
            <v>RENNES CEDEX</v>
          </cell>
          <cell r="G271">
            <v>0</v>
          </cell>
          <cell r="H271">
            <v>0</v>
          </cell>
          <cell r="I271" t="str">
            <v>France</v>
          </cell>
          <cell r="J271">
            <v>50</v>
          </cell>
          <cell r="K271">
            <v>0</v>
          </cell>
        </row>
        <row r="272">
          <cell r="A272" t="str">
            <v>B0070</v>
          </cell>
          <cell r="B272" t="str">
            <v>Hôpital COCHIN</v>
          </cell>
          <cell r="C272" t="str">
            <v>Hôpital</v>
          </cell>
          <cell r="D272" t="str">
            <v>UG 638 ECONOMAT Bon de Commande</v>
          </cell>
          <cell r="E272">
            <v>75679</v>
          </cell>
          <cell r="F272" t="str">
            <v>PARIS CEDEX 14</v>
          </cell>
          <cell r="G272" t="str">
            <v>0158411869</v>
          </cell>
          <cell r="H272">
            <v>0</v>
          </cell>
          <cell r="I272" t="str">
            <v>France</v>
          </cell>
          <cell r="J272">
            <v>60</v>
          </cell>
          <cell r="K272">
            <v>0</v>
          </cell>
        </row>
        <row r="273">
          <cell r="A273" t="str">
            <v>B0071</v>
          </cell>
          <cell r="B273" t="str">
            <v>HOPITAL SAINT ANTOINE</v>
          </cell>
          <cell r="C273" t="str">
            <v>Hôpital</v>
          </cell>
          <cell r="D273" t="str">
            <v>184 RUE DU FAUBOURG SAINT ANTOINE</v>
          </cell>
          <cell r="E273">
            <v>75571</v>
          </cell>
          <cell r="F273" t="str">
            <v>PARIS CEDEX 12</v>
          </cell>
          <cell r="G273">
            <v>0</v>
          </cell>
          <cell r="H273">
            <v>0</v>
          </cell>
          <cell r="I273" t="str">
            <v>France</v>
          </cell>
          <cell r="J273">
            <v>60</v>
          </cell>
          <cell r="K273">
            <v>0</v>
          </cell>
        </row>
        <row r="274">
          <cell r="A274" t="str">
            <v>B0072</v>
          </cell>
          <cell r="B274" t="str">
            <v>Hôpital Charles Nicolle</v>
          </cell>
          <cell r="C274" t="str">
            <v>Hôpital</v>
          </cell>
          <cell r="D274" t="str">
            <v>Mme le Dr. H. MOIROT</v>
          </cell>
          <cell r="E274">
            <v>76000</v>
          </cell>
          <cell r="F274" t="str">
            <v>ROUEN</v>
          </cell>
          <cell r="G274">
            <v>0</v>
          </cell>
          <cell r="H274">
            <v>0</v>
          </cell>
          <cell r="I274" t="str">
            <v>France</v>
          </cell>
          <cell r="J274">
            <v>60</v>
          </cell>
          <cell r="K274">
            <v>0</v>
          </cell>
        </row>
        <row r="275">
          <cell r="A275" t="str">
            <v>B0082</v>
          </cell>
          <cell r="B275" t="str">
            <v>I.R.C.S. - Pr. B. COIFFIER</v>
          </cell>
          <cell r="C275" t="str">
            <v>LABORATOIRE</v>
          </cell>
          <cell r="D275" t="str">
            <v>CH LYON SUD - Hématologie</v>
          </cell>
          <cell r="E275">
            <v>69495</v>
          </cell>
          <cell r="F275" t="str">
            <v>PIERRE BENITE Cedex</v>
          </cell>
          <cell r="G275">
            <v>0</v>
          </cell>
          <cell r="H275">
            <v>0</v>
          </cell>
          <cell r="I275" t="str">
            <v>France</v>
          </cell>
          <cell r="J275">
            <v>50</v>
          </cell>
          <cell r="K275">
            <v>0</v>
          </cell>
        </row>
        <row r="276">
          <cell r="A276" t="str">
            <v>B0084</v>
          </cell>
          <cell r="B276" t="str">
            <v>CHU- Hôpital Brabois</v>
          </cell>
          <cell r="C276" t="str">
            <v>Hôpital</v>
          </cell>
          <cell r="D276" t="str">
            <v xml:space="preserve">Laboratoire de Génétique </v>
          </cell>
          <cell r="E276">
            <v>54511</v>
          </cell>
          <cell r="F276" t="str">
            <v>VANDOEUVRE-LES-NANCY</v>
          </cell>
          <cell r="G276">
            <v>0</v>
          </cell>
          <cell r="H276">
            <v>0</v>
          </cell>
          <cell r="I276" t="str">
            <v>France</v>
          </cell>
          <cell r="J276">
            <v>60</v>
          </cell>
          <cell r="K276">
            <v>0</v>
          </cell>
        </row>
        <row r="277">
          <cell r="A277" t="str">
            <v>B0087</v>
          </cell>
          <cell r="B277" t="str">
            <v>CHU - Direction des Achats</v>
          </cell>
          <cell r="C277" t="str">
            <v>Hôpital</v>
          </cell>
          <cell r="D277" t="str">
            <v>PARC EUROMEDECINE</v>
          </cell>
          <cell r="E277">
            <v>34295</v>
          </cell>
          <cell r="F277" t="str">
            <v>MONTPELLIER CEDEX 5</v>
          </cell>
          <cell r="G277">
            <v>0</v>
          </cell>
          <cell r="H277">
            <v>0</v>
          </cell>
          <cell r="I277" t="str">
            <v>France</v>
          </cell>
          <cell r="J277">
            <v>60</v>
          </cell>
          <cell r="K277">
            <v>0</v>
          </cell>
        </row>
        <row r="278">
          <cell r="A278" t="str">
            <v>B0088</v>
          </cell>
          <cell r="B278" t="str">
            <v>Hôpital Saint Vincent de Paul</v>
          </cell>
          <cell r="C278" t="str">
            <v>Hôpital</v>
          </cell>
          <cell r="D278" t="str">
            <v>UF 6830 Labo de BIO UR SV</v>
          </cell>
          <cell r="E278">
            <v>59000</v>
          </cell>
          <cell r="F278" t="str">
            <v>LILLE</v>
          </cell>
          <cell r="G278">
            <v>0</v>
          </cell>
          <cell r="H278">
            <v>0</v>
          </cell>
          <cell r="I278" t="str">
            <v>France</v>
          </cell>
          <cell r="J278">
            <v>60</v>
          </cell>
          <cell r="K278">
            <v>0</v>
          </cell>
        </row>
        <row r="279">
          <cell r="A279" t="str">
            <v>B0090</v>
          </cell>
          <cell r="B279" t="str">
            <v>CHU BREST</v>
          </cell>
          <cell r="C279" t="str">
            <v>Hôpital</v>
          </cell>
          <cell r="D279" t="str">
            <v>Direction du Plan et des Equipement</v>
          </cell>
          <cell r="E279">
            <v>29609</v>
          </cell>
          <cell r="F279" t="str">
            <v>BREST CEDEX</v>
          </cell>
          <cell r="G279">
            <v>0</v>
          </cell>
          <cell r="H279">
            <v>0</v>
          </cell>
          <cell r="I279" t="str">
            <v>France</v>
          </cell>
          <cell r="J279">
            <v>60</v>
          </cell>
          <cell r="K279">
            <v>0</v>
          </cell>
        </row>
        <row r="280">
          <cell r="A280" t="str">
            <v>B0092</v>
          </cell>
          <cell r="B280" t="str">
            <v>UZA LOSKADE AD</v>
          </cell>
          <cell r="C280" t="str">
            <v>Hôpital</v>
          </cell>
          <cell r="D280" t="str">
            <v>FINANCIAL DEPARTMENT</v>
          </cell>
          <cell r="E280" t="str">
            <v>B-2650</v>
          </cell>
          <cell r="F280" t="str">
            <v>EDEGEM</v>
          </cell>
          <cell r="G280">
            <v>0</v>
          </cell>
          <cell r="H280">
            <v>0</v>
          </cell>
          <cell r="I280" t="str">
            <v>Belgique</v>
          </cell>
          <cell r="J280">
            <v>60</v>
          </cell>
          <cell r="K280">
            <v>0</v>
          </cell>
        </row>
        <row r="281">
          <cell r="A281" t="str">
            <v>B0094</v>
          </cell>
          <cell r="B281" t="str">
            <v>BIOMNIS</v>
          </cell>
          <cell r="C281" t="str">
            <v>LABORATOIRE</v>
          </cell>
          <cell r="D281" t="str">
            <v>COMPTABILITE FOURNISSEURS</v>
          </cell>
          <cell r="E281">
            <v>69007</v>
          </cell>
          <cell r="F281" t="str">
            <v>LYON</v>
          </cell>
          <cell r="G281">
            <v>0</v>
          </cell>
          <cell r="H281">
            <v>0</v>
          </cell>
          <cell r="I281" t="str">
            <v>France</v>
          </cell>
          <cell r="J281">
            <v>50</v>
          </cell>
          <cell r="K281">
            <v>0</v>
          </cell>
        </row>
        <row r="282">
          <cell r="A282" t="str">
            <v>B0095</v>
          </cell>
          <cell r="B282" t="str">
            <v>IRSPG</v>
          </cell>
          <cell r="C282" t="str">
            <v>RECHERCHE</v>
          </cell>
          <cell r="D282" t="str">
            <v>SERVICE COMPTABILITE</v>
          </cell>
          <cell r="E282" t="str">
            <v>B-6041</v>
          </cell>
          <cell r="F282" t="str">
            <v>GOSSELIES</v>
          </cell>
          <cell r="G282">
            <v>0</v>
          </cell>
          <cell r="H282">
            <v>0</v>
          </cell>
          <cell r="I282" t="str">
            <v>Belgique</v>
          </cell>
          <cell r="J282">
            <v>50</v>
          </cell>
          <cell r="K282">
            <v>0</v>
          </cell>
        </row>
        <row r="283">
          <cell r="A283" t="str">
            <v>B0097</v>
          </cell>
          <cell r="B283" t="str">
            <v>HOTEL DIEU - EQUIPEMENTS - J1</v>
          </cell>
          <cell r="C283" t="str">
            <v>Hôpital</v>
          </cell>
          <cell r="D283" t="str">
            <v>TSA 80035</v>
          </cell>
          <cell r="E283">
            <v>31059</v>
          </cell>
          <cell r="F283" t="str">
            <v>TOULOUSE CEDEX 9</v>
          </cell>
          <cell r="G283">
            <v>0</v>
          </cell>
          <cell r="H283">
            <v>0</v>
          </cell>
          <cell r="I283" t="str">
            <v>France</v>
          </cell>
          <cell r="J283">
            <v>60</v>
          </cell>
          <cell r="K283">
            <v>0</v>
          </cell>
        </row>
        <row r="284">
          <cell r="A284" t="str">
            <v>B0099</v>
          </cell>
          <cell r="B284" t="str">
            <v>Pr. J.SELVA Lab. Biol. Reproduction</v>
          </cell>
          <cell r="C284" t="str">
            <v>LABORATOIRE</v>
          </cell>
          <cell r="D284" t="str">
            <v>Contrat Recherche J.P. SIFFROI- DRC</v>
          </cell>
          <cell r="E284">
            <v>78303</v>
          </cell>
          <cell r="F284" t="str">
            <v>POISSY</v>
          </cell>
          <cell r="G284">
            <v>0</v>
          </cell>
          <cell r="H284">
            <v>0</v>
          </cell>
          <cell r="I284" t="str">
            <v>France</v>
          </cell>
          <cell r="J284">
            <v>50</v>
          </cell>
          <cell r="K284">
            <v>0</v>
          </cell>
        </row>
        <row r="285">
          <cell r="A285" t="str">
            <v>B0100</v>
          </cell>
          <cell r="B285" t="str">
            <v>INSERM ADMINISTRATION DELEGUEE</v>
          </cell>
          <cell r="C285" t="str">
            <v>RECHERCHE</v>
          </cell>
          <cell r="D285" t="str">
            <v>CAMPUS DE LUMINY</v>
          </cell>
          <cell r="E285">
            <v>13276</v>
          </cell>
          <cell r="F285" t="str">
            <v>MARSEILLE CEDEX 9</v>
          </cell>
          <cell r="G285">
            <v>0</v>
          </cell>
          <cell r="H285">
            <v>0</v>
          </cell>
          <cell r="I285" t="str">
            <v>France</v>
          </cell>
          <cell r="J285">
            <v>50</v>
          </cell>
          <cell r="K285" t="str">
            <v>FACULTE DE MEDECINE MARSEILLE
CLIENT 4110164</v>
          </cell>
        </row>
        <row r="286">
          <cell r="A286" t="str">
            <v>B0101</v>
          </cell>
          <cell r="B286" t="str">
            <v xml:space="preserve">UFR - SMBH </v>
          </cell>
          <cell r="C286" t="str">
            <v>RECHERCHE</v>
          </cell>
          <cell r="D286" t="str">
            <v>SERVICE INTENDANCE</v>
          </cell>
          <cell r="E286">
            <v>93017</v>
          </cell>
          <cell r="F286" t="str">
            <v>BOBIGNY CEDEX</v>
          </cell>
          <cell r="G286">
            <v>0</v>
          </cell>
          <cell r="H286">
            <v>0</v>
          </cell>
          <cell r="I286" t="str">
            <v>France</v>
          </cell>
          <cell r="J286">
            <v>50</v>
          </cell>
          <cell r="K286">
            <v>0</v>
          </cell>
        </row>
        <row r="287">
          <cell r="A287" t="str">
            <v>B0102</v>
          </cell>
          <cell r="B287" t="str">
            <v>S.E.S.E.P. Laboratoire Bât EFS</v>
          </cell>
          <cell r="C287" t="str">
            <v>LABORATOIRE</v>
          </cell>
          <cell r="D287" t="str">
            <v>Dr. Brigitte SIMON-BOUY</v>
          </cell>
          <cell r="E287">
            <v>78150</v>
          </cell>
          <cell r="F287" t="str">
            <v>LE CHESNAY</v>
          </cell>
          <cell r="G287" t="str">
            <v>01 39 25 46 76</v>
          </cell>
          <cell r="H287">
            <v>0</v>
          </cell>
          <cell r="I287" t="str">
            <v>France</v>
          </cell>
          <cell r="J287">
            <v>50</v>
          </cell>
          <cell r="K287">
            <v>0</v>
          </cell>
        </row>
        <row r="288">
          <cell r="A288" t="str">
            <v>B0104</v>
          </cell>
          <cell r="B288" t="str">
            <v>CENTRE DE GENETIQUE TourFranklin 0S</v>
          </cell>
          <cell r="C288" t="str">
            <v>RECHERCHE</v>
          </cell>
          <cell r="D288" t="str">
            <v>DR ANTOINE-POIREL - Cytogén.-Hémato</v>
          </cell>
          <cell r="E288" t="str">
            <v>B-1200</v>
          </cell>
          <cell r="F288" t="str">
            <v>BRUXELLES</v>
          </cell>
          <cell r="G288">
            <v>0</v>
          </cell>
          <cell r="H288">
            <v>0</v>
          </cell>
          <cell r="I288" t="str">
            <v>Belgique</v>
          </cell>
          <cell r="J288">
            <v>50</v>
          </cell>
          <cell r="K288">
            <v>0</v>
          </cell>
        </row>
        <row r="289">
          <cell r="A289" t="str">
            <v>B0106</v>
          </cell>
          <cell r="B289" t="str">
            <v>HIA DU VAL DE GRACE</v>
          </cell>
          <cell r="C289" t="str">
            <v>Hôpital</v>
          </cell>
          <cell r="D289" t="str">
            <v>SERVICE PHARMACIE HOSPITALIERE</v>
          </cell>
          <cell r="E289">
            <v>75230</v>
          </cell>
          <cell r="F289" t="str">
            <v>PARIS 05</v>
          </cell>
          <cell r="G289">
            <v>0</v>
          </cell>
          <cell r="H289">
            <v>0</v>
          </cell>
          <cell r="I289" t="str">
            <v>France</v>
          </cell>
          <cell r="J289">
            <v>60</v>
          </cell>
          <cell r="K289">
            <v>0</v>
          </cell>
        </row>
        <row r="290">
          <cell r="A290" t="str">
            <v>B0107</v>
          </cell>
          <cell r="B290" t="str">
            <v>C.H.U. BRUGMANN</v>
          </cell>
          <cell r="C290" t="str">
            <v>Hôpital</v>
          </cell>
          <cell r="D290" t="str">
            <v>Comptabilité fournisseur</v>
          </cell>
          <cell r="E290" t="str">
            <v>B-1020</v>
          </cell>
          <cell r="F290" t="str">
            <v>BRUXELLES</v>
          </cell>
          <cell r="G290">
            <v>0</v>
          </cell>
          <cell r="H290">
            <v>0</v>
          </cell>
          <cell r="I290" t="str">
            <v>Belgique</v>
          </cell>
          <cell r="J290">
            <v>60</v>
          </cell>
          <cell r="K290">
            <v>0</v>
          </cell>
        </row>
        <row r="291">
          <cell r="A291" t="str">
            <v>B0110</v>
          </cell>
          <cell r="B291" t="str">
            <v>CH SAINTE MUSSE - PRS FACTURATION</v>
          </cell>
          <cell r="C291" t="str">
            <v>Hôpital</v>
          </cell>
          <cell r="D291" t="str">
            <v>CS 31412</v>
          </cell>
          <cell r="E291">
            <v>83056</v>
          </cell>
          <cell r="F291" t="str">
            <v>TOULON CEDEX</v>
          </cell>
          <cell r="G291" t="str">
            <v>04 94 61 60 24</v>
          </cell>
          <cell r="H291">
            <v>0</v>
          </cell>
          <cell r="I291" t="str">
            <v>France</v>
          </cell>
          <cell r="J291">
            <v>60</v>
          </cell>
          <cell r="K291">
            <v>0</v>
          </cell>
        </row>
        <row r="292">
          <cell r="A292" t="str">
            <v>B0111</v>
          </cell>
          <cell r="B292" t="str">
            <v>INSERM - DRPA06</v>
          </cell>
          <cell r="C292" t="str">
            <v>RECHERCHE</v>
          </cell>
          <cell r="D292" t="str">
            <v>INSERM DR PARIS 6</v>
          </cell>
          <cell r="E292">
            <v>75011</v>
          </cell>
          <cell r="F292" t="str">
            <v>PARIS</v>
          </cell>
          <cell r="G292">
            <v>0</v>
          </cell>
          <cell r="H292">
            <v>0</v>
          </cell>
          <cell r="I292" t="str">
            <v>France</v>
          </cell>
          <cell r="J292">
            <v>50</v>
          </cell>
          <cell r="K292">
            <v>0</v>
          </cell>
        </row>
        <row r="293">
          <cell r="A293" t="str">
            <v>B0112</v>
          </cell>
          <cell r="B293" t="str">
            <v>Prof. BRIZARD F. - CHU Poitiers</v>
          </cell>
          <cell r="C293" t="str">
            <v>Hôpital</v>
          </cell>
          <cell r="D293" t="str">
            <v>Hôpital Jean Bernard Cour Est</v>
          </cell>
          <cell r="E293">
            <v>86021</v>
          </cell>
          <cell r="F293" t="str">
            <v>POITIERS Cedex</v>
          </cell>
          <cell r="G293">
            <v>0</v>
          </cell>
          <cell r="H293">
            <v>0</v>
          </cell>
          <cell r="I293" t="str">
            <v>France</v>
          </cell>
          <cell r="J293">
            <v>60</v>
          </cell>
          <cell r="K293">
            <v>0</v>
          </cell>
        </row>
        <row r="294">
          <cell r="A294" t="str">
            <v>B0114</v>
          </cell>
          <cell r="B294" t="str">
            <v>SELAS CYTOGEN</v>
          </cell>
          <cell r="C294" t="str">
            <v>LABORATOIRE</v>
          </cell>
          <cell r="D294" t="str">
            <v>Laboratoire de Cytogénétique</v>
          </cell>
          <cell r="E294">
            <v>44800</v>
          </cell>
          <cell r="F294" t="str">
            <v>Saint Herblain</v>
          </cell>
          <cell r="G294">
            <v>0</v>
          </cell>
          <cell r="H294">
            <v>0</v>
          </cell>
          <cell r="I294" t="str">
            <v>France</v>
          </cell>
          <cell r="J294">
            <v>50</v>
          </cell>
          <cell r="K294">
            <v>0</v>
          </cell>
        </row>
        <row r="295">
          <cell r="A295" t="str">
            <v>B0115</v>
          </cell>
          <cell r="B295" t="str">
            <v>UZ LEUVEN</v>
          </cell>
          <cell r="C295" t="str">
            <v>Hôpital</v>
          </cell>
          <cell r="D295" t="str">
            <v>FINANCIËLE DIENST</v>
          </cell>
          <cell r="E295" t="str">
            <v>B-3000</v>
          </cell>
          <cell r="F295" t="str">
            <v>LEUVEN</v>
          </cell>
          <cell r="G295">
            <v>0</v>
          </cell>
          <cell r="H295">
            <v>0</v>
          </cell>
          <cell r="I295" t="str">
            <v>Belgique</v>
          </cell>
          <cell r="J295">
            <v>60</v>
          </cell>
          <cell r="K295">
            <v>0</v>
          </cell>
        </row>
        <row r="296">
          <cell r="A296" t="str">
            <v>B0116</v>
          </cell>
          <cell r="B296" t="str">
            <v>CHU DE NICE - DIRECTION SCES ECO.</v>
          </cell>
          <cell r="C296" t="str">
            <v>Hôpital</v>
          </cell>
          <cell r="D296" t="str">
            <v>UNITE LABORATOIRE</v>
          </cell>
          <cell r="E296">
            <v>6003</v>
          </cell>
          <cell r="F296" t="str">
            <v>NICE CEDEX 1</v>
          </cell>
          <cell r="G296" t="str">
            <v>04 92 03 64 56</v>
          </cell>
          <cell r="H296">
            <v>0</v>
          </cell>
          <cell r="I296" t="str">
            <v>France</v>
          </cell>
          <cell r="J296">
            <v>60</v>
          </cell>
          <cell r="K296">
            <v>0</v>
          </cell>
        </row>
        <row r="297">
          <cell r="A297" t="str">
            <v>B0117</v>
          </cell>
          <cell r="B297" t="str">
            <v>CNRS - INSTITUT GUSTAVE ROUSSY</v>
          </cell>
          <cell r="C297" t="str">
            <v>RECHERCHE</v>
          </cell>
          <cell r="D297" t="str">
            <v>CNRS UMR 8126 (ex UMR 1598) - 1217</v>
          </cell>
          <cell r="E297">
            <v>94805</v>
          </cell>
          <cell r="F297" t="str">
            <v>VILLEJUIF CEDEX</v>
          </cell>
          <cell r="G297" t="str">
            <v>0142114235</v>
          </cell>
          <cell r="H297">
            <v>0</v>
          </cell>
          <cell r="I297" t="str">
            <v>France</v>
          </cell>
          <cell r="J297">
            <v>50</v>
          </cell>
          <cell r="K297">
            <v>0</v>
          </cell>
        </row>
        <row r="298">
          <cell r="A298" t="str">
            <v>B0120</v>
          </cell>
          <cell r="B298" t="str">
            <v>UA 8100 Services Economiques</v>
          </cell>
          <cell r="C298" t="str">
            <v>Hôpital</v>
          </cell>
          <cell r="D298" t="str">
            <v>Hôpital Hôtel Dieu</v>
          </cell>
          <cell r="E298">
            <v>75181</v>
          </cell>
          <cell r="F298" t="str">
            <v>PARIS CEDEX 04</v>
          </cell>
          <cell r="G298">
            <v>0</v>
          </cell>
          <cell r="H298">
            <v>0</v>
          </cell>
          <cell r="I298" t="str">
            <v>France</v>
          </cell>
          <cell r="J298">
            <v>60</v>
          </cell>
          <cell r="K298">
            <v>0</v>
          </cell>
        </row>
        <row r="299">
          <cell r="A299" t="str">
            <v>B0121</v>
          </cell>
          <cell r="B299" t="str">
            <v>INSTITUT UNIVERSITAIRE DE MULHOUSE</v>
          </cell>
          <cell r="C299" t="str">
            <v>RECHERCHE</v>
          </cell>
          <cell r="D299" t="str">
            <v>Dept Génie Electrique et Informatiq</v>
          </cell>
          <cell r="E299">
            <v>68093</v>
          </cell>
          <cell r="F299" t="str">
            <v>MULHOUSE CEDEX</v>
          </cell>
          <cell r="G299">
            <v>0</v>
          </cell>
          <cell r="H299">
            <v>0</v>
          </cell>
          <cell r="I299" t="str">
            <v>France</v>
          </cell>
          <cell r="J299">
            <v>50</v>
          </cell>
          <cell r="K299" t="str">
            <v>MULHOUSE</v>
          </cell>
        </row>
        <row r="300">
          <cell r="A300" t="str">
            <v>B0123</v>
          </cell>
          <cell r="B300" t="str">
            <v>GEDEV-Labo SE Antonarakis</v>
          </cell>
          <cell r="C300" t="str">
            <v>LABORATOIRE</v>
          </cell>
          <cell r="D300" t="str">
            <v>A l'attention de Emilie Falconnet</v>
          </cell>
          <cell r="E300" t="str">
            <v>CH-1211</v>
          </cell>
          <cell r="F300" t="str">
            <v>GENEVA 4</v>
          </cell>
          <cell r="G300">
            <v>0</v>
          </cell>
          <cell r="H300">
            <v>0</v>
          </cell>
          <cell r="I300" t="str">
            <v>Suisse</v>
          </cell>
          <cell r="J300">
            <v>50</v>
          </cell>
          <cell r="K300" t="str">
            <v>GENEVE SUISSE</v>
          </cell>
        </row>
        <row r="301">
          <cell r="A301" t="str">
            <v>B0125</v>
          </cell>
          <cell r="B301" t="str">
            <v>Lycée Léonard Limosin</v>
          </cell>
          <cell r="C301" t="str">
            <v>RECHERCHE</v>
          </cell>
          <cell r="D301" t="str">
            <v>13, Rue des Clairettes</v>
          </cell>
          <cell r="E301">
            <v>87031</v>
          </cell>
          <cell r="F301" t="str">
            <v>LIMOGES</v>
          </cell>
          <cell r="G301">
            <v>0</v>
          </cell>
          <cell r="H301">
            <v>0</v>
          </cell>
          <cell r="I301" t="str">
            <v>France</v>
          </cell>
          <cell r="J301">
            <v>50</v>
          </cell>
          <cell r="K301" t="str">
            <v>CHU LIMOGES</v>
          </cell>
        </row>
        <row r="302">
          <cell r="A302" t="str">
            <v>B0128</v>
          </cell>
          <cell r="B302" t="str">
            <v>INSERM -DELEGAT° REGIONALE PARIS 11</v>
          </cell>
          <cell r="C302" t="str">
            <v>RECHERCHE</v>
          </cell>
          <cell r="D302" t="str">
            <v>BAT. BERNARD SECTEUR VIOLET PTE 16</v>
          </cell>
          <cell r="E302">
            <v>94276</v>
          </cell>
          <cell r="F302" t="str">
            <v>LE KREMLIN BICETRE CEDEX</v>
          </cell>
          <cell r="G302">
            <v>0</v>
          </cell>
          <cell r="H302">
            <v>0</v>
          </cell>
          <cell r="I302" t="str">
            <v>France</v>
          </cell>
          <cell r="J302">
            <v>50</v>
          </cell>
          <cell r="K302">
            <v>0</v>
          </cell>
        </row>
        <row r="303">
          <cell r="A303" t="str">
            <v>B0131</v>
          </cell>
          <cell r="B303" t="str">
            <v>Université Paul Sabatier</v>
          </cell>
          <cell r="C303" t="str">
            <v>RECHERCHE</v>
          </cell>
          <cell r="D303" t="str">
            <v>Faculté de Médecine Purpan</v>
          </cell>
          <cell r="E303">
            <v>31073</v>
          </cell>
          <cell r="F303" t="str">
            <v xml:space="preserve">TOULOUSE </v>
          </cell>
          <cell r="G303">
            <v>0</v>
          </cell>
          <cell r="H303">
            <v>0</v>
          </cell>
          <cell r="I303" t="str">
            <v>France</v>
          </cell>
          <cell r="J303">
            <v>50</v>
          </cell>
          <cell r="K303">
            <v>0</v>
          </cell>
        </row>
        <row r="304">
          <cell r="A304" t="str">
            <v>B0132</v>
          </cell>
          <cell r="B304" t="str">
            <v>SERVICE FACTURIER AP-HP</v>
          </cell>
          <cell r="C304" t="str">
            <v>Hôpital</v>
          </cell>
          <cell r="D304" t="str">
            <v>TSA 81234</v>
          </cell>
          <cell r="E304">
            <v>75184</v>
          </cell>
          <cell r="F304" t="str">
            <v>PARIS CEDEX 04</v>
          </cell>
          <cell r="G304" t="str">
            <v>01.42.49.45.49</v>
          </cell>
          <cell r="H304">
            <v>0</v>
          </cell>
          <cell r="I304" t="str">
            <v>France</v>
          </cell>
          <cell r="J304">
            <v>60</v>
          </cell>
          <cell r="K304" t="str">
            <v>HOPITAL SAINT LOUIS</v>
          </cell>
        </row>
        <row r="305">
          <cell r="A305" t="str">
            <v>B0137</v>
          </cell>
          <cell r="B305" t="str">
            <v>Université de Lausanne</v>
          </cell>
          <cell r="C305" t="str">
            <v>RECHERCHE</v>
          </cell>
          <cell r="D305" t="str">
            <v>Centre Intégratif de Génomique</v>
          </cell>
          <cell r="E305" t="str">
            <v>CH-1015</v>
          </cell>
          <cell r="F305" t="str">
            <v>LAUSANNE</v>
          </cell>
          <cell r="G305">
            <v>0</v>
          </cell>
          <cell r="H305">
            <v>0</v>
          </cell>
          <cell r="I305" t="str">
            <v>France</v>
          </cell>
          <cell r="J305">
            <v>50</v>
          </cell>
          <cell r="K305">
            <v>0</v>
          </cell>
        </row>
        <row r="306">
          <cell r="A306" t="str">
            <v>B0140</v>
          </cell>
          <cell r="B306" t="str">
            <v>Université Paris 12 - Fac Médecine</v>
          </cell>
          <cell r="C306" t="str">
            <v>RECHERCHE</v>
          </cell>
          <cell r="D306" t="str">
            <v>Service Financier</v>
          </cell>
          <cell r="E306">
            <v>94010</v>
          </cell>
          <cell r="F306" t="str">
            <v>CRETEIL CEDEX</v>
          </cell>
          <cell r="G306">
            <v>0</v>
          </cell>
          <cell r="H306">
            <v>0</v>
          </cell>
          <cell r="I306" t="str">
            <v>France</v>
          </cell>
          <cell r="J306">
            <v>50</v>
          </cell>
          <cell r="K306">
            <v>0</v>
          </cell>
        </row>
        <row r="307">
          <cell r="A307" t="str">
            <v>B0141</v>
          </cell>
          <cell r="B307" t="str">
            <v>INSERM Administ Déléguée Régionale</v>
          </cell>
          <cell r="C307" t="str">
            <v>RECHERCHE</v>
          </cell>
          <cell r="D307" t="str">
            <v>Paris V - Ste Anne</v>
          </cell>
          <cell r="E307">
            <v>75014</v>
          </cell>
          <cell r="F307" t="str">
            <v>PARIS</v>
          </cell>
          <cell r="G307">
            <v>0</v>
          </cell>
          <cell r="H307">
            <v>0</v>
          </cell>
          <cell r="I307" t="str">
            <v>France</v>
          </cell>
          <cell r="J307">
            <v>50</v>
          </cell>
          <cell r="K307">
            <v>0</v>
          </cell>
        </row>
        <row r="308">
          <cell r="A308" t="str">
            <v>B0149</v>
          </cell>
          <cell r="B308" t="str">
            <v>AVENTIS PRINCIPES ACTIFS PHARMACEUT</v>
          </cell>
          <cell r="C308" t="str">
            <v>RECHERCHE</v>
          </cell>
          <cell r="D308" t="str">
            <v>Comptabilité Fournisseurs TRI 811</v>
          </cell>
          <cell r="E308">
            <v>92165</v>
          </cell>
          <cell r="F308" t="str">
            <v>ANTONY CEDEX</v>
          </cell>
          <cell r="G308">
            <v>0</v>
          </cell>
          <cell r="H308">
            <v>0</v>
          </cell>
          <cell r="I308" t="str">
            <v>France</v>
          </cell>
          <cell r="J308">
            <v>50</v>
          </cell>
          <cell r="K308">
            <v>0</v>
          </cell>
        </row>
        <row r="309">
          <cell r="A309" t="str">
            <v>B0155</v>
          </cell>
          <cell r="B309" t="str">
            <v>LABORATOIRE BIOLAB BELLEVUE</v>
          </cell>
          <cell r="C309" t="str">
            <v>LABORATOIRE</v>
          </cell>
          <cell r="D309" t="str">
            <v>Ctre ccial de Bellevue Corniche III</v>
          </cell>
          <cell r="E309">
            <v>97200</v>
          </cell>
          <cell r="F309" t="str">
            <v>FORT DE FRANCE</v>
          </cell>
          <cell r="G309">
            <v>0</v>
          </cell>
          <cell r="H309">
            <v>0</v>
          </cell>
          <cell r="I309" t="str">
            <v>Martinique</v>
          </cell>
          <cell r="J309">
            <v>50</v>
          </cell>
          <cell r="K309">
            <v>0</v>
          </cell>
        </row>
        <row r="310">
          <cell r="A310" t="str">
            <v>B0162</v>
          </cell>
          <cell r="B310" t="str">
            <v>INSTITUT BIOTECHNOLOGIQUE DE TROYES</v>
          </cell>
          <cell r="C310" t="str">
            <v>RECHERCHE</v>
          </cell>
          <cell r="D310" t="str">
            <v>PHYSIOLOGIE DE L'EFFORT</v>
          </cell>
          <cell r="E310">
            <v>10000</v>
          </cell>
          <cell r="F310" t="str">
            <v>TROYES</v>
          </cell>
          <cell r="G310">
            <v>0</v>
          </cell>
          <cell r="H310">
            <v>0</v>
          </cell>
          <cell r="I310" t="str">
            <v>France</v>
          </cell>
          <cell r="J310">
            <v>50</v>
          </cell>
          <cell r="K310">
            <v>0</v>
          </cell>
        </row>
        <row r="311">
          <cell r="A311" t="str">
            <v>B0172</v>
          </cell>
          <cell r="B311" t="str">
            <v>UNIVERSITATSSPITAL BASEL</v>
          </cell>
          <cell r="C311" t="str">
            <v>RECHERCHE</v>
          </cell>
          <cell r="D311" t="str">
            <v>ZENTRALER FAKTURAEINGANG</v>
          </cell>
          <cell r="E311" t="str">
            <v>CH-4031</v>
          </cell>
          <cell r="F311" t="str">
            <v>BASEL</v>
          </cell>
          <cell r="G311">
            <v>0</v>
          </cell>
          <cell r="H311">
            <v>0</v>
          </cell>
          <cell r="I311" t="str">
            <v>Suisse</v>
          </cell>
          <cell r="J311">
            <v>50</v>
          </cell>
          <cell r="K311">
            <v>0</v>
          </cell>
        </row>
        <row r="312">
          <cell r="A312" t="str">
            <v>B0204</v>
          </cell>
          <cell r="B312" t="str">
            <v>LABORATOIRE JCD</v>
          </cell>
          <cell r="C312" t="str">
            <v>LABORATOIRE</v>
          </cell>
          <cell r="D312" t="str">
            <v>COMPTABILITE FOURNISSEURS</v>
          </cell>
          <cell r="E312">
            <v>69350</v>
          </cell>
          <cell r="F312" t="str">
            <v>LA MULATIERE</v>
          </cell>
          <cell r="G312">
            <v>0</v>
          </cell>
          <cell r="H312">
            <v>0</v>
          </cell>
          <cell r="I312" t="str">
            <v>France</v>
          </cell>
          <cell r="J312">
            <v>50</v>
          </cell>
          <cell r="K312">
            <v>0</v>
          </cell>
        </row>
        <row r="313">
          <cell r="A313" t="str">
            <v>B0406CN</v>
          </cell>
          <cell r="B313" t="str">
            <v>INSERM - DRBOD BORDEAUX</v>
          </cell>
          <cell r="C313" t="str">
            <v>RECHERCHE</v>
          </cell>
          <cell r="D313" t="str">
            <v>INSERM DR BORDEAUX</v>
          </cell>
          <cell r="E313">
            <v>33077</v>
          </cell>
          <cell r="F313" t="str">
            <v>Bordeaux Cedex</v>
          </cell>
          <cell r="G313">
            <v>0</v>
          </cell>
          <cell r="H313">
            <v>0</v>
          </cell>
          <cell r="I313" t="str">
            <v>France</v>
          </cell>
          <cell r="J313">
            <v>50</v>
          </cell>
          <cell r="K313">
            <v>0</v>
          </cell>
        </row>
        <row r="314">
          <cell r="A314" t="str">
            <v>C0002</v>
          </cell>
          <cell r="B314" t="str">
            <v>Contrat ARC 9211 - Dr CALINDER</v>
          </cell>
          <cell r="C314" t="str">
            <v>LABORATOIRE</v>
          </cell>
          <cell r="D314" t="str">
            <v>Laboratoire de Génétique</v>
          </cell>
          <cell r="E314">
            <v>69003</v>
          </cell>
          <cell r="F314" t="str">
            <v>LYON</v>
          </cell>
          <cell r="G314">
            <v>0</v>
          </cell>
          <cell r="H314">
            <v>0</v>
          </cell>
          <cell r="I314" t="str">
            <v>France</v>
          </cell>
          <cell r="J314">
            <v>50</v>
          </cell>
          <cell r="K314">
            <v>0</v>
          </cell>
        </row>
        <row r="315">
          <cell r="A315" t="str">
            <v>C0010</v>
          </cell>
          <cell r="B315" t="str">
            <v>UNIVERSITE DE REIMS CHAMPAGN-ARDENN</v>
          </cell>
          <cell r="C315" t="str">
            <v>RECHERCHE</v>
          </cell>
          <cell r="D315" t="str">
            <v>SERVICE FACTURIER - CF 950EGENET</v>
          </cell>
          <cell r="E315">
            <v>51097</v>
          </cell>
          <cell r="F315" t="str">
            <v>REIMS</v>
          </cell>
          <cell r="G315">
            <v>0</v>
          </cell>
          <cell r="H315">
            <v>0</v>
          </cell>
          <cell r="I315" t="str">
            <v>France</v>
          </cell>
          <cell r="J315">
            <v>50</v>
          </cell>
          <cell r="K315">
            <v>0</v>
          </cell>
        </row>
        <row r="316">
          <cell r="A316" t="str">
            <v>C0012</v>
          </cell>
          <cell r="B316" t="str">
            <v>Université Pierre et Marie Curie</v>
          </cell>
          <cell r="C316" t="str">
            <v>RECHERCHE</v>
          </cell>
          <cell r="D316" t="str">
            <v>Fac Médecine - Site Saint Antoine</v>
          </cell>
          <cell r="E316">
            <v>75571</v>
          </cell>
          <cell r="F316" t="str">
            <v>PARIS CEDEX 12</v>
          </cell>
          <cell r="G316">
            <v>0</v>
          </cell>
          <cell r="H316">
            <v>0</v>
          </cell>
          <cell r="I316" t="str">
            <v>France</v>
          </cell>
          <cell r="J316">
            <v>50</v>
          </cell>
          <cell r="K316">
            <v>0</v>
          </cell>
        </row>
        <row r="317">
          <cell r="A317" t="str">
            <v>C0014</v>
          </cell>
          <cell r="B317" t="str">
            <v>Direct des Achats et l'Equipement</v>
          </cell>
          <cell r="C317" t="str">
            <v>Hôpital</v>
          </cell>
          <cell r="D317" t="str">
            <v>CHU de Tours Secteur Laboratoires</v>
          </cell>
          <cell r="E317">
            <v>37044</v>
          </cell>
          <cell r="F317" t="str">
            <v>TOURS Cedex 1</v>
          </cell>
          <cell r="G317">
            <v>0</v>
          </cell>
          <cell r="H317">
            <v>0</v>
          </cell>
          <cell r="I317" t="str">
            <v>France</v>
          </cell>
          <cell r="J317">
            <v>60</v>
          </cell>
          <cell r="K317">
            <v>0</v>
          </cell>
        </row>
        <row r="318">
          <cell r="A318" t="str">
            <v>C0015</v>
          </cell>
          <cell r="B318" t="str">
            <v>Association IMAGE-Dr L Colleaux</v>
          </cell>
          <cell r="C318" t="str">
            <v>Hôpital</v>
          </cell>
          <cell r="D318" t="str">
            <v>Hôpital Necker Enfants Malades</v>
          </cell>
          <cell r="E318">
            <v>75743</v>
          </cell>
          <cell r="F318" t="str">
            <v>PARIS cedex 15</v>
          </cell>
          <cell r="G318">
            <v>0</v>
          </cell>
          <cell r="H318">
            <v>0</v>
          </cell>
          <cell r="I318" t="str">
            <v>France</v>
          </cell>
          <cell r="J318">
            <v>60</v>
          </cell>
          <cell r="K318">
            <v>0</v>
          </cell>
        </row>
        <row r="319">
          <cell r="A319" t="str">
            <v>C0034</v>
          </cell>
          <cell r="B319" t="str">
            <v>UFR MEDECINE de Dijon</v>
          </cell>
          <cell r="C319" t="str">
            <v>RECHERCHE</v>
          </cell>
          <cell r="D319" t="str">
            <v>Service Comptabilité</v>
          </cell>
          <cell r="E319">
            <v>21079</v>
          </cell>
          <cell r="F319" t="str">
            <v>DIJON Cedex</v>
          </cell>
          <cell r="G319">
            <v>0</v>
          </cell>
          <cell r="H319">
            <v>0</v>
          </cell>
          <cell r="I319" t="str">
            <v>France</v>
          </cell>
          <cell r="J319">
            <v>55</v>
          </cell>
          <cell r="K319" t="str">
            <v>DIJON</v>
          </cell>
        </row>
        <row r="320">
          <cell r="A320" t="str">
            <v>C0036</v>
          </cell>
          <cell r="B320" t="str">
            <v>CHU SAINT ETIENNE</v>
          </cell>
          <cell r="C320" t="str">
            <v>Hôpital</v>
          </cell>
          <cell r="D320" t="str">
            <v>Dept du Plan et des Equipements</v>
          </cell>
          <cell r="E320">
            <v>42055</v>
          </cell>
          <cell r="F320" t="str">
            <v>SAINT ETIENNE Cedex 2</v>
          </cell>
          <cell r="G320">
            <v>0</v>
          </cell>
          <cell r="H320">
            <v>0</v>
          </cell>
          <cell r="I320" t="str">
            <v>France</v>
          </cell>
          <cell r="J320">
            <v>60</v>
          </cell>
          <cell r="K320">
            <v>0</v>
          </cell>
        </row>
        <row r="321">
          <cell r="A321" t="str">
            <v>C0042</v>
          </cell>
          <cell r="B321" t="str">
            <v>CHU MONTPELLIER</v>
          </cell>
          <cell r="C321" t="str">
            <v>RECHERCHE</v>
          </cell>
          <cell r="D321" t="str">
            <v>Doc V.COSTES Lab d'Anat Pathologie</v>
          </cell>
          <cell r="E321">
            <v>34295</v>
          </cell>
          <cell r="F321" t="str">
            <v>MONTPELLIER CEDEX 5</v>
          </cell>
          <cell r="G321">
            <v>0</v>
          </cell>
          <cell r="H321">
            <v>0</v>
          </cell>
          <cell r="I321" t="str">
            <v>France</v>
          </cell>
          <cell r="J321">
            <v>50</v>
          </cell>
          <cell r="K321">
            <v>0</v>
          </cell>
        </row>
        <row r="322">
          <cell r="A322" t="str">
            <v>C0047</v>
          </cell>
          <cell r="B322" t="str">
            <v>HOPITAL HAUT LEVEQUE</v>
          </cell>
          <cell r="C322" t="str">
            <v>Hôpital</v>
          </cell>
          <cell r="D322" t="str">
            <v>PHARMACIE DISPOSITIFS MEDICAUX</v>
          </cell>
          <cell r="E322">
            <v>33604</v>
          </cell>
          <cell r="F322" t="str">
            <v>PESSAC CEDEX</v>
          </cell>
          <cell r="G322">
            <v>0</v>
          </cell>
          <cell r="H322">
            <v>0</v>
          </cell>
          <cell r="I322" t="str">
            <v>France</v>
          </cell>
          <cell r="J322">
            <v>60</v>
          </cell>
          <cell r="K322">
            <v>0</v>
          </cell>
        </row>
        <row r="323">
          <cell r="A323" t="str">
            <v>C0049</v>
          </cell>
          <cell r="B323" t="str">
            <v xml:space="preserve">IFTAB Formation de Techniciens </v>
          </cell>
          <cell r="C323" t="str">
            <v>RECHERCHE</v>
          </cell>
          <cell r="D323" t="str">
            <v>IFTAB - Hop Pitié Salpétrière</v>
          </cell>
          <cell r="E323">
            <v>75651</v>
          </cell>
          <cell r="F323" t="str">
            <v>PARIS CEDEX 13</v>
          </cell>
          <cell r="G323">
            <v>0</v>
          </cell>
          <cell r="H323">
            <v>0</v>
          </cell>
          <cell r="I323" t="str">
            <v>France</v>
          </cell>
          <cell r="J323">
            <v>50</v>
          </cell>
          <cell r="K323">
            <v>0</v>
          </cell>
        </row>
        <row r="324">
          <cell r="A324" t="str">
            <v>C0050</v>
          </cell>
          <cell r="B324" t="str">
            <v>Faculté de Médecine Paris Sud</v>
          </cell>
          <cell r="C324" t="str">
            <v>RECHERCHE</v>
          </cell>
          <cell r="D324" t="str">
            <v>63, rue Gabriel Péri</v>
          </cell>
          <cell r="E324">
            <v>94276</v>
          </cell>
          <cell r="F324" t="str">
            <v>KREMLIN BICETRE</v>
          </cell>
          <cell r="G324">
            <v>0</v>
          </cell>
          <cell r="H324">
            <v>0</v>
          </cell>
          <cell r="I324" t="str">
            <v>France</v>
          </cell>
          <cell r="J324">
            <v>50</v>
          </cell>
          <cell r="K324">
            <v>0</v>
          </cell>
        </row>
        <row r="325">
          <cell r="A325" t="str">
            <v>C0051</v>
          </cell>
          <cell r="B325" t="str">
            <v>Hôpital St Louis - Carré Historique</v>
          </cell>
          <cell r="C325" t="str">
            <v>RECHERCHE</v>
          </cell>
          <cell r="D325" t="str">
            <v>Délégat° Rech. Clinique et Dévpt</v>
          </cell>
          <cell r="E325">
            <v>0</v>
          </cell>
          <cell r="F325" t="str">
            <v>Claude Vellefaux</v>
          </cell>
          <cell r="G325" t="str">
            <v>04 76 46 81 06</v>
          </cell>
          <cell r="H325">
            <v>0</v>
          </cell>
          <cell r="I325" t="str">
            <v>France</v>
          </cell>
          <cell r="J325">
            <v>50</v>
          </cell>
          <cell r="K325">
            <v>0</v>
          </cell>
        </row>
        <row r="326">
          <cell r="A326" t="str">
            <v>C0056</v>
          </cell>
          <cell r="B326" t="str">
            <v>UNIVERSITE PIERRE ET MARIE CURIE</v>
          </cell>
          <cell r="C326" t="str">
            <v>RECHERCHE</v>
          </cell>
          <cell r="D326" t="str">
            <v>Fac Médecine - Service Financier</v>
          </cell>
          <cell r="E326">
            <v>75634</v>
          </cell>
          <cell r="F326" t="str">
            <v>PARIS</v>
          </cell>
          <cell r="G326">
            <v>0</v>
          </cell>
          <cell r="H326">
            <v>0</v>
          </cell>
          <cell r="I326" t="str">
            <v>France</v>
          </cell>
          <cell r="J326">
            <v>50</v>
          </cell>
          <cell r="K326">
            <v>0</v>
          </cell>
        </row>
        <row r="327">
          <cell r="A327" t="str">
            <v>C0060</v>
          </cell>
          <cell r="B327" t="str">
            <v>HCL - CSP FACTURES FOURNISSEURS</v>
          </cell>
          <cell r="C327" t="str">
            <v>Hôpital</v>
          </cell>
          <cell r="D327" t="str">
            <v>SGL21</v>
          </cell>
          <cell r="E327">
            <v>69508</v>
          </cell>
          <cell r="F327" t="str">
            <v>LYON CEDEX 3</v>
          </cell>
          <cell r="G327">
            <v>0</v>
          </cell>
          <cell r="H327">
            <v>0</v>
          </cell>
          <cell r="I327" t="str">
            <v>France</v>
          </cell>
          <cell r="J327">
            <v>60</v>
          </cell>
          <cell r="K327">
            <v>0</v>
          </cell>
        </row>
        <row r="328">
          <cell r="A328" t="str">
            <v>C0061</v>
          </cell>
          <cell r="B328" t="str">
            <v>CHU de CAEN</v>
          </cell>
          <cell r="C328" t="str">
            <v>Hôpital</v>
          </cell>
          <cell r="D328" t="str">
            <v>Direction Serv Eco et Equipement</v>
          </cell>
          <cell r="E328">
            <v>14033</v>
          </cell>
          <cell r="F328" t="str">
            <v>CAEN CEDEX</v>
          </cell>
          <cell r="G328">
            <v>0</v>
          </cell>
          <cell r="H328">
            <v>0</v>
          </cell>
          <cell r="I328" t="str">
            <v>France</v>
          </cell>
          <cell r="J328">
            <v>60</v>
          </cell>
          <cell r="K328">
            <v>0</v>
          </cell>
        </row>
        <row r="329">
          <cell r="A329" t="str">
            <v>C0063</v>
          </cell>
          <cell r="B329" t="str">
            <v>INSERM DRPA05 - CS 51419</v>
          </cell>
          <cell r="C329" t="str">
            <v>RECHERCHE</v>
          </cell>
          <cell r="D329" t="str">
            <v>DELEGATION REGIONALE PARIS V</v>
          </cell>
          <cell r="E329">
            <v>75014</v>
          </cell>
          <cell r="F329" t="str">
            <v>PARIS</v>
          </cell>
          <cell r="G329">
            <v>0</v>
          </cell>
          <cell r="H329">
            <v>0</v>
          </cell>
          <cell r="I329" t="str">
            <v>France</v>
          </cell>
          <cell r="J329">
            <v>50</v>
          </cell>
          <cell r="K329">
            <v>0</v>
          </cell>
        </row>
        <row r="330">
          <cell r="A330" t="str">
            <v>C0070</v>
          </cell>
          <cell r="B330" t="str">
            <v>Hôpital Cochin</v>
          </cell>
          <cell r="C330" t="str">
            <v>Hôpital</v>
          </cell>
          <cell r="D330" t="str">
            <v>UG 638 Economat Bon de commande</v>
          </cell>
          <cell r="E330">
            <v>75679</v>
          </cell>
          <cell r="F330" t="str">
            <v>PARIS CEDEX 14</v>
          </cell>
          <cell r="G330">
            <v>0</v>
          </cell>
          <cell r="H330">
            <v>0</v>
          </cell>
          <cell r="I330" t="str">
            <v>France</v>
          </cell>
          <cell r="J330">
            <v>60</v>
          </cell>
          <cell r="K330">
            <v>0</v>
          </cell>
        </row>
        <row r="331">
          <cell r="A331" t="str">
            <v>C0071</v>
          </cell>
          <cell r="B331" t="str">
            <v>SERVICE FACTURIER APHP</v>
          </cell>
          <cell r="C331" t="str">
            <v>Hôpital</v>
          </cell>
          <cell r="D331">
            <v>0</v>
          </cell>
          <cell r="E331">
            <v>75184</v>
          </cell>
          <cell r="F331" t="str">
            <v>PARIS CEDEX 04</v>
          </cell>
          <cell r="G331">
            <v>0</v>
          </cell>
          <cell r="H331">
            <v>0</v>
          </cell>
          <cell r="I331" t="str">
            <v>France</v>
          </cell>
          <cell r="J331">
            <v>60</v>
          </cell>
          <cell r="K331">
            <v>0</v>
          </cell>
        </row>
        <row r="332">
          <cell r="A332" t="str">
            <v>C0072</v>
          </cell>
          <cell r="B332" t="str">
            <v>NATURALIA ET BIOLOGIA</v>
          </cell>
          <cell r="C332" t="str">
            <v>RECHERCHE</v>
          </cell>
          <cell r="D332" t="str">
            <v>Fac Médecine - 1e étg Bât Recherche</v>
          </cell>
          <cell r="E332">
            <v>76183</v>
          </cell>
          <cell r="F332" t="str">
            <v>ROUEN CEDEX 1</v>
          </cell>
          <cell r="G332">
            <v>0</v>
          </cell>
          <cell r="H332">
            <v>0</v>
          </cell>
          <cell r="I332" t="str">
            <v>France</v>
          </cell>
          <cell r="J332">
            <v>50</v>
          </cell>
          <cell r="K332">
            <v>0</v>
          </cell>
        </row>
        <row r="333">
          <cell r="A333" t="str">
            <v>C0082</v>
          </cell>
          <cell r="B333" t="str">
            <v>Faculté de Médecine Lyon Sud</v>
          </cell>
          <cell r="C333" t="str">
            <v>RECHERCHE</v>
          </cell>
          <cell r="D333" t="str">
            <v>165 Chemin du Grand Revoyet BP.12</v>
          </cell>
          <cell r="E333">
            <v>69921</v>
          </cell>
          <cell r="F333" t="str">
            <v>OULLINS CEDEX</v>
          </cell>
          <cell r="G333">
            <v>0</v>
          </cell>
          <cell r="H333">
            <v>0</v>
          </cell>
          <cell r="I333" t="str">
            <v>France</v>
          </cell>
          <cell r="J333">
            <v>50</v>
          </cell>
          <cell r="K333">
            <v>0</v>
          </cell>
        </row>
        <row r="334">
          <cell r="A334" t="str">
            <v>C0084</v>
          </cell>
          <cell r="B334" t="str">
            <v>CHU NANCY</v>
          </cell>
          <cell r="C334" t="str">
            <v>Hôpital</v>
          </cell>
          <cell r="D334" t="str">
            <v>HOPITAL CENTRAL Direct Equipement</v>
          </cell>
          <cell r="E334">
            <v>54035</v>
          </cell>
          <cell r="F334" t="str">
            <v>NANCY CEDEX</v>
          </cell>
          <cell r="G334">
            <v>0</v>
          </cell>
          <cell r="H334">
            <v>0</v>
          </cell>
          <cell r="I334" t="str">
            <v>France</v>
          </cell>
          <cell r="J334">
            <v>60</v>
          </cell>
          <cell r="K334">
            <v>0</v>
          </cell>
        </row>
        <row r="335">
          <cell r="A335" t="str">
            <v>C0088</v>
          </cell>
          <cell r="B335" t="str">
            <v>CH ST VINCENT - LABO ANAPATH</v>
          </cell>
          <cell r="C335" t="str">
            <v>LABORATOIRE</v>
          </cell>
          <cell r="D335" t="str">
            <v>1ER ETAGE - UF 6840</v>
          </cell>
          <cell r="E335">
            <v>59020</v>
          </cell>
          <cell r="F335" t="str">
            <v>LILLE</v>
          </cell>
          <cell r="G335">
            <v>0</v>
          </cell>
          <cell r="H335">
            <v>0</v>
          </cell>
          <cell r="I335" t="str">
            <v>France</v>
          </cell>
          <cell r="J335">
            <v>50</v>
          </cell>
          <cell r="K335">
            <v>0</v>
          </cell>
        </row>
        <row r="336">
          <cell r="A336" t="str">
            <v>C0090</v>
          </cell>
          <cell r="B336" t="str">
            <v>Faculté de Médecine de Brest</v>
          </cell>
          <cell r="C336" t="str">
            <v>RECHERCHE</v>
          </cell>
          <cell r="D336" t="str">
            <v>Sce cytogénétique M De Braekeleer</v>
          </cell>
          <cell r="E336">
            <v>29285</v>
          </cell>
          <cell r="F336" t="str">
            <v>BREST CEDEX</v>
          </cell>
          <cell r="G336">
            <v>0</v>
          </cell>
          <cell r="H336">
            <v>0</v>
          </cell>
          <cell r="I336" t="str">
            <v>France</v>
          </cell>
          <cell r="J336">
            <v>50</v>
          </cell>
          <cell r="K336">
            <v>0</v>
          </cell>
        </row>
        <row r="337">
          <cell r="A337" t="str">
            <v>C0094</v>
          </cell>
          <cell r="B337" t="str">
            <v>SOCAMED Service Achats</v>
          </cell>
          <cell r="C337" t="str">
            <v>LABORATOIRE</v>
          </cell>
          <cell r="D337" t="str">
            <v>Société d'Applications Médicales</v>
          </cell>
          <cell r="E337">
            <v>69007</v>
          </cell>
          <cell r="F337" t="str">
            <v>LYON</v>
          </cell>
          <cell r="G337" t="str">
            <v>0472800101</v>
          </cell>
          <cell r="H337">
            <v>0</v>
          </cell>
          <cell r="I337" t="str">
            <v>France</v>
          </cell>
          <cell r="J337">
            <v>50</v>
          </cell>
          <cell r="K337">
            <v>0</v>
          </cell>
        </row>
        <row r="338">
          <cell r="A338" t="str">
            <v>C0099</v>
          </cell>
          <cell r="B338" t="str">
            <v>CHI POISSY ST GERMAIN EN LAYE</v>
          </cell>
          <cell r="C338" t="str">
            <v>Hôpital</v>
          </cell>
          <cell r="D338" t="str">
            <v>COMPTABILITE FOURNISSEURS</v>
          </cell>
          <cell r="E338">
            <v>78303</v>
          </cell>
          <cell r="F338" t="str">
            <v>POISSY</v>
          </cell>
          <cell r="G338">
            <v>0</v>
          </cell>
          <cell r="H338">
            <v>0</v>
          </cell>
          <cell r="I338" t="str">
            <v>France</v>
          </cell>
          <cell r="J338">
            <v>60</v>
          </cell>
          <cell r="K338">
            <v>0</v>
          </cell>
        </row>
        <row r="339">
          <cell r="A339" t="str">
            <v>C0100</v>
          </cell>
          <cell r="B339" t="str">
            <v>Mme M-G.Mattei Unité Inserm n°491</v>
          </cell>
          <cell r="C339" t="str">
            <v>RECHERCHE</v>
          </cell>
          <cell r="D339" t="str">
            <v>Faculté de Medecine de la Timone</v>
          </cell>
          <cell r="E339">
            <v>13385</v>
          </cell>
          <cell r="F339" t="str">
            <v>MARSEILLE cedex</v>
          </cell>
          <cell r="G339">
            <v>0</v>
          </cell>
          <cell r="H339">
            <v>0</v>
          </cell>
          <cell r="I339" t="str">
            <v>France</v>
          </cell>
          <cell r="J339">
            <v>50</v>
          </cell>
          <cell r="K339" t="str">
            <v>FACULTE DE MEDECINE MARSEILLE
CLIENT 4110164</v>
          </cell>
        </row>
        <row r="340">
          <cell r="A340" t="str">
            <v>C0101</v>
          </cell>
          <cell r="B340" t="str">
            <v>A.M.R.G. Pr Philip</v>
          </cell>
          <cell r="C340" t="str">
            <v>RECHERCHE</v>
          </cell>
          <cell r="D340" t="str">
            <v>Département de Génétique Médicale</v>
          </cell>
          <cell r="E340">
            <v>13385</v>
          </cell>
          <cell r="F340" t="str">
            <v>MARSEILLE cedex 5</v>
          </cell>
          <cell r="G340">
            <v>0</v>
          </cell>
          <cell r="H340">
            <v>0</v>
          </cell>
          <cell r="I340" t="str">
            <v>France</v>
          </cell>
          <cell r="J340">
            <v>50</v>
          </cell>
          <cell r="K340" t="str">
            <v>FACULTE DE MEDECINE MARSEILLE
CLIENT 4110164</v>
          </cell>
        </row>
        <row r="341">
          <cell r="A341" t="str">
            <v>C0111</v>
          </cell>
          <cell r="B341" t="str">
            <v xml:space="preserve">GH PITIE SALPETRIERE - CENTRE DE </v>
          </cell>
          <cell r="C341" t="str">
            <v>RECHERCHE</v>
          </cell>
          <cell r="D341" t="str">
            <v>RECHERCHES HEMATO. PR MERLE BREAL</v>
          </cell>
          <cell r="E341">
            <v>75651</v>
          </cell>
          <cell r="F341" t="str">
            <v>PARIS CEDEX 13</v>
          </cell>
          <cell r="G341">
            <v>0</v>
          </cell>
          <cell r="H341">
            <v>0</v>
          </cell>
          <cell r="I341" t="str">
            <v>France</v>
          </cell>
          <cell r="J341">
            <v>50</v>
          </cell>
          <cell r="K341">
            <v>0</v>
          </cell>
        </row>
        <row r="342">
          <cell r="A342" t="str">
            <v>C0112</v>
          </cell>
          <cell r="B342" t="str">
            <v>CHU DIR. TECHNIQUE LABORATOIRES</v>
          </cell>
          <cell r="C342" t="str">
            <v>Hôpital</v>
          </cell>
          <cell r="D342" t="str">
            <v>Hôpital J. BERNARD - Bât UBM</v>
          </cell>
          <cell r="E342">
            <v>86021</v>
          </cell>
          <cell r="F342" t="str">
            <v>POITIERS CEDEX</v>
          </cell>
          <cell r="G342">
            <v>0</v>
          </cell>
          <cell r="H342">
            <v>0</v>
          </cell>
          <cell r="I342" t="str">
            <v>France</v>
          </cell>
          <cell r="J342">
            <v>60</v>
          </cell>
          <cell r="K342">
            <v>0</v>
          </cell>
        </row>
        <row r="343">
          <cell r="A343" t="str">
            <v>C0116</v>
          </cell>
          <cell r="B343" t="str">
            <v>CHU NICE - Dir Services Economiques</v>
          </cell>
          <cell r="C343" t="str">
            <v>Hôpital</v>
          </cell>
          <cell r="D343" t="str">
            <v>Unité Laboratoire</v>
          </cell>
          <cell r="E343">
            <v>6003</v>
          </cell>
          <cell r="F343" t="str">
            <v>NICE CEDEX 1</v>
          </cell>
          <cell r="G343">
            <v>0</v>
          </cell>
          <cell r="H343">
            <v>0</v>
          </cell>
          <cell r="I343" t="str">
            <v>France</v>
          </cell>
          <cell r="J343">
            <v>60</v>
          </cell>
          <cell r="K343">
            <v>0</v>
          </cell>
        </row>
        <row r="344">
          <cell r="A344" t="str">
            <v>C0117</v>
          </cell>
          <cell r="B344" t="str">
            <v>CNRS - INSTITUT GUSTAVE ROUSSY</v>
          </cell>
          <cell r="C344" t="str">
            <v>RECHERCHE</v>
          </cell>
          <cell r="D344" t="str">
            <v xml:space="preserve">CNRS UMR 8200  STAB.GENE.ONCO. PR2 </v>
          </cell>
          <cell r="E344">
            <v>94805</v>
          </cell>
          <cell r="F344" t="str">
            <v>VILLEJUIF CEDEX</v>
          </cell>
          <cell r="G344">
            <v>0</v>
          </cell>
          <cell r="H344">
            <v>0</v>
          </cell>
          <cell r="I344" t="str">
            <v>France</v>
          </cell>
          <cell r="J344">
            <v>50</v>
          </cell>
          <cell r="K344">
            <v>0</v>
          </cell>
        </row>
        <row r="345">
          <cell r="A345" t="str">
            <v>C0120</v>
          </cell>
          <cell r="B345" t="str">
            <v>Université P et M Curie</v>
          </cell>
          <cell r="C345" t="str">
            <v>RECHERCHE</v>
          </cell>
          <cell r="D345" t="str">
            <v>Formation permanente</v>
          </cell>
          <cell r="E345">
            <v>75252</v>
          </cell>
          <cell r="F345" t="str">
            <v>PARIS CEDEX  6</v>
          </cell>
          <cell r="G345">
            <v>0</v>
          </cell>
          <cell r="H345">
            <v>0</v>
          </cell>
          <cell r="I345" t="str">
            <v>France</v>
          </cell>
          <cell r="J345">
            <v>50</v>
          </cell>
          <cell r="K345">
            <v>0</v>
          </cell>
        </row>
        <row r="346">
          <cell r="A346" t="str">
            <v>C0132</v>
          </cell>
          <cell r="B346" t="str">
            <v>Hôpital Saint Louis</v>
          </cell>
          <cell r="C346" t="str">
            <v>Hôpital</v>
          </cell>
          <cell r="D346" t="str">
            <v>UG 482 Services Financiers</v>
          </cell>
          <cell r="E346">
            <v>75475</v>
          </cell>
          <cell r="F346" t="str">
            <v>PARIS Cedex 10</v>
          </cell>
          <cell r="G346">
            <v>0</v>
          </cell>
          <cell r="H346">
            <v>0</v>
          </cell>
          <cell r="I346" t="str">
            <v>France</v>
          </cell>
          <cell r="J346">
            <v>60</v>
          </cell>
          <cell r="K346" t="str">
            <v>HOPITAL SAINT LOUIS</v>
          </cell>
        </row>
        <row r="347">
          <cell r="A347" t="str">
            <v>D0050</v>
          </cell>
          <cell r="B347" t="str">
            <v>IFTLM  -  INSTITUT DE FORMATION</v>
          </cell>
          <cell r="C347" t="str">
            <v>RECHERCHE</v>
          </cell>
          <cell r="D347" t="str">
            <v>DE TECHNICIENS DE LABO MEDICAL</v>
          </cell>
          <cell r="E347">
            <v>75651</v>
          </cell>
          <cell r="F347" t="str">
            <v>PARIS CEDEX 13</v>
          </cell>
          <cell r="G347">
            <v>0</v>
          </cell>
          <cell r="H347">
            <v>0</v>
          </cell>
          <cell r="I347" t="str">
            <v>France</v>
          </cell>
          <cell r="J347">
            <v>50</v>
          </cell>
          <cell r="K347">
            <v>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clients"/>
      <sheetName val="FACTURE"/>
    </sheetNames>
    <sheetDataSet>
      <sheetData sheetId="0" refreshError="1">
        <row r="2">
          <cell r="A2" t="str">
            <v>4110002</v>
          </cell>
          <cell r="B2" t="str">
            <v>CH DE CHAMBERY - BATIMENT LE TETRAS</v>
          </cell>
          <cell r="C2" t="str">
            <v>Hôpital</v>
          </cell>
          <cell r="D2" t="str">
            <v>SERVICES ECONOMIQUES</v>
          </cell>
          <cell r="E2" t="str">
            <v>73011</v>
          </cell>
          <cell r="F2" t="str">
            <v>CHAMBERY CEDEX</v>
          </cell>
          <cell r="G2" t="str">
            <v>04.79.96.50.50.</v>
          </cell>
          <cell r="H2" t="str">
            <v>04.79.96.50.04.</v>
          </cell>
          <cell r="I2" t="str">
            <v>France</v>
          </cell>
          <cell r="J2">
            <v>90</v>
          </cell>
        </row>
        <row r="3">
          <cell r="A3" t="str">
            <v>4110003</v>
          </cell>
          <cell r="B3" t="str">
            <v>LABORATOIRE DE BIOLOGIE CLINIQUE</v>
          </cell>
          <cell r="C3" t="str">
            <v>LABORATOIRE</v>
          </cell>
          <cell r="D3" t="str">
            <v>Dr DE MAS- UNITE DE CYTOGENETIQUE</v>
          </cell>
          <cell r="E3" t="str">
            <v>31400</v>
          </cell>
          <cell r="F3" t="str">
            <v>TOULOUSE</v>
          </cell>
          <cell r="G3" t="str">
            <v>05.61.34.08.91.</v>
          </cell>
          <cell r="H3" t="str">
            <v>05.61.34.80.31.</v>
          </cell>
          <cell r="I3" t="str">
            <v>France</v>
          </cell>
          <cell r="J3">
            <v>50</v>
          </cell>
        </row>
        <row r="4">
          <cell r="A4" t="str">
            <v>4110004</v>
          </cell>
          <cell r="B4" t="str">
            <v>Dr. THEPOT</v>
          </cell>
          <cell r="C4" t="str">
            <v>Hôpital</v>
          </cell>
          <cell r="D4" t="str">
            <v>CREBIOP</v>
          </cell>
          <cell r="E4" t="str">
            <v>80000</v>
          </cell>
          <cell r="F4" t="str">
            <v>AMIENS</v>
          </cell>
          <cell r="G4" t="str">
            <v>03.22.53.36.78.</v>
          </cell>
          <cell r="H4" t="str">
            <v>03.22.53.36.79.</v>
          </cell>
          <cell r="I4" t="str">
            <v>France</v>
          </cell>
          <cell r="J4">
            <v>60</v>
          </cell>
        </row>
        <row r="5">
          <cell r="A5" t="str">
            <v>4110005</v>
          </cell>
          <cell r="B5" t="str">
            <v xml:space="preserve">Faculté de Médecine Necker </v>
          </cell>
          <cell r="C5" t="str">
            <v>RECHERCHE</v>
          </cell>
          <cell r="D5" t="str">
            <v>Service Financier</v>
          </cell>
          <cell r="E5" t="str">
            <v>75730</v>
          </cell>
          <cell r="F5" t="str">
            <v>PARIS cédex 15</v>
          </cell>
          <cell r="G5" t="str">
            <v>02.40.61.55.55.</v>
          </cell>
          <cell r="H5" t="str">
            <v>02.40.61.55.98.</v>
          </cell>
          <cell r="I5" t="str">
            <v>France</v>
          </cell>
          <cell r="J5">
            <v>50</v>
          </cell>
        </row>
        <row r="6">
          <cell r="A6" t="str">
            <v>4110006</v>
          </cell>
          <cell r="B6" t="str">
            <v>INSTITUT PASTEUR</v>
          </cell>
          <cell r="C6" t="str">
            <v>RECHERCHE</v>
          </cell>
          <cell r="D6" t="str">
            <v>Services financiers et comptables</v>
          </cell>
          <cell r="E6" t="str">
            <v>75724</v>
          </cell>
          <cell r="F6" t="str">
            <v>PARIS Cédex 15</v>
          </cell>
          <cell r="G6" t="str">
            <v>05.45.68.83.71.</v>
          </cell>
          <cell r="H6" t="str">
            <v>02.40.61.34.43.</v>
          </cell>
          <cell r="I6" t="str">
            <v>France</v>
          </cell>
          <cell r="J6">
            <v>50</v>
          </cell>
        </row>
        <row r="7">
          <cell r="A7" t="str">
            <v>4110007</v>
          </cell>
          <cell r="B7" t="str">
            <v xml:space="preserve">ARMA </v>
          </cell>
          <cell r="C7" t="str">
            <v>RECHERCHE</v>
          </cell>
          <cell r="D7" t="str">
            <v>Université de Bordeaux II</v>
          </cell>
          <cell r="E7" t="str">
            <v>33076</v>
          </cell>
          <cell r="F7" t="str">
            <v>BORDEAUX</v>
          </cell>
          <cell r="G7" t="str">
            <v>05.57.57.14.38.</v>
          </cell>
          <cell r="H7" t="str">
            <v>05.56.24.55.51.</v>
          </cell>
          <cell r="I7" t="str">
            <v>France</v>
          </cell>
          <cell r="J7">
            <v>50</v>
          </cell>
        </row>
        <row r="8">
          <cell r="A8" t="str">
            <v>4110008</v>
          </cell>
          <cell r="B8" t="str">
            <v>Faculté de Médecine Saint-Antoine</v>
          </cell>
          <cell r="C8" t="str">
            <v>RECHERCHE</v>
          </cell>
          <cell r="D8" t="str">
            <v>Service Financier</v>
          </cell>
          <cell r="E8" t="str">
            <v>75571</v>
          </cell>
          <cell r="F8" t="str">
            <v>PARIS Cédex 12</v>
          </cell>
          <cell r="G8" t="str">
            <v>02.40.01.13.00.</v>
          </cell>
          <cell r="H8" t="str">
            <v>02.40.01.14.99.</v>
          </cell>
          <cell r="I8" t="str">
            <v>France</v>
          </cell>
          <cell r="J8">
            <v>50</v>
          </cell>
        </row>
        <row r="9">
          <cell r="A9" t="str">
            <v>4110009</v>
          </cell>
          <cell r="B9" t="str">
            <v>GROUPEMENT HOSPITALIER</v>
          </cell>
          <cell r="C9" t="str">
            <v>Hôpital</v>
          </cell>
          <cell r="D9" t="str">
            <v>ECONOMAT FOURNISSEURS</v>
          </cell>
          <cell r="E9" t="str">
            <v>75679</v>
          </cell>
          <cell r="F9" t="str">
            <v>PARIS CEDEX 14</v>
          </cell>
          <cell r="G9" t="str">
            <v>02.40.48.81.11.</v>
          </cell>
          <cell r="H9">
            <v>0</v>
          </cell>
          <cell r="I9" t="str">
            <v>France</v>
          </cell>
          <cell r="J9">
            <v>60</v>
          </cell>
        </row>
        <row r="10">
          <cell r="A10" t="str">
            <v>4110010</v>
          </cell>
          <cell r="B10" t="str">
            <v>CENTRE  HOSPITALIER UNIVERSITAIRE</v>
          </cell>
          <cell r="C10" t="str">
            <v>Hôpital</v>
          </cell>
          <cell r="D10" t="str">
            <v xml:space="preserve">DAEL </v>
          </cell>
          <cell r="E10" t="str">
            <v>51092</v>
          </cell>
          <cell r="F10" t="str">
            <v>REIMS CEDEX</v>
          </cell>
          <cell r="G10" t="str">
            <v>03.26.78.73.91.</v>
          </cell>
          <cell r="H10" t="str">
            <v>03.26.05.71.75.</v>
          </cell>
          <cell r="I10" t="str">
            <v>France</v>
          </cell>
          <cell r="J10">
            <v>60</v>
          </cell>
        </row>
        <row r="11">
          <cell r="A11" t="str">
            <v>4110011</v>
          </cell>
          <cell r="B11" t="str">
            <v>S.E.S.E.P. - EFS</v>
          </cell>
          <cell r="C11" t="str">
            <v>LABORATOIRE</v>
          </cell>
          <cell r="D11" t="str">
            <v>Laboratoire du Dr Simon-Bouy</v>
          </cell>
          <cell r="E11" t="str">
            <v>78150</v>
          </cell>
          <cell r="F11" t="str">
            <v>LE CHESNAY</v>
          </cell>
          <cell r="G11" t="str">
            <v>02.39.63.91.33.</v>
          </cell>
          <cell r="H11" t="str">
            <v>02.39.63.93.30.</v>
          </cell>
          <cell r="I11" t="str">
            <v>France</v>
          </cell>
          <cell r="J11">
            <v>50</v>
          </cell>
        </row>
        <row r="12">
          <cell r="A12" t="str">
            <v>4110012</v>
          </cell>
          <cell r="B12" t="str">
            <v>HOPITAL TENON</v>
          </cell>
          <cell r="C12" t="str">
            <v>Hôpital</v>
          </cell>
          <cell r="D12" t="str">
            <v>ECONOMAT FOURNISSEURS</v>
          </cell>
          <cell r="E12" t="str">
            <v>75970</v>
          </cell>
          <cell r="F12" t="str">
            <v>PARIS CEDEX 20</v>
          </cell>
          <cell r="G12">
            <v>0</v>
          </cell>
          <cell r="H12">
            <v>0</v>
          </cell>
          <cell r="I12" t="str">
            <v>France</v>
          </cell>
          <cell r="J12">
            <v>60</v>
          </cell>
        </row>
        <row r="13">
          <cell r="A13" t="str">
            <v>4110013</v>
          </cell>
          <cell r="B13" t="str">
            <v>Dr. LENORMAND Hôpital Ch. Nicolle</v>
          </cell>
          <cell r="C13" t="str">
            <v>Hôpital</v>
          </cell>
          <cell r="D13" t="str">
            <v>Unité de Cytologie - Hématologie</v>
          </cell>
          <cell r="E13" t="str">
            <v>76031</v>
          </cell>
          <cell r="F13" t="str">
            <v>ROUEN Cédex</v>
          </cell>
          <cell r="G13" t="str">
            <v>02.32.88.81.29.</v>
          </cell>
          <cell r="H13">
            <v>0</v>
          </cell>
          <cell r="I13" t="str">
            <v>France</v>
          </cell>
          <cell r="J13">
            <v>60</v>
          </cell>
        </row>
        <row r="14">
          <cell r="A14" t="str">
            <v>4110014</v>
          </cell>
          <cell r="B14" t="str">
            <v>C.H.R.U. de TOURS</v>
          </cell>
          <cell r="C14" t="str">
            <v>Hôpital</v>
          </cell>
          <cell r="D14" t="str">
            <v>DAEL - Secteur Fournitures</v>
          </cell>
          <cell r="E14" t="str">
            <v>37044</v>
          </cell>
          <cell r="F14" t="str">
            <v>TOURS CEDEX  9</v>
          </cell>
          <cell r="G14" t="str">
            <v>02.47.47.47.47.</v>
          </cell>
          <cell r="H14" t="str">
            <v>02.47.47.60.81.</v>
          </cell>
          <cell r="I14" t="str">
            <v>France</v>
          </cell>
          <cell r="J14">
            <v>60</v>
          </cell>
        </row>
        <row r="15">
          <cell r="A15" t="str">
            <v>4110015</v>
          </cell>
          <cell r="B15" t="str">
            <v>INSERM - DRPA11- BAT CLAUDE BERNARD</v>
          </cell>
          <cell r="C15" t="str">
            <v>RECHERCHE</v>
          </cell>
          <cell r="D15" t="str">
            <v>PORTE 16 - SECTEUR VIOLET</v>
          </cell>
          <cell r="E15" t="str">
            <v>94276</v>
          </cell>
          <cell r="F15" t="str">
            <v>LE KREMLIN BICETRE CEDEX</v>
          </cell>
          <cell r="G15">
            <v>0</v>
          </cell>
          <cell r="H15">
            <v>0</v>
          </cell>
          <cell r="I15" t="str">
            <v>France</v>
          </cell>
          <cell r="J15">
            <v>50</v>
          </cell>
        </row>
        <row r="16">
          <cell r="A16" t="str">
            <v>4110016</v>
          </cell>
          <cell r="B16" t="str">
            <v>Association Etude Maladies du Sang</v>
          </cell>
          <cell r="C16" t="str">
            <v>Association</v>
          </cell>
          <cell r="D16" t="str">
            <v>Lab. Hématologie-Hôpital Hôtel Dieu</v>
          </cell>
          <cell r="E16" t="str">
            <v>75181</v>
          </cell>
          <cell r="F16" t="str">
            <v>PARIS CEDEX 04</v>
          </cell>
          <cell r="G16" t="str">
            <v>04.42.34.84.07.</v>
          </cell>
          <cell r="H16">
            <v>0</v>
          </cell>
          <cell r="I16" t="str">
            <v>France</v>
          </cell>
          <cell r="J16">
            <v>30</v>
          </cell>
        </row>
        <row r="17">
          <cell r="A17" t="str">
            <v>4110017</v>
          </cell>
          <cell r="B17" t="str">
            <v>LABO DE BIOLOGIE CLINIQUE ATOUTBIO</v>
          </cell>
          <cell r="C17" t="str">
            <v>LABORATOIRE</v>
          </cell>
          <cell r="D17" t="str">
            <v>Service Comptabilité</v>
          </cell>
          <cell r="E17" t="str">
            <v>54000</v>
          </cell>
          <cell r="F17" t="str">
            <v>NANCY</v>
          </cell>
          <cell r="G17" t="str">
            <v>03.83.37.70.86.</v>
          </cell>
          <cell r="H17" t="str">
            <v>03.44.86.55.58.</v>
          </cell>
          <cell r="I17" t="str">
            <v>France</v>
          </cell>
          <cell r="J17">
            <v>50</v>
          </cell>
        </row>
        <row r="18">
          <cell r="A18" t="str">
            <v>4110018</v>
          </cell>
          <cell r="B18" t="str">
            <v>American Hospital of Paris</v>
          </cell>
          <cell r="C18" t="str">
            <v>Hôpital</v>
          </cell>
          <cell r="D18" t="str">
            <v>Service Achats</v>
          </cell>
          <cell r="E18" t="str">
            <v>92202</v>
          </cell>
          <cell r="F18" t="str">
            <v>NEUILLY SUR SEINE CEDEX</v>
          </cell>
          <cell r="G18" t="str">
            <v>01 46 41 28 82</v>
          </cell>
          <cell r="H18" t="str">
            <v>01 46 41 26 56</v>
          </cell>
          <cell r="I18" t="str">
            <v>France</v>
          </cell>
          <cell r="J18">
            <v>60</v>
          </cell>
        </row>
        <row r="19">
          <cell r="A19" t="str">
            <v>4110019</v>
          </cell>
          <cell r="B19" t="str">
            <v xml:space="preserve"> SOCAMED</v>
          </cell>
          <cell r="C19" t="str">
            <v>LABORATOIRE</v>
          </cell>
          <cell r="D19" t="str">
            <v>COMPTABILITE FOURNISSEURS</v>
          </cell>
          <cell r="E19" t="str">
            <v xml:space="preserve">69007 </v>
          </cell>
          <cell r="F19" t="str">
            <v>LYON</v>
          </cell>
          <cell r="G19" t="str">
            <v>04.72.80.10.10</v>
          </cell>
          <cell r="H19" t="str">
            <v>04.72.80.10.68</v>
          </cell>
          <cell r="I19" t="str">
            <v>France</v>
          </cell>
          <cell r="J19">
            <v>50</v>
          </cell>
        </row>
        <row r="20">
          <cell r="A20" t="str">
            <v>4110020</v>
          </cell>
          <cell r="B20" t="str">
            <v>CEN / FONTENAY AUX ROSES</v>
          </cell>
          <cell r="C20" t="str">
            <v>RECHERCHE</v>
          </cell>
          <cell r="D20" t="str">
            <v>S3C-Comptabilité FAR-Bât 38-3</v>
          </cell>
          <cell r="E20" t="str">
            <v>92265</v>
          </cell>
          <cell r="F20" t="str">
            <v>FONTENAY AUX ROSES CEDEX</v>
          </cell>
          <cell r="G20">
            <v>0</v>
          </cell>
          <cell r="H20">
            <v>0</v>
          </cell>
          <cell r="I20" t="str">
            <v>France</v>
          </cell>
          <cell r="J20">
            <v>50</v>
          </cell>
        </row>
        <row r="21">
          <cell r="A21" t="str">
            <v>4110021</v>
          </cell>
          <cell r="B21" t="str">
            <v>UNIVERSITE CL. BERNARD-LYON 1</v>
          </cell>
          <cell r="C21" t="str">
            <v>RECHERCHE</v>
          </cell>
          <cell r="D21" t="str">
            <v>Faculté de Médecine-Lyon Nord</v>
          </cell>
          <cell r="E21" t="str">
            <v>69373</v>
          </cell>
          <cell r="F21" t="str">
            <v>LYON CEDEX 08</v>
          </cell>
          <cell r="G21" t="str">
            <v>04.78.77.70.00.</v>
          </cell>
          <cell r="H21" t="str">
            <v>04.78.86.33.40.</v>
          </cell>
          <cell r="I21" t="str">
            <v>France</v>
          </cell>
          <cell r="J21">
            <v>50</v>
          </cell>
        </row>
        <row r="22">
          <cell r="A22" t="str">
            <v>4110022</v>
          </cell>
          <cell r="B22" t="str">
            <v>SELARL BIOXA</v>
          </cell>
          <cell r="C22" t="str">
            <v>LABORATOIRE</v>
          </cell>
          <cell r="D22" t="str">
            <v>SERVICE COMPTABILITE</v>
          </cell>
          <cell r="E22" t="str">
            <v>51100</v>
          </cell>
          <cell r="F22" t="str">
            <v>REIMS</v>
          </cell>
          <cell r="G22" t="str">
            <v>03.26.04.07.89.</v>
          </cell>
          <cell r="H22" t="str">
            <v>03.26.08.76.50.</v>
          </cell>
          <cell r="I22" t="str">
            <v>France</v>
          </cell>
          <cell r="J22">
            <v>50</v>
          </cell>
        </row>
        <row r="23">
          <cell r="A23" t="str">
            <v>4110023</v>
          </cell>
          <cell r="B23" t="str">
            <v>CENTRE LEON BERARD</v>
          </cell>
          <cell r="C23" t="str">
            <v>RECHERCHE</v>
          </cell>
          <cell r="D23" t="str">
            <v>SERVICE URCD</v>
          </cell>
          <cell r="E23" t="str">
            <v>69373</v>
          </cell>
          <cell r="F23" t="str">
            <v>LYON CEDEX 08</v>
          </cell>
          <cell r="G23" t="str">
            <v>04.78.77.70.00.</v>
          </cell>
          <cell r="H23" t="str">
            <v>04.72.11.73.05.</v>
          </cell>
          <cell r="I23" t="str">
            <v>France</v>
          </cell>
          <cell r="J23">
            <v>50</v>
          </cell>
        </row>
        <row r="24">
          <cell r="A24" t="str">
            <v>4110024</v>
          </cell>
          <cell r="B24" t="str">
            <v>UNIVERSITE PARIS VI- Serv.Financier</v>
          </cell>
          <cell r="C24" t="str">
            <v>RECHERCHE</v>
          </cell>
          <cell r="D24" t="str">
            <v>Fac de Médecine Pitié salpétrière</v>
          </cell>
          <cell r="E24" t="str">
            <v>75634</v>
          </cell>
          <cell r="F24" t="str">
            <v>PARIS CEDEX 13</v>
          </cell>
          <cell r="G24">
            <v>0</v>
          </cell>
          <cell r="H24">
            <v>0</v>
          </cell>
          <cell r="I24" t="str">
            <v>France</v>
          </cell>
          <cell r="J24">
            <v>50</v>
          </cell>
        </row>
        <row r="25">
          <cell r="A25" t="str">
            <v>4110025</v>
          </cell>
          <cell r="B25" t="str">
            <v>C.R.A.M.E.P.</v>
          </cell>
          <cell r="C25" t="str">
            <v>RECHERCHE</v>
          </cell>
          <cell r="D25" t="str">
            <v>Service de Cytogénétique</v>
          </cell>
          <cell r="E25" t="str">
            <v>67098</v>
          </cell>
          <cell r="F25" t="str">
            <v>STRASBOURG CEDEX</v>
          </cell>
          <cell r="G25" t="str">
            <v>03.88.12.80.00.</v>
          </cell>
          <cell r="H25">
            <v>0</v>
          </cell>
          <cell r="I25" t="str">
            <v>France</v>
          </cell>
          <cell r="J25">
            <v>50</v>
          </cell>
        </row>
        <row r="26">
          <cell r="A26" t="str">
            <v>4110026</v>
          </cell>
          <cell r="B26" t="str">
            <v>CHR METZ-THIONVILLE</v>
          </cell>
          <cell r="C26" t="str">
            <v>Hôpital</v>
          </cell>
          <cell r="D26" t="str">
            <v>D.L.A.H. - BAL 40 - CS 45001</v>
          </cell>
          <cell r="E26" t="str">
            <v>57085</v>
          </cell>
          <cell r="F26" t="str">
            <v>METZ CEDEX 03</v>
          </cell>
          <cell r="G26">
            <v>0</v>
          </cell>
          <cell r="H26">
            <v>0</v>
          </cell>
          <cell r="I26" t="str">
            <v>France</v>
          </cell>
          <cell r="J26">
            <v>60</v>
          </cell>
        </row>
        <row r="27">
          <cell r="A27" t="str">
            <v>4110027</v>
          </cell>
          <cell r="B27" t="str">
            <v>Hôpital Val de Grâce</v>
          </cell>
          <cell r="C27" t="str">
            <v>Hôpital</v>
          </cell>
          <cell r="D27" t="str">
            <v>SERVICE PHARMACIE</v>
          </cell>
          <cell r="E27" t="str">
            <v>75230</v>
          </cell>
          <cell r="F27" t="str">
            <v>PARIS CEDEX 05</v>
          </cell>
          <cell r="G27">
            <v>0</v>
          </cell>
          <cell r="H27">
            <v>0</v>
          </cell>
          <cell r="I27" t="str">
            <v>France</v>
          </cell>
          <cell r="J27">
            <v>60</v>
          </cell>
        </row>
        <row r="28">
          <cell r="A28" t="str">
            <v>4110028</v>
          </cell>
          <cell r="B28" t="str">
            <v>HOPITAL JEAN MINJOZ</v>
          </cell>
          <cell r="C28" t="str">
            <v>Hôpital</v>
          </cell>
          <cell r="D28" t="str">
            <v>SERVICE BIOMEDICAL LABORATOIRES</v>
          </cell>
          <cell r="E28" t="str">
            <v>25030</v>
          </cell>
          <cell r="F28" t="str">
            <v>BESANCON CEDEX</v>
          </cell>
          <cell r="G28">
            <v>0</v>
          </cell>
          <cell r="H28">
            <v>0</v>
          </cell>
          <cell r="I28" t="str">
            <v>France</v>
          </cell>
          <cell r="J28">
            <v>60</v>
          </cell>
        </row>
        <row r="29">
          <cell r="A29" t="str">
            <v>4110029</v>
          </cell>
          <cell r="B29" t="str">
            <v>CHRU - CENTRE DE GESTION DES LABOS</v>
          </cell>
          <cell r="C29" t="str">
            <v>Hôpital</v>
          </cell>
          <cell r="D29" t="str">
            <v>PLATEFORME LOGISTIQUE COURTOIS</v>
          </cell>
          <cell r="E29" t="str">
            <v>59037</v>
          </cell>
          <cell r="F29" t="str">
            <v>LILLE</v>
          </cell>
          <cell r="G29" t="str">
            <v>03 20 44 49 92</v>
          </cell>
          <cell r="H29">
            <v>0</v>
          </cell>
          <cell r="I29" t="str">
            <v>France</v>
          </cell>
          <cell r="J29">
            <v>60</v>
          </cell>
        </row>
        <row r="30">
          <cell r="A30" t="str">
            <v>4110030</v>
          </cell>
          <cell r="B30" t="str">
            <v>CENTRE HOSPITALIER UNIVERSITAIRE</v>
          </cell>
          <cell r="C30" t="str">
            <v>RECHERCHE</v>
          </cell>
          <cell r="D30" t="str">
            <v>ACHAT-APPRO D.R.M. BATIMENT 6</v>
          </cell>
          <cell r="E30" t="str">
            <v>30029</v>
          </cell>
          <cell r="F30" t="str">
            <v>NIMES CEDEX 9</v>
          </cell>
          <cell r="G30" t="str">
            <v>04 66 68 31 09</v>
          </cell>
          <cell r="H30">
            <v>0</v>
          </cell>
          <cell r="I30" t="str">
            <v>France</v>
          </cell>
          <cell r="J30">
            <v>50</v>
          </cell>
        </row>
        <row r="31">
          <cell r="A31" t="str">
            <v>4110031</v>
          </cell>
          <cell r="B31" t="str">
            <v>CH Compiègne</v>
          </cell>
          <cell r="C31" t="str">
            <v>Hôpital</v>
          </cell>
          <cell r="D31" t="str">
            <v>ECONOMAT</v>
          </cell>
          <cell r="E31" t="str">
            <v>60321</v>
          </cell>
          <cell r="F31" t="str">
            <v>COMPIEGNE CEDEX</v>
          </cell>
          <cell r="G31" t="str">
            <v>03 44 23 61 18</v>
          </cell>
          <cell r="H31">
            <v>0</v>
          </cell>
          <cell r="I31" t="str">
            <v>France</v>
          </cell>
          <cell r="J31">
            <v>60</v>
          </cell>
        </row>
        <row r="32">
          <cell r="A32" t="str">
            <v>4110032</v>
          </cell>
          <cell r="B32" t="str">
            <v>LIGUE DU CANCER</v>
          </cell>
          <cell r="C32" t="str">
            <v>Association</v>
          </cell>
          <cell r="D32" t="str">
            <v>Département de la Loire</v>
          </cell>
          <cell r="E32" t="str">
            <v>42000</v>
          </cell>
          <cell r="F32" t="str">
            <v>SAINT ETIENNE</v>
          </cell>
          <cell r="G32">
            <v>0</v>
          </cell>
          <cell r="H32">
            <v>0</v>
          </cell>
          <cell r="I32" t="str">
            <v>France</v>
          </cell>
          <cell r="J32">
            <v>30</v>
          </cell>
        </row>
        <row r="33">
          <cell r="A33" t="str">
            <v>4110033</v>
          </cell>
          <cell r="B33" t="str">
            <v>LAB CERBA</v>
          </cell>
          <cell r="C33" t="str">
            <v>LABORATOIRE</v>
          </cell>
          <cell r="D33" t="str">
            <v>Comptabilité Fournisseurs</v>
          </cell>
          <cell r="E33" t="str">
            <v>95066</v>
          </cell>
          <cell r="F33" t="str">
            <v>CERGY PONTOISE CEDEX 9</v>
          </cell>
          <cell r="G33" t="str">
            <v>01 34 40 20 00</v>
          </cell>
          <cell r="H33">
            <v>0</v>
          </cell>
          <cell r="I33" t="str">
            <v>France</v>
          </cell>
          <cell r="J33">
            <v>90</v>
          </cell>
        </row>
        <row r="34">
          <cell r="A34" t="str">
            <v>4110034</v>
          </cell>
          <cell r="B34" t="str">
            <v>CHU - DIRECTION AFFAIR. ECONOMIQUES</v>
          </cell>
          <cell r="C34" t="str">
            <v>Hôpital</v>
          </cell>
          <cell r="D34" t="str">
            <v>5 BOULEVARD JEANNE D'ARC</v>
          </cell>
          <cell r="E34" t="str">
            <v>21079</v>
          </cell>
          <cell r="F34" t="str">
            <v>DIJON CEDEX</v>
          </cell>
          <cell r="G34" t="str">
            <v>03 80 29 33 81</v>
          </cell>
          <cell r="H34">
            <v>0</v>
          </cell>
          <cell r="I34" t="str">
            <v>France</v>
          </cell>
          <cell r="J34">
            <v>60</v>
          </cell>
        </row>
        <row r="35">
          <cell r="A35" t="str">
            <v>4110035</v>
          </cell>
          <cell r="B35" t="str">
            <v>CHU - CENTRE DE BIOLOGIE 3E ETAGE</v>
          </cell>
          <cell r="C35" t="str">
            <v>RECHERCHE</v>
          </cell>
          <cell r="D35" t="str">
            <v>DIRECTION DES LABORATOIRES</v>
          </cell>
          <cell r="E35" t="str">
            <v>63003</v>
          </cell>
          <cell r="F35" t="str">
            <v>CLERMONT FERRAND</v>
          </cell>
          <cell r="G35" t="str">
            <v>04 73 62 57 00</v>
          </cell>
          <cell r="H35">
            <v>0</v>
          </cell>
          <cell r="I35" t="str">
            <v>France</v>
          </cell>
          <cell r="J35">
            <v>50</v>
          </cell>
        </row>
        <row r="36">
          <cell r="A36" t="str">
            <v>4110036</v>
          </cell>
          <cell r="B36" t="str">
            <v>CHU SAINT ETIENNE</v>
          </cell>
          <cell r="C36" t="str">
            <v>Hôpital</v>
          </cell>
          <cell r="D36" t="str">
            <v>HOPITAL BELLEVUE</v>
          </cell>
          <cell r="E36" t="str">
            <v>42055</v>
          </cell>
          <cell r="F36" t="str">
            <v>SAINT ETIENNE CEDEX 02</v>
          </cell>
          <cell r="G36" t="str">
            <v>04 77 42 78 25</v>
          </cell>
          <cell r="H36">
            <v>0</v>
          </cell>
          <cell r="I36" t="str">
            <v>France</v>
          </cell>
          <cell r="J36">
            <v>60</v>
          </cell>
        </row>
        <row r="37">
          <cell r="A37" t="str">
            <v>4110037</v>
          </cell>
          <cell r="B37" t="str">
            <v>Laboratoire BIOLILLE</v>
          </cell>
          <cell r="C37" t="str">
            <v>LABORATOIRE</v>
          </cell>
          <cell r="D37" t="str">
            <v>17 RUE DE LA DIGUE</v>
          </cell>
          <cell r="E37" t="str">
            <v>59016</v>
          </cell>
          <cell r="F37" t="str">
            <v>LILLE CEDEX</v>
          </cell>
          <cell r="G37" t="str">
            <v>03 20 40 42 21</v>
          </cell>
          <cell r="H37">
            <v>0</v>
          </cell>
          <cell r="I37" t="str">
            <v>France</v>
          </cell>
          <cell r="J37">
            <v>50</v>
          </cell>
        </row>
        <row r="38">
          <cell r="A38" t="str">
            <v>4110038</v>
          </cell>
          <cell r="B38" t="str">
            <v>Hématol. Enfants- Hôpital St. Louis</v>
          </cell>
          <cell r="C38" t="str">
            <v>Recherche</v>
          </cell>
          <cell r="D38" t="str">
            <v>Professeur SCHAISON</v>
          </cell>
          <cell r="E38" t="str">
            <v>75010</v>
          </cell>
          <cell r="F38" t="str">
            <v>PARIS</v>
          </cell>
          <cell r="G38">
            <v>0</v>
          </cell>
          <cell r="H38">
            <v>0</v>
          </cell>
          <cell r="I38" t="str">
            <v>France</v>
          </cell>
          <cell r="J38">
            <v>50</v>
          </cell>
        </row>
        <row r="39">
          <cell r="A39" t="str">
            <v>4110039</v>
          </cell>
          <cell r="B39" t="str">
            <v>INSTITUT J. PAOLI - I. CALMETTES</v>
          </cell>
          <cell r="C39" t="str">
            <v>Recherche</v>
          </cell>
          <cell r="D39" t="str">
            <v xml:space="preserve">Service Achats </v>
          </cell>
          <cell r="E39" t="str">
            <v>13273</v>
          </cell>
          <cell r="F39" t="str">
            <v>MARSEILLE CEDEX 9</v>
          </cell>
          <cell r="G39" t="str">
            <v>04 91 22 36 23</v>
          </cell>
          <cell r="H39">
            <v>0</v>
          </cell>
          <cell r="I39" t="str">
            <v>France</v>
          </cell>
          <cell r="J39">
            <v>50</v>
          </cell>
        </row>
        <row r="40">
          <cell r="A40" t="str">
            <v>4110040</v>
          </cell>
          <cell r="B40" t="str">
            <v>HOPITAUX  UNIVERSITAIRES PARIS SUD</v>
          </cell>
          <cell r="C40" t="str">
            <v>Hôpital</v>
          </cell>
          <cell r="D40" t="str">
            <v>HOPITAL BICETRE - ECONOMAT</v>
          </cell>
          <cell r="E40" t="str">
            <v>94275</v>
          </cell>
          <cell r="F40" t="str">
            <v>KREMLIN BICETRE CEDEX</v>
          </cell>
          <cell r="G40" t="str">
            <v>01 45 21 23 63</v>
          </cell>
          <cell r="H40">
            <v>0</v>
          </cell>
          <cell r="I40" t="str">
            <v>France</v>
          </cell>
          <cell r="J40">
            <v>60</v>
          </cell>
        </row>
        <row r="41">
          <cell r="A41" t="str">
            <v>4110041</v>
          </cell>
          <cell r="B41" t="str">
            <v>AREDEMAG</v>
          </cell>
          <cell r="C41" t="str">
            <v>LABORATOIRE</v>
          </cell>
          <cell r="D41" t="str">
            <v>BP 51</v>
          </cell>
          <cell r="E41" t="str">
            <v>13352</v>
          </cell>
          <cell r="F41" t="str">
            <v>MARSEILLE CEDEX 5</v>
          </cell>
          <cell r="G41" t="str">
            <v>04 91 38 67 49</v>
          </cell>
          <cell r="H41">
            <v>0</v>
          </cell>
          <cell r="I41" t="str">
            <v>France</v>
          </cell>
          <cell r="J41">
            <v>50</v>
          </cell>
        </row>
        <row r="42">
          <cell r="A42" t="str">
            <v>4110042</v>
          </cell>
          <cell r="B42" t="str">
            <v>Centre Adm. A. Benech</v>
          </cell>
          <cell r="C42" t="str">
            <v>Hôpital</v>
          </cell>
          <cell r="D42" t="str">
            <v>Division Biologie</v>
          </cell>
          <cell r="E42" t="str">
            <v>34295</v>
          </cell>
          <cell r="F42" t="str">
            <v>MONTPELLIER CEDEX 5</v>
          </cell>
          <cell r="G42" t="str">
            <v>04 67 33 94 02</v>
          </cell>
          <cell r="H42">
            <v>0</v>
          </cell>
          <cell r="I42" t="str">
            <v>France</v>
          </cell>
          <cell r="J42">
            <v>60</v>
          </cell>
        </row>
        <row r="43">
          <cell r="A43" t="str">
            <v>4110043</v>
          </cell>
          <cell r="B43" t="str">
            <v>HOPITAL CONCEPTION</v>
          </cell>
          <cell r="C43" t="str">
            <v>Hôpital</v>
          </cell>
          <cell r="D43" t="str">
            <v>Bureau Hôtelier - APHM</v>
          </cell>
          <cell r="E43" t="str">
            <v>13385</v>
          </cell>
          <cell r="F43" t="str">
            <v>MARSEILLE CEDEX 05</v>
          </cell>
          <cell r="G43" t="str">
            <v>04 91 38 13 46</v>
          </cell>
          <cell r="H43">
            <v>0</v>
          </cell>
          <cell r="I43" t="str">
            <v>France</v>
          </cell>
          <cell r="J43">
            <v>60</v>
          </cell>
        </row>
        <row r="44">
          <cell r="A44" t="str">
            <v>4110044</v>
          </cell>
          <cell r="B44" t="str">
            <v>HOPITAL ROBERT DEBRE</v>
          </cell>
          <cell r="C44" t="str">
            <v>Recherche</v>
          </cell>
          <cell r="D44" t="str">
            <v>ATELIER BIOMEDICAL NIVEAU -4</v>
          </cell>
          <cell r="E44" t="str">
            <v>75019</v>
          </cell>
          <cell r="F44" t="str">
            <v>PARIS</v>
          </cell>
          <cell r="G44">
            <v>0</v>
          </cell>
          <cell r="H44" t="str">
            <v>01 40 03  19 03</v>
          </cell>
          <cell r="I44" t="str">
            <v>France</v>
          </cell>
          <cell r="J44">
            <v>50</v>
          </cell>
        </row>
        <row r="45">
          <cell r="A45" t="str">
            <v>4110045</v>
          </cell>
          <cell r="B45" t="str">
            <v>Dr. Sotto</v>
          </cell>
          <cell r="C45" t="str">
            <v>Clinique</v>
          </cell>
          <cell r="D45" t="str">
            <v xml:space="preserve">Service Hématologie Clinique  </v>
          </cell>
          <cell r="E45" t="str">
            <v>38700</v>
          </cell>
          <cell r="F45" t="str">
            <v>LA TRONCHE</v>
          </cell>
          <cell r="G45" t="str">
            <v>04 76 54 94 78</v>
          </cell>
          <cell r="H45">
            <v>0</v>
          </cell>
          <cell r="I45" t="str">
            <v>France</v>
          </cell>
          <cell r="J45">
            <v>50</v>
          </cell>
        </row>
        <row r="46">
          <cell r="A46" t="str">
            <v>4110046</v>
          </cell>
          <cell r="B46" t="str">
            <v>CENTRE HOSPITALIER</v>
          </cell>
          <cell r="C46" t="str">
            <v>Hôpital</v>
          </cell>
          <cell r="D46" t="str">
            <v>BIOLOGIE CLINIQUE - FACTURATION</v>
          </cell>
          <cell r="E46" t="str">
            <v>59322</v>
          </cell>
          <cell r="F46" t="str">
            <v>VALENCIENNES</v>
          </cell>
          <cell r="G46" t="str">
            <v>03 27 14 35 01</v>
          </cell>
          <cell r="H46">
            <v>0</v>
          </cell>
          <cell r="I46" t="str">
            <v>France</v>
          </cell>
          <cell r="J46">
            <v>60</v>
          </cell>
        </row>
        <row r="47">
          <cell r="A47" t="str">
            <v>4110047</v>
          </cell>
          <cell r="B47" t="str">
            <v>CHU DE BORDEAUX</v>
          </cell>
          <cell r="C47" t="str">
            <v>Hôpital</v>
          </cell>
          <cell r="D47" t="str">
            <v>DAE - Unité Achat Biologie</v>
          </cell>
          <cell r="E47" t="str">
            <v>33404</v>
          </cell>
          <cell r="F47" t="str">
            <v>TALENCE</v>
          </cell>
          <cell r="G47">
            <v>0</v>
          </cell>
          <cell r="H47">
            <v>0</v>
          </cell>
          <cell r="I47" t="str">
            <v>France</v>
          </cell>
          <cell r="J47">
            <v>60</v>
          </cell>
        </row>
        <row r="48">
          <cell r="A48" t="str">
            <v>4110048</v>
          </cell>
          <cell r="B48" t="str">
            <v>AXOR</v>
          </cell>
          <cell r="C48" t="str">
            <v>Transporteur</v>
          </cell>
          <cell r="D48" t="str">
            <v>45 Av. Leclerc</v>
          </cell>
          <cell r="E48" t="str">
            <v>69354</v>
          </cell>
          <cell r="F48" t="str">
            <v>LYON CEDEX 07</v>
          </cell>
          <cell r="G48">
            <v>0</v>
          </cell>
          <cell r="H48">
            <v>0</v>
          </cell>
          <cell r="I48" t="str">
            <v>France</v>
          </cell>
          <cell r="J48">
            <v>0</v>
          </cell>
        </row>
        <row r="49">
          <cell r="A49" t="str">
            <v>4110049</v>
          </cell>
          <cell r="B49" t="str">
            <v>Laboratoire Zerah-Taar-Pfeffer</v>
          </cell>
          <cell r="C49" t="str">
            <v>LABORATOIRE</v>
          </cell>
          <cell r="D49" t="str">
            <v>7 rue Raymond Lefevre</v>
          </cell>
          <cell r="E49" t="str">
            <v>93170</v>
          </cell>
          <cell r="F49" t="str">
            <v>BAGNOLET</v>
          </cell>
          <cell r="G49">
            <v>0</v>
          </cell>
          <cell r="H49">
            <v>0</v>
          </cell>
          <cell r="I49" t="str">
            <v>France</v>
          </cell>
          <cell r="J49">
            <v>50</v>
          </cell>
        </row>
        <row r="50">
          <cell r="A50" t="str">
            <v>4110050</v>
          </cell>
          <cell r="B50" t="str">
            <v>Prof. J.L. BRESSON</v>
          </cell>
          <cell r="C50" t="str">
            <v>RECHERCHE</v>
          </cell>
          <cell r="D50" t="str">
            <v>Unité de Génétique et Biol. du Dév.</v>
          </cell>
          <cell r="E50" t="str">
            <v>25030</v>
          </cell>
          <cell r="F50" t="str">
            <v>BESANCON CEDEX</v>
          </cell>
          <cell r="G50" t="str">
            <v>03 81 66 81 87</v>
          </cell>
          <cell r="H50">
            <v>0</v>
          </cell>
          <cell r="I50" t="str">
            <v>France</v>
          </cell>
          <cell r="J50">
            <v>50</v>
          </cell>
        </row>
        <row r="51">
          <cell r="A51" t="str">
            <v>4110051</v>
          </cell>
          <cell r="B51" t="str">
            <v>CHU DE GRENOBLE</v>
          </cell>
          <cell r="C51" t="str">
            <v>Hôpital</v>
          </cell>
          <cell r="D51" t="str">
            <v>DIRECTION ACHATS APPROVISIONNEMENTS</v>
          </cell>
          <cell r="E51" t="str">
            <v>38043</v>
          </cell>
          <cell r="F51" t="str">
            <v>GRENOBLE CEDEX 09</v>
          </cell>
          <cell r="G51">
            <v>0</v>
          </cell>
          <cell r="H51">
            <v>0</v>
          </cell>
          <cell r="I51" t="str">
            <v>France</v>
          </cell>
          <cell r="J51">
            <v>60</v>
          </cell>
        </row>
        <row r="52">
          <cell r="A52" t="str">
            <v>4110052</v>
          </cell>
          <cell r="B52" t="str">
            <v>HOPITAL SAINT JOSEPH</v>
          </cell>
          <cell r="C52" t="str">
            <v>LABORATOIRE</v>
          </cell>
          <cell r="D52" t="str">
            <v>LABORATOIRE CENTRAL</v>
          </cell>
          <cell r="E52" t="str">
            <v>13285</v>
          </cell>
          <cell r="F52" t="str">
            <v>MARSEILLE CEDEX 08</v>
          </cell>
          <cell r="G52">
            <v>0</v>
          </cell>
          <cell r="H52">
            <v>0</v>
          </cell>
          <cell r="I52" t="str">
            <v>France</v>
          </cell>
          <cell r="J52">
            <v>50</v>
          </cell>
        </row>
        <row r="53">
          <cell r="A53" t="str">
            <v>4110053</v>
          </cell>
          <cell r="B53" t="str">
            <v>UNIVERSITAIR ZIEKENHUIS GENT</v>
          </cell>
          <cell r="C53" t="str">
            <v>Hôpital</v>
          </cell>
          <cell r="D53" t="str">
            <v>CENTER MED GENETICS-CMG-800244-CYTO</v>
          </cell>
          <cell r="E53" t="str">
            <v>B - 9000</v>
          </cell>
          <cell r="F53" t="str">
            <v xml:space="preserve">GENT </v>
          </cell>
          <cell r="G53">
            <v>0</v>
          </cell>
          <cell r="H53">
            <v>0</v>
          </cell>
          <cell r="I53" t="str">
            <v>Belgique</v>
          </cell>
          <cell r="J53">
            <v>60</v>
          </cell>
        </row>
        <row r="54">
          <cell r="A54" t="str">
            <v>4110054</v>
          </cell>
          <cell r="B54" t="str">
            <v>I.N.R.A.</v>
          </cell>
          <cell r="C54" t="str">
            <v>Recherche</v>
          </cell>
          <cell r="D54" t="str">
            <v>Secteur Ordonnancement</v>
          </cell>
          <cell r="E54" t="str">
            <v xml:space="preserve">35653 </v>
          </cell>
          <cell r="F54" t="str">
            <v>LE RHEU CEDEX</v>
          </cell>
          <cell r="G54">
            <v>0</v>
          </cell>
          <cell r="H54">
            <v>0</v>
          </cell>
          <cell r="I54" t="str">
            <v>France</v>
          </cell>
          <cell r="J54">
            <v>50</v>
          </cell>
        </row>
        <row r="55">
          <cell r="A55" t="str">
            <v>4110055</v>
          </cell>
          <cell r="B55" t="str">
            <v>CENTRE HOSPITALIER DE LIEGE</v>
          </cell>
          <cell r="C55" t="str">
            <v>Hôpital</v>
          </cell>
          <cell r="D55" t="str">
            <v>D.S.L. Secteur Achats</v>
          </cell>
          <cell r="E55" t="str">
            <v>B-4000</v>
          </cell>
          <cell r="F55" t="str">
            <v>LIEGE</v>
          </cell>
          <cell r="G55" t="str">
            <v>32 4 366 70 43</v>
          </cell>
          <cell r="H55">
            <v>0</v>
          </cell>
          <cell r="I55" t="str">
            <v>Belgique</v>
          </cell>
          <cell r="J55">
            <v>60</v>
          </cell>
        </row>
        <row r="56">
          <cell r="A56" t="str">
            <v>4110056</v>
          </cell>
          <cell r="B56" t="str">
            <v>INSTITUT CURIE- CENTRE DE RECHERCHE</v>
          </cell>
          <cell r="C56" t="str">
            <v>Recherche</v>
          </cell>
          <cell r="D56" t="str">
            <v>COMPTABILITE FOURNISSEURS</v>
          </cell>
          <cell r="E56" t="str">
            <v>75248</v>
          </cell>
          <cell r="F56" t="str">
            <v>PARIS CEDEX 05</v>
          </cell>
          <cell r="G56">
            <v>0</v>
          </cell>
          <cell r="H56">
            <v>0</v>
          </cell>
          <cell r="I56" t="str">
            <v>France</v>
          </cell>
          <cell r="J56">
            <v>50</v>
          </cell>
        </row>
        <row r="57">
          <cell r="A57" t="str">
            <v>4110057</v>
          </cell>
          <cell r="B57" t="str">
            <v>HOPITAL CIVIL</v>
          </cell>
          <cell r="C57" t="str">
            <v>Hôpital</v>
          </cell>
          <cell r="D57" t="str">
            <v>Dir° Equipement-Achat Consom Med</v>
          </cell>
          <cell r="E57" t="str">
            <v>67091</v>
          </cell>
          <cell r="F57" t="str">
            <v xml:space="preserve">STRASBOURG CEDEX </v>
          </cell>
          <cell r="G57" t="str">
            <v>0388128039</v>
          </cell>
          <cell r="H57">
            <v>0</v>
          </cell>
          <cell r="I57" t="str">
            <v>France</v>
          </cell>
          <cell r="J57">
            <v>60</v>
          </cell>
        </row>
        <row r="58">
          <cell r="A58" t="str">
            <v>4110058</v>
          </cell>
          <cell r="B58" t="str">
            <v>ETABLISSEMENT FRANCAIS DU SANG</v>
          </cell>
          <cell r="C58" t="str">
            <v>LABORATOIRE</v>
          </cell>
          <cell r="D58" t="str">
            <v>PYRENEES MEDITERRANEE</v>
          </cell>
          <cell r="E58" t="str">
            <v>31027</v>
          </cell>
          <cell r="F58" t="str">
            <v>TOULOUSE</v>
          </cell>
          <cell r="G58">
            <v>0</v>
          </cell>
          <cell r="H58">
            <v>0</v>
          </cell>
          <cell r="I58" t="str">
            <v>France</v>
          </cell>
          <cell r="J58">
            <v>50</v>
          </cell>
        </row>
        <row r="59">
          <cell r="A59" t="str">
            <v>4110059</v>
          </cell>
          <cell r="B59" t="str">
            <v>CENTRE HOSPITALIER DE POLYNESIE FR.</v>
          </cell>
          <cell r="C59" t="str">
            <v>Hôpital</v>
          </cell>
          <cell r="D59" t="str">
            <v>LABORATOIRE DE BIOLOGIE MEDICALE</v>
          </cell>
          <cell r="E59" t="str">
            <v>98713</v>
          </cell>
          <cell r="F59" t="str">
            <v>PAPEETE</v>
          </cell>
          <cell r="G59">
            <v>0</v>
          </cell>
          <cell r="H59">
            <v>0</v>
          </cell>
          <cell r="I59" t="str">
            <v>Polynésie</v>
          </cell>
          <cell r="J59">
            <v>60</v>
          </cell>
        </row>
        <row r="60">
          <cell r="A60" t="str">
            <v>4110060</v>
          </cell>
          <cell r="B60" t="str">
            <v>HCL CSP FACTURES FOURNISSEURS</v>
          </cell>
          <cell r="C60" t="str">
            <v>Hôpital</v>
          </cell>
          <cell r="D60" t="str">
            <v>SGL31</v>
          </cell>
          <cell r="E60" t="str">
            <v>69508</v>
          </cell>
          <cell r="F60" t="str">
            <v>LYON CEDEX 03</v>
          </cell>
          <cell r="G60">
            <v>0</v>
          </cell>
          <cell r="H60">
            <v>0</v>
          </cell>
          <cell r="I60" t="str">
            <v>France</v>
          </cell>
          <cell r="J60">
            <v>60</v>
          </cell>
        </row>
        <row r="61">
          <cell r="A61" t="str">
            <v>4110061</v>
          </cell>
          <cell r="B61" t="str">
            <v>GH NECKER Enfants Malades</v>
          </cell>
          <cell r="C61" t="str">
            <v>Hôpital</v>
          </cell>
          <cell r="D61" t="str">
            <v>DAL - ACHATS</v>
          </cell>
          <cell r="E61" t="str">
            <v>75743</v>
          </cell>
          <cell r="F61" t="str">
            <v>PARIS CEDEX 15</v>
          </cell>
          <cell r="G61">
            <v>0</v>
          </cell>
          <cell r="H61">
            <v>0</v>
          </cell>
          <cell r="I61" t="str">
            <v>France</v>
          </cell>
          <cell r="J61">
            <v>60</v>
          </cell>
        </row>
        <row r="62">
          <cell r="A62" t="str">
            <v>4110062</v>
          </cell>
          <cell r="B62" t="str">
            <v>Ligue de l'Isére</v>
          </cell>
          <cell r="C62" t="str">
            <v>Association</v>
          </cell>
          <cell r="D62" t="str">
            <v>Dr. Leroux - Génétique</v>
          </cell>
          <cell r="E62" t="str">
            <v>38700</v>
          </cell>
          <cell r="F62" t="str">
            <v>LA TRONCHE</v>
          </cell>
          <cell r="G62">
            <v>0</v>
          </cell>
          <cell r="H62">
            <v>0</v>
          </cell>
          <cell r="I62" t="str">
            <v>France</v>
          </cell>
          <cell r="J62">
            <v>30</v>
          </cell>
        </row>
        <row r="63">
          <cell r="A63" t="str">
            <v>4110063</v>
          </cell>
          <cell r="B63" t="str">
            <v>HOPITAL NECKER - EQUIPEMENT MAINT.</v>
          </cell>
          <cell r="C63" t="str">
            <v>Recherche</v>
          </cell>
          <cell r="D63" t="str">
            <v>MODULAIRE 2 - 2E ETG, BUREAU 202</v>
          </cell>
          <cell r="E63" t="str">
            <v>75743</v>
          </cell>
          <cell r="F63" t="str">
            <v>PARIS CEDEX 15</v>
          </cell>
          <cell r="G63">
            <v>0</v>
          </cell>
          <cell r="H63">
            <v>0</v>
          </cell>
          <cell r="I63" t="str">
            <v>France</v>
          </cell>
          <cell r="J63">
            <v>50</v>
          </cell>
        </row>
        <row r="64">
          <cell r="A64" t="str">
            <v>4110064</v>
          </cell>
          <cell r="B64" t="str">
            <v>CHU AMIENS</v>
          </cell>
          <cell r="C64" t="str">
            <v>Hôpital</v>
          </cell>
          <cell r="D64" t="str">
            <v>P.I.L.  -  DIRECTION DES ACHATS</v>
          </cell>
          <cell r="E64" t="str">
            <v>80054</v>
          </cell>
          <cell r="F64" t="str">
            <v>AMIENS</v>
          </cell>
          <cell r="G64">
            <v>0</v>
          </cell>
          <cell r="H64">
            <v>0</v>
          </cell>
          <cell r="I64" t="str">
            <v>France</v>
          </cell>
          <cell r="J64">
            <v>60</v>
          </cell>
        </row>
        <row r="65">
          <cell r="A65" t="str">
            <v>4110065</v>
          </cell>
          <cell r="B65" t="str">
            <v xml:space="preserve">Dr Brigitte BENZACKEN </v>
          </cell>
          <cell r="C65" t="str">
            <v>Recherche</v>
          </cell>
          <cell r="D65" t="str">
            <v>Lab. Cytogén.de biol de la Reproduc</v>
          </cell>
          <cell r="E65" t="str">
            <v>93140</v>
          </cell>
          <cell r="F65" t="str">
            <v>BONDY</v>
          </cell>
          <cell r="G65">
            <v>0</v>
          </cell>
          <cell r="H65">
            <v>0</v>
          </cell>
          <cell r="I65" t="str">
            <v>France</v>
          </cell>
          <cell r="J65">
            <v>50</v>
          </cell>
        </row>
        <row r="66">
          <cell r="A66" t="str">
            <v>4110066</v>
          </cell>
          <cell r="B66" t="str">
            <v>HOPITAL ERASME - ULB</v>
          </cell>
          <cell r="C66" t="str">
            <v>Hôpital</v>
          </cell>
          <cell r="D66" t="str">
            <v>SERVICE DES ACHATS</v>
          </cell>
          <cell r="E66" t="str">
            <v>B-1070</v>
          </cell>
          <cell r="F66" t="str">
            <v>BRUXELLES</v>
          </cell>
          <cell r="G66">
            <v>0</v>
          </cell>
          <cell r="H66">
            <v>0</v>
          </cell>
          <cell r="I66" t="str">
            <v>Belgique</v>
          </cell>
          <cell r="J66">
            <v>60</v>
          </cell>
        </row>
        <row r="67">
          <cell r="A67" t="str">
            <v>4110067</v>
          </cell>
          <cell r="B67" t="str">
            <v>CHU de Rouen</v>
          </cell>
          <cell r="C67" t="str">
            <v>Hôpital</v>
          </cell>
          <cell r="D67" t="str">
            <v>Direction Services Economiques</v>
          </cell>
          <cell r="E67" t="str">
            <v>76031</v>
          </cell>
          <cell r="F67" t="str">
            <v>ROUEN CEDEX</v>
          </cell>
          <cell r="G67">
            <v>0</v>
          </cell>
          <cell r="H67">
            <v>0</v>
          </cell>
          <cell r="I67" t="str">
            <v>France</v>
          </cell>
          <cell r="J67">
            <v>60</v>
          </cell>
        </row>
        <row r="68">
          <cell r="A68" t="str">
            <v>4110068</v>
          </cell>
          <cell r="B68" t="str">
            <v>HOPITAL PONTCHAILLOU - D.P.A.L.</v>
          </cell>
          <cell r="C68" t="str">
            <v>Hôpital</v>
          </cell>
          <cell r="D68" t="str">
            <v>BAT. DES ECOLES -  3EME ETAGE</v>
          </cell>
          <cell r="E68" t="str">
            <v>35033</v>
          </cell>
          <cell r="F68" t="str">
            <v>RENNES CEDEX 9</v>
          </cell>
          <cell r="G68" t="str">
            <v>0299284370</v>
          </cell>
          <cell r="H68">
            <v>0</v>
          </cell>
          <cell r="I68" t="str">
            <v>France</v>
          </cell>
          <cell r="J68">
            <v>60</v>
          </cell>
        </row>
        <row r="69">
          <cell r="A69" t="str">
            <v>4110069</v>
          </cell>
          <cell r="B69" t="str">
            <v>Groupement Hosp. HEGP - BROUSSAIS</v>
          </cell>
          <cell r="C69" t="str">
            <v>Hôpital</v>
          </cell>
          <cell r="D69" t="str">
            <v>ECONOMAT FOURNISSEURS</v>
          </cell>
          <cell r="E69" t="str">
            <v>75908</v>
          </cell>
          <cell r="F69" t="str">
            <v>PARIS CEDEX 15</v>
          </cell>
          <cell r="G69">
            <v>0</v>
          </cell>
          <cell r="H69">
            <v>0</v>
          </cell>
          <cell r="I69" t="str">
            <v>France</v>
          </cell>
          <cell r="J69">
            <v>60</v>
          </cell>
        </row>
        <row r="70">
          <cell r="A70" t="str">
            <v>4110070</v>
          </cell>
          <cell r="B70" t="str">
            <v>HOPITAL SAINT VINCENT DE PAUL</v>
          </cell>
          <cell r="C70" t="str">
            <v>Hôpital</v>
          </cell>
          <cell r="D70" t="str">
            <v>UG 638 ECONOMAT BON DE COMMANDE</v>
          </cell>
          <cell r="E70" t="str">
            <v>75679</v>
          </cell>
          <cell r="F70" t="str">
            <v>PARIS CEDEX 14</v>
          </cell>
          <cell r="G70">
            <v>0</v>
          </cell>
          <cell r="H70">
            <v>0</v>
          </cell>
          <cell r="I70" t="str">
            <v>France</v>
          </cell>
          <cell r="J70">
            <v>60</v>
          </cell>
        </row>
        <row r="71">
          <cell r="A71" t="str">
            <v>4110071</v>
          </cell>
          <cell r="B71" t="str">
            <v>UG 9073 HOPITAL ST ANTOINE</v>
          </cell>
          <cell r="C71" t="str">
            <v>RECHERCHE</v>
          </cell>
          <cell r="D71" t="str">
            <v>Hopital Saint Antoine-DFH Recherche</v>
          </cell>
          <cell r="E71" t="str">
            <v>75571</v>
          </cell>
          <cell r="F71" t="str">
            <v>PARIS CEDEX 12</v>
          </cell>
          <cell r="G71">
            <v>0</v>
          </cell>
          <cell r="H71">
            <v>0</v>
          </cell>
          <cell r="I71" t="str">
            <v>France</v>
          </cell>
          <cell r="J71">
            <v>50</v>
          </cell>
        </row>
        <row r="72">
          <cell r="A72" t="str">
            <v>4110072</v>
          </cell>
          <cell r="B72" t="str">
            <v>CENTRE HOSPITALIER UNIVERSITAIRE</v>
          </cell>
          <cell r="C72" t="str">
            <v>Hôpital</v>
          </cell>
          <cell r="D72" t="str">
            <v>DIRECTION SERVICES ECONOMIQUES</v>
          </cell>
          <cell r="E72" t="str">
            <v>76031</v>
          </cell>
          <cell r="F72" t="str">
            <v>ROUEN CEDEX</v>
          </cell>
          <cell r="G72">
            <v>0</v>
          </cell>
          <cell r="H72">
            <v>0</v>
          </cell>
          <cell r="I72" t="str">
            <v>France</v>
          </cell>
          <cell r="J72">
            <v>60</v>
          </cell>
        </row>
        <row r="73">
          <cell r="A73" t="str">
            <v>4110073</v>
          </cell>
          <cell r="B73" t="str">
            <v>Laboratoire d'Analyses Médicales</v>
          </cell>
          <cell r="C73" t="str">
            <v>LABORATOIRE</v>
          </cell>
          <cell r="D73" t="str">
            <v>Centre Hospitalier du Mongardé</v>
          </cell>
          <cell r="E73" t="str">
            <v>78410</v>
          </cell>
          <cell r="F73" t="str">
            <v>AUBERGENVILLE</v>
          </cell>
          <cell r="G73">
            <v>0</v>
          </cell>
          <cell r="H73">
            <v>0</v>
          </cell>
          <cell r="I73" t="str">
            <v>France</v>
          </cell>
          <cell r="J73">
            <v>50</v>
          </cell>
        </row>
        <row r="74">
          <cell r="A74" t="str">
            <v>4110074</v>
          </cell>
          <cell r="B74" t="str">
            <v>ETABLISSEMENT FRANCAIS DU SANG</v>
          </cell>
          <cell r="C74" t="str">
            <v>LABORATOIRE</v>
          </cell>
          <cell r="D74" t="str">
            <v>609 CHEMIN DE LA BRETEQUE</v>
          </cell>
          <cell r="E74" t="str">
            <v>76235</v>
          </cell>
          <cell r="F74" t="str">
            <v>BOIS GUILLAUME CEDEX</v>
          </cell>
          <cell r="G74">
            <v>0</v>
          </cell>
          <cell r="H74">
            <v>0</v>
          </cell>
          <cell r="I74" t="str">
            <v>France</v>
          </cell>
          <cell r="J74">
            <v>50</v>
          </cell>
        </row>
        <row r="75">
          <cell r="A75" t="str">
            <v>4110075</v>
          </cell>
          <cell r="B75" t="str">
            <v>A.R.T.E.B.R. - Lab de Cytogénétique</v>
          </cell>
          <cell r="C75" t="str">
            <v>LABORATOIRE</v>
          </cell>
          <cell r="D75" t="str">
            <v>Hôpital Ambroise Paré</v>
          </cell>
          <cell r="E75" t="str">
            <v>92104</v>
          </cell>
          <cell r="F75" t="str">
            <v>BOULOGNE CEDEX</v>
          </cell>
          <cell r="G75">
            <v>0</v>
          </cell>
          <cell r="H75">
            <v>0</v>
          </cell>
          <cell r="I75" t="str">
            <v>France</v>
          </cell>
          <cell r="J75">
            <v>50</v>
          </cell>
        </row>
        <row r="76">
          <cell r="A76" t="str">
            <v>4110076</v>
          </cell>
          <cell r="B76" t="str">
            <v>VIB 4</v>
          </cell>
          <cell r="C76" t="str">
            <v>Recherche</v>
          </cell>
          <cell r="D76" t="str">
            <v>T.a.v. de leveranciersboekhouding</v>
          </cell>
          <cell r="E76" t="str">
            <v>B-9052</v>
          </cell>
          <cell r="F76" t="str">
            <v>ZWIJNAARDE</v>
          </cell>
          <cell r="G76">
            <v>0</v>
          </cell>
          <cell r="H76">
            <v>0</v>
          </cell>
          <cell r="I76" t="str">
            <v>Belgique</v>
          </cell>
          <cell r="J76">
            <v>50</v>
          </cell>
        </row>
        <row r="77">
          <cell r="A77" t="str">
            <v>4110077</v>
          </cell>
          <cell r="B77" t="str">
            <v>ESPOIR - Dr. Leroux</v>
          </cell>
          <cell r="C77" t="str">
            <v>LABORATOIRE</v>
          </cell>
          <cell r="D77" t="str">
            <v>Lab. de Génétique,Biol. Reproduct.</v>
          </cell>
          <cell r="E77" t="str">
            <v xml:space="preserve">38700 </v>
          </cell>
          <cell r="F77" t="str">
            <v>LA TRONCHE</v>
          </cell>
          <cell r="G77">
            <v>0</v>
          </cell>
          <cell r="H77">
            <v>0</v>
          </cell>
          <cell r="I77" t="str">
            <v>France</v>
          </cell>
          <cell r="J77">
            <v>50</v>
          </cell>
        </row>
        <row r="78">
          <cell r="A78" t="str">
            <v>4110078</v>
          </cell>
          <cell r="B78" t="str">
            <v>CHU DE CAEN</v>
          </cell>
          <cell r="C78" t="str">
            <v>Hôpital</v>
          </cell>
          <cell r="D78" t="str">
            <v>DEPARTEMENT BIOMEDICAL</v>
          </cell>
          <cell r="E78" t="str">
            <v>14033</v>
          </cell>
          <cell r="F78" t="str">
            <v>CAEN CEDEX</v>
          </cell>
          <cell r="G78" t="str">
            <v>02 31 27 25 69</v>
          </cell>
          <cell r="H78">
            <v>0</v>
          </cell>
          <cell r="I78" t="str">
            <v>France</v>
          </cell>
          <cell r="J78">
            <v>60</v>
          </cell>
        </row>
        <row r="79">
          <cell r="A79" t="str">
            <v>4110079</v>
          </cell>
          <cell r="B79" t="str">
            <v>INSERM-ADRMRS</v>
          </cell>
          <cell r="C79" t="str">
            <v>RECHERCHE</v>
          </cell>
          <cell r="D79" t="str">
            <v>18 avenue Mozart</v>
          </cell>
          <cell r="E79" t="str">
            <v>13276</v>
          </cell>
          <cell r="F79" t="str">
            <v>MARSEILLE CEDEX 9</v>
          </cell>
          <cell r="G79">
            <v>0</v>
          </cell>
          <cell r="H79">
            <v>0</v>
          </cell>
          <cell r="I79" t="str">
            <v>France</v>
          </cell>
          <cell r="J79">
            <v>50</v>
          </cell>
        </row>
        <row r="80">
          <cell r="A80" t="str">
            <v>4110080</v>
          </cell>
          <cell r="B80" t="str">
            <v>C.B.C.M.</v>
          </cell>
          <cell r="C80" t="str">
            <v>LABORATOIRE</v>
          </cell>
          <cell r="D80" t="str">
            <v>Centre de Biologie et Cytogénétique</v>
          </cell>
          <cell r="E80" t="str">
            <v>27000</v>
          </cell>
          <cell r="F80" t="str">
            <v>EVREUX</v>
          </cell>
          <cell r="G80">
            <v>0</v>
          </cell>
          <cell r="H80">
            <v>0</v>
          </cell>
          <cell r="I80" t="str">
            <v>France</v>
          </cell>
          <cell r="J80">
            <v>50</v>
          </cell>
        </row>
        <row r="81">
          <cell r="A81" t="str">
            <v>4110081</v>
          </cell>
          <cell r="B81" t="str">
            <v>HOPITAL JEAN VERDIER</v>
          </cell>
          <cell r="C81" t="str">
            <v>Hôpital</v>
          </cell>
          <cell r="D81" t="str">
            <v>UG 3110 ECONOMAT</v>
          </cell>
          <cell r="E81" t="str">
            <v>93143</v>
          </cell>
          <cell r="F81" t="str">
            <v>BONDY CEDEX</v>
          </cell>
          <cell r="G81">
            <v>0</v>
          </cell>
          <cell r="H81">
            <v>0</v>
          </cell>
          <cell r="I81" t="str">
            <v>France</v>
          </cell>
          <cell r="J81">
            <v>60</v>
          </cell>
        </row>
        <row r="82">
          <cell r="A82" t="str">
            <v>4110082</v>
          </cell>
          <cell r="B82" t="str">
            <v>HCL CSP FACTURES FOURNISSEURS</v>
          </cell>
          <cell r="C82" t="str">
            <v>Hôpital</v>
          </cell>
          <cell r="D82" t="str">
            <v>SGL 36</v>
          </cell>
          <cell r="E82" t="str">
            <v>69508</v>
          </cell>
          <cell r="F82" t="str">
            <v>LYON CEDEX 03</v>
          </cell>
          <cell r="G82">
            <v>0</v>
          </cell>
          <cell r="H82">
            <v>0</v>
          </cell>
          <cell r="I82" t="str">
            <v>France</v>
          </cell>
          <cell r="J82">
            <v>60</v>
          </cell>
        </row>
        <row r="83">
          <cell r="A83" t="str">
            <v>4110083</v>
          </cell>
          <cell r="B83" t="str">
            <v>I.N.S.E.R.M.</v>
          </cell>
          <cell r="C83" t="str">
            <v>Recherche</v>
          </cell>
          <cell r="D83" t="str">
            <v>Administ. Déléguée Régionale N° 17</v>
          </cell>
          <cell r="E83" t="str">
            <v>92120</v>
          </cell>
          <cell r="F83" t="str">
            <v>MONTROUGE</v>
          </cell>
          <cell r="G83">
            <v>0</v>
          </cell>
          <cell r="H83">
            <v>0</v>
          </cell>
          <cell r="I83" t="str">
            <v>France</v>
          </cell>
          <cell r="J83">
            <v>50</v>
          </cell>
        </row>
        <row r="84">
          <cell r="A84" t="str">
            <v>4110084</v>
          </cell>
          <cell r="B84" t="str">
            <v>CHU DE NANCY - DSE</v>
          </cell>
          <cell r="C84" t="str">
            <v>Hôpital</v>
          </cell>
          <cell r="D84" t="str">
            <v>29 av du Mal de Lattre de Tassigny</v>
          </cell>
          <cell r="E84" t="str">
            <v>54035</v>
          </cell>
          <cell r="F84" t="str">
            <v>NANCY</v>
          </cell>
          <cell r="G84" t="str">
            <v>03.83.85.12.26</v>
          </cell>
          <cell r="H84">
            <v>0</v>
          </cell>
          <cell r="I84" t="str">
            <v>France</v>
          </cell>
          <cell r="J84">
            <v>60</v>
          </cell>
        </row>
        <row r="85">
          <cell r="A85" t="str">
            <v>4110085</v>
          </cell>
          <cell r="B85" t="str">
            <v>INSERM - DRPA 12</v>
          </cell>
          <cell r="C85" t="str">
            <v>RECHERCHE</v>
          </cell>
          <cell r="D85" t="str">
            <v>L'EXPANSION</v>
          </cell>
          <cell r="E85" t="str">
            <v>94008</v>
          </cell>
          <cell r="F85" t="str">
            <v>CRETEIL CEDEX</v>
          </cell>
          <cell r="G85">
            <v>0</v>
          </cell>
          <cell r="H85">
            <v>0</v>
          </cell>
          <cell r="I85" t="str">
            <v>France</v>
          </cell>
          <cell r="J85">
            <v>50</v>
          </cell>
        </row>
        <row r="86">
          <cell r="A86" t="str">
            <v>4110086</v>
          </cell>
          <cell r="B86" t="str">
            <v>UZ - Brussels</v>
          </cell>
          <cell r="C86" t="str">
            <v>Hôpital</v>
          </cell>
          <cell r="D86" t="str">
            <v>Boekhouding</v>
          </cell>
          <cell r="E86" t="str">
            <v>B-1090</v>
          </cell>
          <cell r="F86" t="str">
            <v>BRUXELLES</v>
          </cell>
          <cell r="G86">
            <v>0</v>
          </cell>
          <cell r="H86">
            <v>0</v>
          </cell>
          <cell r="I86" t="str">
            <v>Belgique</v>
          </cell>
          <cell r="J86">
            <v>60</v>
          </cell>
        </row>
        <row r="87">
          <cell r="A87" t="str">
            <v>4110087</v>
          </cell>
          <cell r="B87" t="str">
            <v>CHU - DIRECTION DES ACHATS</v>
          </cell>
          <cell r="C87" t="str">
            <v>Hôpital</v>
          </cell>
          <cell r="D87" t="str">
            <v>PARC EUROMEDECINE</v>
          </cell>
          <cell r="E87" t="str">
            <v>34295</v>
          </cell>
          <cell r="F87" t="str">
            <v>MONTPELLIER</v>
          </cell>
          <cell r="G87">
            <v>0</v>
          </cell>
          <cell r="H87">
            <v>0</v>
          </cell>
          <cell r="I87" t="str">
            <v>France</v>
          </cell>
          <cell r="J87">
            <v>60</v>
          </cell>
        </row>
        <row r="88">
          <cell r="A88" t="str">
            <v>4110088</v>
          </cell>
          <cell r="B88" t="str">
            <v>HOPITAL ST VINCENT DE PAUL -RDC BAS</v>
          </cell>
          <cell r="C88" t="str">
            <v>LABORATOIRE</v>
          </cell>
          <cell r="D88" t="str">
            <v>LABO DE CYTOGENETIQUE UF 6850</v>
          </cell>
          <cell r="E88" t="str">
            <v>59020</v>
          </cell>
          <cell r="F88" t="str">
            <v>LILLE CEDEX</v>
          </cell>
          <cell r="G88">
            <v>0</v>
          </cell>
          <cell r="H88">
            <v>0</v>
          </cell>
          <cell r="I88" t="str">
            <v>France</v>
          </cell>
          <cell r="J88">
            <v>50</v>
          </cell>
        </row>
        <row r="89">
          <cell r="A89" t="str">
            <v>4110089</v>
          </cell>
          <cell r="B89" t="str">
            <v>Institut de Puericulture de Paris</v>
          </cell>
          <cell r="C89" t="str">
            <v>Hôpital</v>
          </cell>
          <cell r="D89" t="str">
            <v>26 boulevard Brune</v>
          </cell>
          <cell r="E89" t="str">
            <v>75014</v>
          </cell>
          <cell r="F89" t="str">
            <v>PARIS</v>
          </cell>
          <cell r="G89">
            <v>0</v>
          </cell>
          <cell r="H89">
            <v>0</v>
          </cell>
          <cell r="I89" t="str">
            <v>France</v>
          </cell>
          <cell r="J89">
            <v>60</v>
          </cell>
        </row>
        <row r="90">
          <cell r="A90" t="str">
            <v>4110090</v>
          </cell>
          <cell r="B90" t="str">
            <v>C.H.R.U. BREST</v>
          </cell>
          <cell r="C90" t="str">
            <v>Hôpital</v>
          </cell>
          <cell r="D90" t="str">
            <v>DAEM Médical et Labo - A  -  Bât. 1</v>
          </cell>
          <cell r="E90" t="str">
            <v>29609</v>
          </cell>
          <cell r="F90" t="str">
            <v>BREST CEDEX</v>
          </cell>
          <cell r="G90">
            <v>0</v>
          </cell>
          <cell r="H90">
            <v>0</v>
          </cell>
          <cell r="I90" t="str">
            <v>France</v>
          </cell>
          <cell r="J90">
            <v>60</v>
          </cell>
        </row>
        <row r="91">
          <cell r="A91" t="str">
            <v>4110091</v>
          </cell>
          <cell r="B91" t="str">
            <v>LABORATOIRE GEN-BIO</v>
          </cell>
          <cell r="C91" t="str">
            <v>LABORATOIRE</v>
          </cell>
          <cell r="D91" t="str">
            <v>SERVICE COMPTABILITE</v>
          </cell>
          <cell r="E91" t="str">
            <v>63965</v>
          </cell>
          <cell r="F91" t="str">
            <v>CLERMONT FERRAND CEDEX 9</v>
          </cell>
          <cell r="G91">
            <v>0</v>
          </cell>
          <cell r="H91">
            <v>0</v>
          </cell>
          <cell r="I91" t="str">
            <v>France</v>
          </cell>
          <cell r="J91">
            <v>50</v>
          </cell>
        </row>
        <row r="92">
          <cell r="A92" t="str">
            <v>4110092</v>
          </cell>
          <cell r="B92" t="str">
            <v>UZA LOSKADE</v>
          </cell>
          <cell r="C92" t="str">
            <v>Hôpital</v>
          </cell>
          <cell r="D92" t="str">
            <v>FINANCIAL DEPARTMENT</v>
          </cell>
          <cell r="E92" t="str">
            <v>B-2650</v>
          </cell>
          <cell r="F92" t="str">
            <v>EDEGEM</v>
          </cell>
          <cell r="G92">
            <v>0</v>
          </cell>
          <cell r="H92">
            <v>0</v>
          </cell>
          <cell r="I92" t="str">
            <v>Belgique</v>
          </cell>
          <cell r="J92">
            <v>60</v>
          </cell>
        </row>
        <row r="93">
          <cell r="A93" t="str">
            <v>4110093</v>
          </cell>
          <cell r="B93" t="str">
            <v xml:space="preserve">I.N.R.S </v>
          </cell>
          <cell r="C93" t="str">
            <v>Recherche</v>
          </cell>
          <cell r="D93" t="str">
            <v>Centre de Recherche</v>
          </cell>
          <cell r="E93" t="str">
            <v xml:space="preserve">54501 </v>
          </cell>
          <cell r="F93" t="str">
            <v xml:space="preserve">VANDOEUVRE CEDEX </v>
          </cell>
          <cell r="G93">
            <v>0</v>
          </cell>
          <cell r="H93">
            <v>0</v>
          </cell>
          <cell r="I93" t="str">
            <v>France</v>
          </cell>
          <cell r="J93">
            <v>50</v>
          </cell>
        </row>
        <row r="94">
          <cell r="A94" t="str">
            <v>4110094</v>
          </cell>
          <cell r="B94" t="str">
            <v>SOCAMED</v>
          </cell>
          <cell r="C94" t="str">
            <v>LABORATOIRE</v>
          </cell>
          <cell r="D94" t="str">
            <v>COMPTABILITE FOURNISSEURS</v>
          </cell>
          <cell r="E94" t="str">
            <v>69007</v>
          </cell>
          <cell r="F94" t="str">
            <v>LYON</v>
          </cell>
          <cell r="G94">
            <v>0</v>
          </cell>
          <cell r="H94">
            <v>0</v>
          </cell>
          <cell r="I94" t="str">
            <v>France</v>
          </cell>
          <cell r="J94">
            <v>50</v>
          </cell>
        </row>
        <row r="95">
          <cell r="A95" t="str">
            <v>4110095</v>
          </cell>
          <cell r="B95" t="str">
            <v>INSTITUT DE PATHOLOGIE ET GENETIQUE</v>
          </cell>
          <cell r="C95" t="str">
            <v>LABORATOIRE</v>
          </cell>
          <cell r="D95" t="str">
            <v>SERVICE DE COMPTABILITE</v>
          </cell>
          <cell r="E95" t="str">
            <v>B-6041</v>
          </cell>
          <cell r="F95" t="str">
            <v>GOSSELIES</v>
          </cell>
          <cell r="G95">
            <v>0</v>
          </cell>
          <cell r="H95">
            <v>0</v>
          </cell>
          <cell r="I95" t="str">
            <v>Belgique</v>
          </cell>
          <cell r="J95">
            <v>50</v>
          </cell>
        </row>
        <row r="96">
          <cell r="A96" t="str">
            <v>4110096</v>
          </cell>
          <cell r="B96" t="str">
            <v>LABORATOIRE GENAZUR</v>
          </cell>
          <cell r="C96" t="str">
            <v>LABORATOIRE</v>
          </cell>
          <cell r="D96" t="str">
            <v>Résidences de France - Comptabilité</v>
          </cell>
          <cell r="E96" t="str">
            <v>06100</v>
          </cell>
          <cell r="F96" t="str">
            <v>NICE</v>
          </cell>
          <cell r="G96">
            <v>0</v>
          </cell>
          <cell r="H96">
            <v>0</v>
          </cell>
          <cell r="I96" t="str">
            <v>France</v>
          </cell>
          <cell r="J96">
            <v>50</v>
          </cell>
        </row>
        <row r="97">
          <cell r="A97" t="str">
            <v>4110097</v>
          </cell>
          <cell r="B97" t="str">
            <v>INSTITUT FEDERATIF DE BIOLOGIE</v>
          </cell>
          <cell r="C97" t="str">
            <v>Hôpital</v>
          </cell>
          <cell r="D97" t="str">
            <v>APPROVISIONNEMENT - TSA 40031</v>
          </cell>
          <cell r="E97" t="str">
            <v>31059</v>
          </cell>
          <cell r="F97" t="str">
            <v>TOULOUSE CEDEX 9</v>
          </cell>
          <cell r="G97">
            <v>0</v>
          </cell>
          <cell r="H97">
            <v>0</v>
          </cell>
          <cell r="I97" t="str">
            <v>France</v>
          </cell>
          <cell r="J97">
            <v>60</v>
          </cell>
        </row>
        <row r="98">
          <cell r="A98" t="str">
            <v>4110098</v>
          </cell>
          <cell r="B98" t="str">
            <v>CHRO  -  DIR SERVICES ECONOMIQUES</v>
          </cell>
          <cell r="C98" t="str">
            <v>Hôpital</v>
          </cell>
          <cell r="D98" t="str">
            <v>SERVICE COMPTABILITE DSE</v>
          </cell>
          <cell r="E98" t="str">
            <v>45032</v>
          </cell>
          <cell r="F98" t="str">
            <v>ORLEANS CEDEX</v>
          </cell>
          <cell r="G98">
            <v>0</v>
          </cell>
          <cell r="H98">
            <v>0</v>
          </cell>
          <cell r="I98" t="str">
            <v>France</v>
          </cell>
          <cell r="J98">
            <v>60</v>
          </cell>
        </row>
        <row r="99">
          <cell r="A99" t="str">
            <v>4110099</v>
          </cell>
          <cell r="B99" t="str">
            <v>Lab. de Biologie de la Reprod.</v>
          </cell>
          <cell r="C99" t="str">
            <v>LABORATOIRE</v>
          </cell>
          <cell r="D99" t="str">
            <v xml:space="preserve">Dr M.BERGERE- Ctre Hosp. de Poissy </v>
          </cell>
          <cell r="E99" t="str">
            <v>78303</v>
          </cell>
          <cell r="F99" t="str">
            <v>POISSY CEDEX</v>
          </cell>
          <cell r="G99">
            <v>0</v>
          </cell>
          <cell r="H99">
            <v>0</v>
          </cell>
          <cell r="I99" t="str">
            <v>France</v>
          </cell>
          <cell r="J99">
            <v>50</v>
          </cell>
        </row>
        <row r="100">
          <cell r="A100" t="str">
            <v>4110100</v>
          </cell>
          <cell r="B100" t="str">
            <v>I.N.S.E.R.M.</v>
          </cell>
          <cell r="C100" t="str">
            <v>RECHERCHE</v>
          </cell>
          <cell r="D100" t="str">
            <v>Administration Déléguée Régionale</v>
          </cell>
          <cell r="E100" t="str">
            <v>13276</v>
          </cell>
          <cell r="F100" t="str">
            <v>MARSEILLE CEDEX 9</v>
          </cell>
          <cell r="G100" t="str">
            <v>0491257173</v>
          </cell>
          <cell r="H100">
            <v>0</v>
          </cell>
          <cell r="I100" t="str">
            <v>France</v>
          </cell>
          <cell r="J100">
            <v>50</v>
          </cell>
        </row>
        <row r="101">
          <cell r="A101" t="str">
            <v>4110101</v>
          </cell>
          <cell r="B101" t="str">
            <v>HOPITAL AVICENNE</v>
          </cell>
          <cell r="C101" t="str">
            <v>Hôpital</v>
          </cell>
          <cell r="D101" t="str">
            <v>ECONOMAT FOURNISSEURS AVICENNE</v>
          </cell>
          <cell r="E101" t="str">
            <v>93009</v>
          </cell>
          <cell r="F101" t="str">
            <v>BOBIGNY CEDEX</v>
          </cell>
          <cell r="G101">
            <v>0</v>
          </cell>
          <cell r="H101" t="str">
            <v>LE D.A.C.S.E.</v>
          </cell>
          <cell r="I101" t="str">
            <v>France</v>
          </cell>
          <cell r="J101">
            <v>60</v>
          </cell>
        </row>
        <row r="102">
          <cell r="A102" t="str">
            <v>4110102</v>
          </cell>
          <cell r="B102" t="str">
            <v>CENTRE HOSPITALIER DE VERSAILLES</v>
          </cell>
          <cell r="C102" t="str">
            <v>Hôpital</v>
          </cell>
          <cell r="D102" t="str">
            <v>DIRECTION LOGISTIQUE ET ACHATS</v>
          </cell>
          <cell r="E102" t="str">
            <v>78157</v>
          </cell>
          <cell r="F102" t="str">
            <v>LE CHESNAY</v>
          </cell>
          <cell r="G102">
            <v>0</v>
          </cell>
          <cell r="H102">
            <v>0</v>
          </cell>
          <cell r="I102" t="str">
            <v>France</v>
          </cell>
          <cell r="J102">
            <v>60</v>
          </cell>
        </row>
        <row r="103">
          <cell r="A103" t="str">
            <v>4110103</v>
          </cell>
          <cell r="B103" t="str">
            <v>U507 Clinique Néphrologique</v>
          </cell>
          <cell r="C103" t="str">
            <v>RECHERCHE</v>
          </cell>
          <cell r="D103" t="str">
            <v>Pr Philippe LESAVRE</v>
          </cell>
          <cell r="E103" t="str">
            <v>75743</v>
          </cell>
          <cell r="F103" t="str">
            <v>PARIS CEDEX 15</v>
          </cell>
          <cell r="G103" t="str">
            <v>01 44 49 52 33</v>
          </cell>
          <cell r="H103">
            <v>0</v>
          </cell>
          <cell r="I103" t="str">
            <v>France</v>
          </cell>
          <cell r="J103">
            <v>50</v>
          </cell>
        </row>
        <row r="104">
          <cell r="A104" t="str">
            <v>4110104</v>
          </cell>
          <cell r="B104" t="str">
            <v>CLINIQUES UNIVERSITAIRES SAINT LUC</v>
          </cell>
          <cell r="C104" t="str">
            <v>Clinique</v>
          </cell>
          <cell r="D104" t="str">
            <v>SERVICE DE COMPTABILITE 10/1563</v>
          </cell>
          <cell r="E104" t="str">
            <v>B-1200</v>
          </cell>
          <cell r="F104" t="str">
            <v>BRUXELLES</v>
          </cell>
          <cell r="G104">
            <v>0</v>
          </cell>
          <cell r="H104">
            <v>0</v>
          </cell>
          <cell r="I104" t="str">
            <v>Belgique</v>
          </cell>
          <cell r="J104">
            <v>50</v>
          </cell>
        </row>
        <row r="105">
          <cell r="A105" t="str">
            <v>4110105</v>
          </cell>
          <cell r="B105" t="str">
            <v>Hôpital BICHAT</v>
          </cell>
          <cell r="C105" t="str">
            <v>Hôpital</v>
          </cell>
          <cell r="D105" t="str">
            <v>UG8601 Direct. AFF. Econom/Financ.</v>
          </cell>
          <cell r="E105" t="str">
            <v>75018</v>
          </cell>
          <cell r="F105" t="str">
            <v>PARIS CEDEX 18</v>
          </cell>
          <cell r="G105">
            <v>0</v>
          </cell>
          <cell r="H105">
            <v>0</v>
          </cell>
          <cell r="I105" t="str">
            <v>France</v>
          </cell>
          <cell r="J105">
            <v>60</v>
          </cell>
        </row>
        <row r="106">
          <cell r="A106" t="str">
            <v>4110106</v>
          </cell>
          <cell r="B106" t="str">
            <v>DAPSA DIRECTION DES APPROVISIONN.TS</v>
          </cell>
          <cell r="C106" t="str">
            <v>Hôpital</v>
          </cell>
          <cell r="D106" t="str">
            <v>EN PRODUITS DE SANTE DES ARMEES</v>
          </cell>
          <cell r="E106" t="str">
            <v>45404</v>
          </cell>
          <cell r="F106" t="str">
            <v>FLEURY LES AUBRAIS CEDEX</v>
          </cell>
          <cell r="G106" t="str">
            <v>01 40 51 40 53</v>
          </cell>
          <cell r="H106">
            <v>0</v>
          </cell>
          <cell r="I106" t="str">
            <v>France</v>
          </cell>
          <cell r="J106">
            <v>60</v>
          </cell>
        </row>
        <row r="107">
          <cell r="A107" t="str">
            <v>4110107</v>
          </cell>
          <cell r="B107" t="str">
            <v xml:space="preserve">Hôpital Universitaire BRUGMANN </v>
          </cell>
          <cell r="C107" t="str">
            <v>Hôpital</v>
          </cell>
          <cell r="D107" t="str">
            <v>Lab. de Cytogénétique Dr. E. VAMOS</v>
          </cell>
          <cell r="E107" t="str">
            <v>B-1020</v>
          </cell>
          <cell r="F107" t="str">
            <v>BRUXELLES</v>
          </cell>
          <cell r="G107" t="str">
            <v>32 2 477 22 17</v>
          </cell>
          <cell r="H107">
            <v>0</v>
          </cell>
          <cell r="I107" t="str">
            <v>Belgique</v>
          </cell>
          <cell r="J107">
            <v>60</v>
          </cell>
        </row>
        <row r="108">
          <cell r="A108" t="str">
            <v>4110108</v>
          </cell>
          <cell r="B108" t="str">
            <v>CENTRE HOSPITALIER LE MANS</v>
          </cell>
          <cell r="C108" t="str">
            <v>Hôpital</v>
          </cell>
          <cell r="D108" t="str">
            <v>LABORATOIRES</v>
          </cell>
          <cell r="E108" t="str">
            <v>72037</v>
          </cell>
          <cell r="F108" t="str">
            <v>LE MANS CEDEX 9</v>
          </cell>
          <cell r="G108" t="str">
            <v>02 43 43 43 43</v>
          </cell>
          <cell r="H108">
            <v>0</v>
          </cell>
          <cell r="I108" t="str">
            <v>France</v>
          </cell>
          <cell r="J108">
            <v>60</v>
          </cell>
        </row>
        <row r="109">
          <cell r="A109" t="str">
            <v>4110109</v>
          </cell>
          <cell r="B109" t="str">
            <v>INSTITUT JULES BORDET</v>
          </cell>
          <cell r="C109" t="str">
            <v>LABORATOIRE</v>
          </cell>
          <cell r="D109" t="str">
            <v>Service Comptabilité</v>
          </cell>
          <cell r="E109" t="str">
            <v>B-1000</v>
          </cell>
          <cell r="F109" t="str">
            <v>BRUXELLES</v>
          </cell>
          <cell r="G109" t="str">
            <v>32 2 541 34 01</v>
          </cell>
          <cell r="H109">
            <v>0</v>
          </cell>
          <cell r="I109" t="str">
            <v>Belgique</v>
          </cell>
          <cell r="J109">
            <v>50</v>
          </cell>
        </row>
        <row r="110">
          <cell r="A110" t="str">
            <v>4110110</v>
          </cell>
          <cell r="B110" t="str">
            <v>BUREAU DES ACHATS-CHI DE TOULON</v>
          </cell>
          <cell r="C110" t="str">
            <v>Hôpital</v>
          </cell>
          <cell r="D110" t="str">
            <v>SERVICE BIOMEDICAL</v>
          </cell>
          <cell r="E110" t="str">
            <v>83056</v>
          </cell>
          <cell r="F110" t="str">
            <v>TOULON CEDEX</v>
          </cell>
          <cell r="G110">
            <v>0</v>
          </cell>
          <cell r="H110">
            <v>0</v>
          </cell>
          <cell r="I110" t="str">
            <v>France</v>
          </cell>
          <cell r="J110">
            <v>60</v>
          </cell>
        </row>
        <row r="111">
          <cell r="A111" t="str">
            <v>4110111</v>
          </cell>
          <cell r="B111" t="str">
            <v>HOPITAL PITIE SALPETRIERE</v>
          </cell>
          <cell r="C111" t="str">
            <v>Hôpital</v>
          </cell>
          <cell r="D111" t="str">
            <v>BUREAU ACHATS FOURNISSEURS</v>
          </cell>
          <cell r="E111" t="str">
            <v>75651</v>
          </cell>
          <cell r="F111" t="str">
            <v>PARIS CEDEX 13</v>
          </cell>
          <cell r="G111">
            <v>0</v>
          </cell>
          <cell r="H111">
            <v>0</v>
          </cell>
          <cell r="I111" t="str">
            <v>France</v>
          </cell>
          <cell r="J111">
            <v>60</v>
          </cell>
        </row>
        <row r="112">
          <cell r="A112" t="str">
            <v>4110112</v>
          </cell>
          <cell r="B112" t="str">
            <v>CHU DE POITIERS - BATIMENT UBM</v>
          </cell>
          <cell r="C112" t="str">
            <v>Hôpital</v>
          </cell>
          <cell r="D112" t="str">
            <v>DIR TECH LABO - BAT UBM</v>
          </cell>
          <cell r="E112" t="str">
            <v>86021</v>
          </cell>
          <cell r="F112" t="str">
            <v>POITIERS CEDEX</v>
          </cell>
          <cell r="G112">
            <v>0</v>
          </cell>
          <cell r="H112">
            <v>0</v>
          </cell>
          <cell r="I112" t="str">
            <v>France</v>
          </cell>
          <cell r="J112">
            <v>60</v>
          </cell>
        </row>
        <row r="113">
          <cell r="A113" t="str">
            <v>4110113</v>
          </cell>
          <cell r="B113" t="str">
            <v>LABORATOIRE CYLAB</v>
          </cell>
          <cell r="C113" t="str">
            <v>LABORATOIRE</v>
          </cell>
          <cell r="D113" t="str">
            <v>COMPTABILITE FOURNISSEURS</v>
          </cell>
          <cell r="E113" t="str">
            <v>17000</v>
          </cell>
          <cell r="F113" t="str">
            <v>LA ROCHELLE</v>
          </cell>
          <cell r="G113">
            <v>0</v>
          </cell>
          <cell r="H113">
            <v>0</v>
          </cell>
          <cell r="I113" t="str">
            <v>France</v>
          </cell>
          <cell r="J113">
            <v>50</v>
          </cell>
        </row>
        <row r="114">
          <cell r="A114" t="str">
            <v>4110114</v>
          </cell>
          <cell r="B114" t="str">
            <v>CHU DE NANTES</v>
          </cell>
          <cell r="C114" t="str">
            <v>Hôpital</v>
          </cell>
          <cell r="D114" t="str">
            <v>GESTION DES LABORATOIRES</v>
          </cell>
          <cell r="E114" t="str">
            <v>44093</v>
          </cell>
          <cell r="F114" t="str">
            <v>NANTES CEDEX 1</v>
          </cell>
          <cell r="G114">
            <v>0</v>
          </cell>
          <cell r="H114">
            <v>0</v>
          </cell>
          <cell r="I114" t="str">
            <v>France</v>
          </cell>
          <cell r="J114">
            <v>60</v>
          </cell>
        </row>
        <row r="115">
          <cell r="A115" t="str">
            <v>4110115</v>
          </cell>
          <cell r="B115" t="str">
            <v>UNIVERSITY HOSPITAL LEUVEN</v>
          </cell>
          <cell r="C115" t="str">
            <v>Hôpital</v>
          </cell>
          <cell r="D115" t="str">
            <v>Financiële Dienst</v>
          </cell>
          <cell r="E115" t="str">
            <v>B-3000</v>
          </cell>
          <cell r="F115" t="str">
            <v>LEUVEN</v>
          </cell>
          <cell r="G115" t="str">
            <v>016/34 74 88</v>
          </cell>
          <cell r="H115">
            <v>0</v>
          </cell>
          <cell r="I115" t="str">
            <v>Belgique</v>
          </cell>
          <cell r="J115">
            <v>60</v>
          </cell>
        </row>
        <row r="116">
          <cell r="A116" t="str">
            <v>4110116</v>
          </cell>
          <cell r="B116" t="str">
            <v>CHU NICE - Direction Sces Economiq</v>
          </cell>
          <cell r="C116" t="str">
            <v>LABORATOIRE</v>
          </cell>
          <cell r="D116" t="str">
            <v>Unité Laboratoire Hôpital Cimiez</v>
          </cell>
          <cell r="E116" t="str">
            <v>06003</v>
          </cell>
          <cell r="F116" t="str">
            <v>NICE CEDEX 1</v>
          </cell>
          <cell r="G116" t="str">
            <v>04 92 03 64 69</v>
          </cell>
          <cell r="H116">
            <v>0</v>
          </cell>
          <cell r="I116" t="str">
            <v>France</v>
          </cell>
          <cell r="J116">
            <v>50</v>
          </cell>
        </row>
        <row r="117">
          <cell r="A117" t="str">
            <v>4110117</v>
          </cell>
          <cell r="B117" t="str">
            <v>INSTITUT GUSTAVE ROUSSY</v>
          </cell>
          <cell r="C117" t="str">
            <v>LABORATOIRE</v>
          </cell>
          <cell r="D117" t="str">
            <v>COMPTABILITE FOURNISSEUR</v>
          </cell>
          <cell r="E117" t="str">
            <v>94805</v>
          </cell>
          <cell r="F117" t="str">
            <v>VILLEJUIF CEDEX</v>
          </cell>
          <cell r="G117" t="str">
            <v>0142115016</v>
          </cell>
          <cell r="H117">
            <v>0</v>
          </cell>
          <cell r="I117" t="str">
            <v>France</v>
          </cell>
          <cell r="J117">
            <v>50</v>
          </cell>
        </row>
        <row r="118">
          <cell r="A118" t="str">
            <v>4110118</v>
          </cell>
          <cell r="B118" t="str">
            <v>SOCAMED</v>
          </cell>
          <cell r="C118" t="str">
            <v>LABORATOIRE</v>
          </cell>
          <cell r="D118" t="str">
            <v>COMPTABILITE FOURNISSEURS</v>
          </cell>
          <cell r="E118" t="str">
            <v>69007</v>
          </cell>
          <cell r="F118" t="str">
            <v xml:space="preserve">LYON </v>
          </cell>
          <cell r="G118" t="str">
            <v>04 72 80 10 10</v>
          </cell>
          <cell r="H118">
            <v>0</v>
          </cell>
          <cell r="I118" t="str">
            <v>France</v>
          </cell>
          <cell r="J118">
            <v>50</v>
          </cell>
        </row>
        <row r="119">
          <cell r="A119" t="str">
            <v>4110119</v>
          </cell>
          <cell r="B119" t="str">
            <v>CHU - INSTITUT DE BIOLOGIE EN SANTE</v>
          </cell>
          <cell r="C119" t="str">
            <v>Hôpital</v>
          </cell>
          <cell r="D119" t="str">
            <v>POLE BIOLOGIE - CELLULE ACHATS</v>
          </cell>
          <cell r="E119" t="str">
            <v>49933</v>
          </cell>
          <cell r="F119" t="str">
            <v>ANGERS CEDEX 9</v>
          </cell>
          <cell r="G119" t="str">
            <v>02 41 35 45 76</v>
          </cell>
          <cell r="H119" t="str">
            <v>0241354577</v>
          </cell>
          <cell r="I119" t="str">
            <v>France</v>
          </cell>
          <cell r="J119">
            <v>60</v>
          </cell>
        </row>
        <row r="120">
          <cell r="A120" t="str">
            <v>4110120</v>
          </cell>
          <cell r="B120" t="str">
            <v>HOTEL DIEU DE PARIS</v>
          </cell>
          <cell r="C120" t="str">
            <v>Hôpital</v>
          </cell>
          <cell r="D120" t="str">
            <v>COMPTABILITE FOURNISSEURS</v>
          </cell>
          <cell r="E120" t="str">
            <v>75181</v>
          </cell>
          <cell r="F120" t="str">
            <v>PARIS CEDEX 04</v>
          </cell>
          <cell r="G120">
            <v>0</v>
          </cell>
          <cell r="H120">
            <v>0</v>
          </cell>
          <cell r="I120" t="str">
            <v>France</v>
          </cell>
          <cell r="J120">
            <v>60</v>
          </cell>
        </row>
        <row r="121">
          <cell r="A121" t="str">
            <v>4110121</v>
          </cell>
          <cell r="B121" t="str">
            <v>CENTRE HOSPITALIER DE MULHOUSE</v>
          </cell>
          <cell r="C121" t="str">
            <v>Hôpital</v>
          </cell>
          <cell r="D121" t="str">
            <v>POLE SILT</v>
          </cell>
          <cell r="E121" t="str">
            <v>68051</v>
          </cell>
          <cell r="F121" t="str">
            <v>MULHOUSE CEDEX</v>
          </cell>
          <cell r="G121">
            <v>0</v>
          </cell>
          <cell r="H121">
            <v>0</v>
          </cell>
          <cell r="I121" t="str">
            <v>France</v>
          </cell>
          <cell r="J121">
            <v>60</v>
          </cell>
        </row>
        <row r="122">
          <cell r="A122" t="str">
            <v>4110122</v>
          </cell>
          <cell r="B122" t="str">
            <v>ATL LABORATOIRE</v>
          </cell>
          <cell r="C122" t="str">
            <v>LABORATOIRE</v>
          </cell>
          <cell r="D122" t="str">
            <v>30 avenue Robert Surcouf Bat. n°4</v>
          </cell>
          <cell r="E122" t="str">
            <v>78960</v>
          </cell>
          <cell r="F122" t="str">
            <v>VOISINS LE BRETONNEUX</v>
          </cell>
          <cell r="G122" t="str">
            <v>01 30 48 01 78</v>
          </cell>
          <cell r="H122">
            <v>0</v>
          </cell>
          <cell r="I122" t="str">
            <v>France</v>
          </cell>
          <cell r="J122">
            <v>50</v>
          </cell>
        </row>
        <row r="123">
          <cell r="A123" t="str">
            <v>4110123</v>
          </cell>
          <cell r="B123" t="str">
            <v>HOPITAUX UNIVERSITAIRES DE GENEVE</v>
          </cell>
          <cell r="C123" t="str">
            <v>Hôpital</v>
          </cell>
          <cell r="D123" t="str">
            <v>Gestion des fournisseurs</v>
          </cell>
          <cell r="E123" t="str">
            <v>CH-1225</v>
          </cell>
          <cell r="F123" t="str">
            <v>CHÊNE BOURG</v>
          </cell>
          <cell r="G123">
            <v>0</v>
          </cell>
          <cell r="H123">
            <v>0</v>
          </cell>
          <cell r="I123" t="str">
            <v>Suisse</v>
          </cell>
          <cell r="J123">
            <v>60</v>
          </cell>
        </row>
        <row r="124">
          <cell r="A124" t="str">
            <v>4110124</v>
          </cell>
          <cell r="B124" t="str">
            <v>GROUPE HOSPITALIER - 5E ETAGE PFME</v>
          </cell>
          <cell r="C124" t="str">
            <v>Hôpital</v>
          </cell>
          <cell r="D124" t="str">
            <v>Direction Plateau Med. Technique</v>
          </cell>
          <cell r="E124" t="str">
            <v>76083</v>
          </cell>
          <cell r="F124" t="str">
            <v>LE HAVRE CEDEX</v>
          </cell>
          <cell r="G124" t="str">
            <v>02 32 73 35 67</v>
          </cell>
          <cell r="H124">
            <v>0</v>
          </cell>
          <cell r="I124" t="str">
            <v>France</v>
          </cell>
          <cell r="J124">
            <v>60</v>
          </cell>
        </row>
        <row r="125">
          <cell r="A125" t="str">
            <v>4110125</v>
          </cell>
          <cell r="B125" t="str">
            <v>HOPITAL DUPUYTREN</v>
          </cell>
          <cell r="C125" t="str">
            <v>Hôpital</v>
          </cell>
          <cell r="D125" t="str">
            <v>ACHAT ET LOGISTIQUE</v>
          </cell>
          <cell r="E125" t="str">
            <v>87042</v>
          </cell>
          <cell r="F125" t="str">
            <v>LIMOGES CEDEX</v>
          </cell>
          <cell r="G125">
            <v>0</v>
          </cell>
          <cell r="H125">
            <v>0</v>
          </cell>
          <cell r="I125" t="str">
            <v>France</v>
          </cell>
          <cell r="J125">
            <v>60</v>
          </cell>
        </row>
        <row r="126">
          <cell r="A126" t="str">
            <v>4110126</v>
          </cell>
          <cell r="B126" t="str">
            <v>ANALYSIS</v>
          </cell>
          <cell r="C126" t="str">
            <v>LABORATOIRE</v>
          </cell>
          <cell r="D126">
            <v>0</v>
          </cell>
          <cell r="E126" t="str">
            <v>88000</v>
          </cell>
          <cell r="F126" t="str">
            <v>EPINAL</v>
          </cell>
          <cell r="G126" t="str">
            <v>03 29 82 44 44</v>
          </cell>
          <cell r="H126">
            <v>0</v>
          </cell>
          <cell r="I126" t="str">
            <v>France</v>
          </cell>
          <cell r="J126">
            <v>50</v>
          </cell>
        </row>
        <row r="127">
          <cell r="A127" t="str">
            <v>4110127</v>
          </cell>
          <cell r="B127" t="str">
            <v>HOPITAL AMERICAIN</v>
          </cell>
          <cell r="C127" t="str">
            <v>Hôpital</v>
          </cell>
          <cell r="D127" t="str">
            <v>ECONOMAT</v>
          </cell>
          <cell r="E127" t="str">
            <v>92200</v>
          </cell>
          <cell r="F127" t="str">
            <v>NEUILLY SUR SEINE</v>
          </cell>
          <cell r="G127">
            <v>0</v>
          </cell>
          <cell r="H127">
            <v>0</v>
          </cell>
          <cell r="I127" t="str">
            <v>France</v>
          </cell>
          <cell r="J127">
            <v>60</v>
          </cell>
        </row>
        <row r="128">
          <cell r="A128" t="str">
            <v>4110128</v>
          </cell>
          <cell r="B128" t="str">
            <v>HOPITAUX UNIVERSITAIRES  PARIS SUD</v>
          </cell>
          <cell r="C128" t="str">
            <v>Hôpital</v>
          </cell>
          <cell r="D128" t="str">
            <v>HOPITAL PAUL BROUSSE - ECONOMAT</v>
          </cell>
          <cell r="E128" t="str">
            <v>94275</v>
          </cell>
          <cell r="F128" t="str">
            <v>KREMLIN BICETRE CEDEX</v>
          </cell>
          <cell r="G128">
            <v>0</v>
          </cell>
          <cell r="H128">
            <v>0</v>
          </cell>
          <cell r="I128" t="str">
            <v>France</v>
          </cell>
          <cell r="J128">
            <v>60</v>
          </cell>
        </row>
        <row r="129">
          <cell r="A129" t="str">
            <v>4110129</v>
          </cell>
          <cell r="B129" t="str">
            <v>CLINIQUE DU TERTRE ROUGE</v>
          </cell>
          <cell r="C129" t="str">
            <v>Clinique</v>
          </cell>
          <cell r="D129" t="str">
            <v>Mme KRIZEK LAB CYTOGENETIQUE</v>
          </cell>
          <cell r="E129" t="str">
            <v>72058</v>
          </cell>
          <cell r="F129" t="str">
            <v>LE MANS cedex 2</v>
          </cell>
          <cell r="G129" t="str">
            <v xml:space="preserve">02 43 86 75 23 </v>
          </cell>
          <cell r="H129">
            <v>0</v>
          </cell>
          <cell r="I129" t="str">
            <v>France</v>
          </cell>
          <cell r="J129">
            <v>50</v>
          </cell>
        </row>
        <row r="130">
          <cell r="A130" t="str">
            <v>4110130</v>
          </cell>
          <cell r="B130" t="str">
            <v>SIHCUS - CMCO</v>
          </cell>
          <cell r="C130" t="str">
            <v>Hôpital</v>
          </cell>
          <cell r="D130">
            <v>0</v>
          </cell>
          <cell r="E130" t="str">
            <v>67303</v>
          </cell>
          <cell r="F130" t="str">
            <v>SCHILTIGHEIM cedex</v>
          </cell>
          <cell r="G130">
            <v>0</v>
          </cell>
          <cell r="H130">
            <v>0</v>
          </cell>
          <cell r="I130" t="str">
            <v>France</v>
          </cell>
          <cell r="J130">
            <v>60</v>
          </cell>
        </row>
        <row r="131">
          <cell r="A131" t="str">
            <v>4110131</v>
          </cell>
          <cell r="B131" t="str">
            <v>ENVT LGC CYTOGENETIQUE</v>
          </cell>
          <cell r="C131" t="str">
            <v>RECHERCHE</v>
          </cell>
          <cell r="D131" t="str">
            <v>23 CHEMIN DES CAPELLES</v>
          </cell>
          <cell r="E131" t="str">
            <v>31076</v>
          </cell>
          <cell r="F131" t="str">
            <v>TOULOUSE</v>
          </cell>
          <cell r="G131">
            <v>0</v>
          </cell>
          <cell r="H131">
            <v>0</v>
          </cell>
          <cell r="I131" t="str">
            <v>France</v>
          </cell>
          <cell r="J131">
            <v>50</v>
          </cell>
        </row>
        <row r="132">
          <cell r="A132" t="str">
            <v>4110132</v>
          </cell>
          <cell r="B132" t="str">
            <v>CHU SAINT LOUIS</v>
          </cell>
          <cell r="C132" t="str">
            <v>RECHERCHE</v>
          </cell>
          <cell r="D132" t="str">
            <v>SERVICE BIOMEDICAL</v>
          </cell>
          <cell r="E132" t="str">
            <v>75475</v>
          </cell>
          <cell r="F132" t="str">
            <v>PARIS CEDEX 10</v>
          </cell>
          <cell r="G132">
            <v>0</v>
          </cell>
          <cell r="H132">
            <v>0</v>
          </cell>
          <cell r="I132" t="str">
            <v>France</v>
          </cell>
          <cell r="J132">
            <v>50</v>
          </cell>
        </row>
        <row r="133">
          <cell r="A133" t="str">
            <v>4110133</v>
          </cell>
          <cell r="B133" t="str">
            <v>LABORATOIRE D'ANALYSES GLASGOW</v>
          </cell>
          <cell r="C133" t="str">
            <v>RECHERCHE</v>
          </cell>
          <cell r="D133" t="str">
            <v>DEPARTEMENT DE CYTOGENETIQUE</v>
          </cell>
          <cell r="E133" t="str">
            <v>29200</v>
          </cell>
          <cell r="F133" t="str">
            <v>BREST</v>
          </cell>
          <cell r="G133" t="str">
            <v>02.98.80.47.53</v>
          </cell>
          <cell r="H133">
            <v>0</v>
          </cell>
          <cell r="I133" t="str">
            <v>France</v>
          </cell>
          <cell r="J133">
            <v>50</v>
          </cell>
        </row>
        <row r="134">
          <cell r="A134" t="str">
            <v>4110134</v>
          </cell>
          <cell r="B134" t="str">
            <v>VRIJE UNIVERSITEIT BRUSSEL</v>
          </cell>
          <cell r="C134" t="str">
            <v>RECHERCHE</v>
          </cell>
          <cell r="D134" t="str">
            <v>Financiële Administratie</v>
          </cell>
          <cell r="E134" t="str">
            <v>B-1050</v>
          </cell>
          <cell r="F134" t="str">
            <v>BRUSSEL</v>
          </cell>
          <cell r="G134">
            <v>0</v>
          </cell>
          <cell r="H134">
            <v>0</v>
          </cell>
          <cell r="I134" t="str">
            <v>Belgique</v>
          </cell>
          <cell r="J134">
            <v>50</v>
          </cell>
        </row>
        <row r="135">
          <cell r="A135" t="str">
            <v>4110135</v>
          </cell>
          <cell r="B135" t="str">
            <v>CENTRE HOSPITALIER DE VALENCE</v>
          </cell>
          <cell r="C135" t="str">
            <v>Hôpital</v>
          </cell>
          <cell r="D135" t="str">
            <v>POLE ACHATS TRAVAUX - EQUIPEMENT</v>
          </cell>
          <cell r="E135" t="str">
            <v>26953</v>
          </cell>
          <cell r="F135" t="str">
            <v>VALENCE CEDEX 9</v>
          </cell>
          <cell r="G135" t="str">
            <v>04 75 75 75 75</v>
          </cell>
          <cell r="H135">
            <v>0</v>
          </cell>
          <cell r="I135" t="str">
            <v>France</v>
          </cell>
          <cell r="J135">
            <v>60</v>
          </cell>
        </row>
        <row r="136">
          <cell r="A136" t="str">
            <v>4110136</v>
          </cell>
          <cell r="B136" t="str">
            <v>L.M.B Cinqualbre Paulus</v>
          </cell>
          <cell r="C136" t="str">
            <v>LABORATOIRE</v>
          </cell>
          <cell r="D136" t="str">
            <v>1170 avenue R. Pinchard</v>
          </cell>
          <cell r="E136" t="str">
            <v>54100</v>
          </cell>
          <cell r="F136" t="str">
            <v xml:space="preserve"> NANCY</v>
          </cell>
          <cell r="G136">
            <v>0</v>
          </cell>
          <cell r="H136">
            <v>0</v>
          </cell>
          <cell r="I136" t="str">
            <v>France</v>
          </cell>
          <cell r="J136">
            <v>50</v>
          </cell>
        </row>
        <row r="137">
          <cell r="A137" t="str">
            <v>4110137</v>
          </cell>
          <cell r="B137" t="str">
            <v>CHUV Hospices Cantonaux de Lausanne</v>
          </cell>
          <cell r="C137" t="str">
            <v>Hôpital</v>
          </cell>
          <cell r="D137" t="str">
            <v>Service Comptabilité - BU21/04/003</v>
          </cell>
          <cell r="E137" t="str">
            <v>CH - 1011</v>
          </cell>
          <cell r="F137" t="str">
            <v>LAUSANNE</v>
          </cell>
          <cell r="G137">
            <v>0</v>
          </cell>
          <cell r="H137">
            <v>0</v>
          </cell>
          <cell r="I137" t="str">
            <v>Suisse</v>
          </cell>
          <cell r="J137">
            <v>60</v>
          </cell>
        </row>
        <row r="138">
          <cell r="A138" t="str">
            <v>4110138</v>
          </cell>
          <cell r="B138" t="str">
            <v>UNIVERSITEIT GENT Medische Fysica</v>
          </cell>
          <cell r="C138" t="str">
            <v>RECHERCHE</v>
          </cell>
          <cell r="D138" t="str">
            <v>Financiele Dienst</v>
          </cell>
          <cell r="E138" t="str">
            <v xml:space="preserve">B-9000 </v>
          </cell>
          <cell r="F138" t="str">
            <v>GENT</v>
          </cell>
          <cell r="G138">
            <v>0</v>
          </cell>
          <cell r="H138">
            <v>0</v>
          </cell>
          <cell r="I138" t="str">
            <v>Belgique</v>
          </cell>
          <cell r="J138">
            <v>50</v>
          </cell>
        </row>
        <row r="139">
          <cell r="A139" t="str">
            <v>4110139</v>
          </cell>
          <cell r="B139" t="str">
            <v>LABORATOIRES DE BIOLOGIE REUNIS</v>
          </cell>
          <cell r="C139" t="str">
            <v>LABORATOIRE</v>
          </cell>
          <cell r="D139" t="str">
            <v>LABORATOIRE DE CYTOGENETIQUE</v>
          </cell>
          <cell r="E139" t="str">
            <v>35510</v>
          </cell>
          <cell r="F139" t="str">
            <v>CESSON SEVIGNE</v>
          </cell>
          <cell r="G139" t="str">
            <v>0299842626</v>
          </cell>
          <cell r="H139">
            <v>0</v>
          </cell>
          <cell r="I139" t="str">
            <v>France</v>
          </cell>
          <cell r="J139">
            <v>50</v>
          </cell>
        </row>
        <row r="140">
          <cell r="A140" t="str">
            <v>4110140</v>
          </cell>
          <cell r="B140" t="str">
            <v>ARDPMG</v>
          </cell>
          <cell r="C140" t="str">
            <v>RECHERCHE</v>
          </cell>
          <cell r="D140" t="str">
            <v>Département de Génétique</v>
          </cell>
          <cell r="E140" t="str">
            <v>94010</v>
          </cell>
          <cell r="F140" t="str">
            <v>CRETEIL CEDEX</v>
          </cell>
          <cell r="G140">
            <v>0</v>
          </cell>
          <cell r="H140">
            <v>0</v>
          </cell>
          <cell r="I140" t="str">
            <v>France</v>
          </cell>
          <cell r="J140">
            <v>50</v>
          </cell>
        </row>
        <row r="141">
          <cell r="A141" t="str">
            <v>4110141</v>
          </cell>
          <cell r="B141" t="str">
            <v>INSERM ADRPA07</v>
          </cell>
          <cell r="C141" t="str">
            <v>RECHERCHE</v>
          </cell>
          <cell r="D141" t="str">
            <v>251 rue du Faubourg Saint Martin</v>
          </cell>
          <cell r="E141" t="str">
            <v>75475</v>
          </cell>
          <cell r="F141" t="str">
            <v>PARIS CEDEX 10</v>
          </cell>
          <cell r="G141">
            <v>0</v>
          </cell>
          <cell r="H141">
            <v>0</v>
          </cell>
          <cell r="I141" t="str">
            <v>France</v>
          </cell>
          <cell r="J141">
            <v>50</v>
          </cell>
        </row>
        <row r="142">
          <cell r="A142" t="str">
            <v>4110142</v>
          </cell>
          <cell r="B142" t="str">
            <v>SUBRA S.A.</v>
          </cell>
          <cell r="C142" t="str">
            <v>RECHERCHE</v>
          </cell>
          <cell r="D142" t="str">
            <v>14-18, Port St Etienne</v>
          </cell>
          <cell r="E142" t="str">
            <v>31034</v>
          </cell>
          <cell r="F142" t="str">
            <v>TOULOUSE CEDEX 6</v>
          </cell>
          <cell r="G142">
            <v>0</v>
          </cell>
          <cell r="H142">
            <v>0</v>
          </cell>
          <cell r="I142" t="str">
            <v>France</v>
          </cell>
          <cell r="J142">
            <v>50</v>
          </cell>
        </row>
        <row r="143">
          <cell r="A143" t="str">
            <v>4110143</v>
          </cell>
          <cell r="B143" t="str">
            <v>Centre Inter de Rech sur le cancer</v>
          </cell>
          <cell r="C143" t="str">
            <v>RECHERCHE</v>
          </cell>
          <cell r="D143" t="str">
            <v>150 Cours Albert Thomas</v>
          </cell>
          <cell r="E143" t="str">
            <v>69372</v>
          </cell>
          <cell r="F143" t="str">
            <v>LYON CEDEX 08</v>
          </cell>
          <cell r="G143">
            <v>0</v>
          </cell>
          <cell r="H143">
            <v>0</v>
          </cell>
          <cell r="I143" t="str">
            <v>France</v>
          </cell>
          <cell r="J143">
            <v>50</v>
          </cell>
        </row>
        <row r="144">
          <cell r="A144" t="str">
            <v>4110144</v>
          </cell>
          <cell r="B144" t="str">
            <v>qLaboSud MONTPELLIER ALCO</v>
          </cell>
          <cell r="C144" t="str">
            <v>RECHERCHE</v>
          </cell>
          <cell r="D144">
            <v>0</v>
          </cell>
          <cell r="E144" t="str">
            <v>34080</v>
          </cell>
          <cell r="F144" t="str">
            <v>MONTPELLIER</v>
          </cell>
          <cell r="G144">
            <v>0</v>
          </cell>
          <cell r="H144">
            <v>0</v>
          </cell>
          <cell r="I144" t="str">
            <v>France</v>
          </cell>
          <cell r="J144">
            <v>50</v>
          </cell>
        </row>
        <row r="145">
          <cell r="A145" t="str">
            <v>4110145</v>
          </cell>
          <cell r="B145" t="str">
            <v>INSERM - DRTLS - Hôp Purpan</v>
          </cell>
          <cell r="C145" t="str">
            <v>RECHERCHE</v>
          </cell>
          <cell r="D145" t="str">
            <v>Délégation Régionale Midi-Pyrénées</v>
          </cell>
          <cell r="E145" t="str">
            <v>31024</v>
          </cell>
          <cell r="F145" t="str">
            <v>TOULOUSE CEDEX 3</v>
          </cell>
          <cell r="G145" t="str">
            <v>0562748350</v>
          </cell>
          <cell r="H145" t="str">
            <v>0561319752</v>
          </cell>
          <cell r="I145" t="str">
            <v>France</v>
          </cell>
          <cell r="J145">
            <v>50</v>
          </cell>
        </row>
        <row r="146">
          <cell r="A146" t="str">
            <v>4110146</v>
          </cell>
          <cell r="B146" t="str">
            <v>CHU de Nice Hôpital de CIMIEZ</v>
          </cell>
          <cell r="C146" t="str">
            <v>Hôpital</v>
          </cell>
          <cell r="D146" t="str">
            <v>Direction des Services Economiques</v>
          </cell>
          <cell r="E146" t="str">
            <v>06003</v>
          </cell>
          <cell r="F146" t="str">
            <v>NICE CEDEX 1</v>
          </cell>
          <cell r="G146">
            <v>0</v>
          </cell>
          <cell r="H146">
            <v>0</v>
          </cell>
          <cell r="I146" t="str">
            <v>France</v>
          </cell>
          <cell r="J146">
            <v>60</v>
          </cell>
        </row>
        <row r="147">
          <cell r="A147" t="str">
            <v>4110147</v>
          </cell>
          <cell r="B147" t="str">
            <v>INSERM ADRPA07</v>
          </cell>
          <cell r="C147" t="str">
            <v>RECHERCHE</v>
          </cell>
          <cell r="D147" t="str">
            <v>Saint-Lazare</v>
          </cell>
          <cell r="E147" t="str">
            <v>75475</v>
          </cell>
          <cell r="F147" t="str">
            <v>PARIS CEDEX 10</v>
          </cell>
          <cell r="G147">
            <v>0</v>
          </cell>
          <cell r="H147">
            <v>0</v>
          </cell>
          <cell r="I147" t="str">
            <v>France</v>
          </cell>
          <cell r="J147">
            <v>50</v>
          </cell>
        </row>
        <row r="148">
          <cell r="A148" t="str">
            <v>4110148</v>
          </cell>
          <cell r="B148" t="str">
            <v>GH A. CHENEVIER - H. MONDOR</v>
          </cell>
          <cell r="C148" t="str">
            <v>Hôpital</v>
          </cell>
          <cell r="D148" t="str">
            <v>SERVICE FACTURIER APHP</v>
          </cell>
          <cell r="E148" t="str">
            <v>75184</v>
          </cell>
          <cell r="F148" t="str">
            <v>PARIS CEDEX 04</v>
          </cell>
          <cell r="G148">
            <v>0</v>
          </cell>
          <cell r="H148">
            <v>0</v>
          </cell>
          <cell r="I148" t="str">
            <v>France</v>
          </cell>
          <cell r="J148">
            <v>60</v>
          </cell>
        </row>
        <row r="149">
          <cell r="A149" t="str">
            <v>4110149</v>
          </cell>
          <cell r="B149" t="str">
            <v>SANOFI CHIMIE</v>
          </cell>
          <cell r="C149" t="str">
            <v>RECHERCHE</v>
          </cell>
          <cell r="D149" t="str">
            <v>Z.I. DU BOIS VERT</v>
          </cell>
          <cell r="E149" t="str">
            <v>56800</v>
          </cell>
          <cell r="F149" t="str">
            <v>PLOERMEL</v>
          </cell>
          <cell r="G149">
            <v>0</v>
          </cell>
          <cell r="H149">
            <v>0</v>
          </cell>
          <cell r="I149" t="str">
            <v>France</v>
          </cell>
          <cell r="J149">
            <v>50</v>
          </cell>
        </row>
        <row r="150">
          <cell r="A150" t="str">
            <v>4110150</v>
          </cell>
          <cell r="B150" t="str">
            <v>C.N.R.S. INSTITUT G. ROUSSY</v>
          </cell>
          <cell r="C150" t="str">
            <v>RECHERCHE</v>
          </cell>
          <cell r="D150" t="str">
            <v>UMR 8126 ( ex. UMR 1598) - 1217</v>
          </cell>
          <cell r="E150" t="str">
            <v>94805</v>
          </cell>
          <cell r="F150" t="str">
            <v>VILLEJUIF CEDEX</v>
          </cell>
          <cell r="G150">
            <v>0</v>
          </cell>
          <cell r="H150">
            <v>0</v>
          </cell>
          <cell r="I150" t="str">
            <v>France</v>
          </cell>
          <cell r="J150">
            <v>50</v>
          </cell>
        </row>
        <row r="151">
          <cell r="A151" t="str">
            <v>4110151</v>
          </cell>
          <cell r="B151" t="str">
            <v>INRA Centre de Jouy en Josas</v>
          </cell>
          <cell r="C151" t="str">
            <v>RECHERCHE</v>
          </cell>
          <cell r="D151" t="str">
            <v>INRA -UMR BDR Bât 231 - 1er étage</v>
          </cell>
          <cell r="E151" t="str">
            <v>78352</v>
          </cell>
          <cell r="F151" t="str">
            <v>JOUY EN JOSAS</v>
          </cell>
          <cell r="G151">
            <v>0</v>
          </cell>
          <cell r="H151">
            <v>0</v>
          </cell>
          <cell r="I151" t="str">
            <v>France</v>
          </cell>
          <cell r="J151">
            <v>50</v>
          </cell>
        </row>
        <row r="152">
          <cell r="A152" t="str">
            <v>4110152</v>
          </cell>
          <cell r="B152" t="str">
            <v>Universitaet Goettingen</v>
          </cell>
          <cell r="C152" t="str">
            <v>RECHERCHE</v>
          </cell>
          <cell r="D152" t="str">
            <v xml:space="preserve">Frau Lach-Transkriptomanalyselabor </v>
          </cell>
          <cell r="E152" t="str">
            <v>37073</v>
          </cell>
          <cell r="F152" t="str">
            <v>GOETTINGEN</v>
          </cell>
          <cell r="G152">
            <v>0</v>
          </cell>
          <cell r="H152">
            <v>0</v>
          </cell>
          <cell r="I152" t="str">
            <v>France</v>
          </cell>
          <cell r="J152">
            <v>50</v>
          </cell>
        </row>
        <row r="153">
          <cell r="A153" t="str">
            <v>4110153</v>
          </cell>
          <cell r="B153" t="str">
            <v>GENSET</v>
          </cell>
          <cell r="C153" t="str">
            <v>RECHERCHE</v>
          </cell>
          <cell r="D153" t="str">
            <v>Route nationale 7</v>
          </cell>
          <cell r="E153" t="str">
            <v>91030</v>
          </cell>
          <cell r="F153" t="str">
            <v>EVRY Cedex</v>
          </cell>
          <cell r="G153">
            <v>0</v>
          </cell>
          <cell r="H153">
            <v>0</v>
          </cell>
          <cell r="I153" t="str">
            <v>France</v>
          </cell>
          <cell r="J153">
            <v>50</v>
          </cell>
        </row>
        <row r="154">
          <cell r="A154" t="str">
            <v>4110154</v>
          </cell>
          <cell r="B154" t="str">
            <v>INSTITUT FÜR MEDIZINISCHE GENETIK</v>
          </cell>
          <cell r="C154" t="str">
            <v>Hôpital</v>
          </cell>
          <cell r="D154" t="str">
            <v xml:space="preserve">Frau Oneda </v>
          </cell>
          <cell r="E154" t="str">
            <v>CH - 8952</v>
          </cell>
          <cell r="F154" t="str">
            <v>SCHLIEREN</v>
          </cell>
          <cell r="G154">
            <v>0</v>
          </cell>
          <cell r="H154">
            <v>0</v>
          </cell>
          <cell r="I154" t="str">
            <v>Suisse</v>
          </cell>
          <cell r="J154">
            <v>60</v>
          </cell>
        </row>
        <row r="155">
          <cell r="A155" t="str">
            <v>4110155</v>
          </cell>
          <cell r="B155" t="str">
            <v>Centre Hospitalier LA MEYNARD</v>
          </cell>
          <cell r="C155" t="str">
            <v>Hôpital</v>
          </cell>
          <cell r="D155" t="str">
            <v>Achat Labo Cytogénétique</v>
          </cell>
          <cell r="E155" t="str">
            <v>97261</v>
          </cell>
          <cell r="F155" t="str">
            <v>FORT DE FRANCE Cedex</v>
          </cell>
          <cell r="G155">
            <v>0</v>
          </cell>
          <cell r="H155">
            <v>0</v>
          </cell>
          <cell r="I155" t="str">
            <v>France</v>
          </cell>
          <cell r="J155">
            <v>60</v>
          </cell>
        </row>
        <row r="156">
          <cell r="A156" t="str">
            <v>4110156</v>
          </cell>
          <cell r="B156" t="str">
            <v>LABORATOIRE NATIONAL DE SANTE</v>
          </cell>
          <cell r="C156" t="str">
            <v>LABORATOIRE</v>
          </cell>
          <cell r="D156" t="str">
            <v>COMPTABILITE FOURNISSEURS</v>
          </cell>
          <cell r="E156" t="str">
            <v>L- 3555</v>
          </cell>
          <cell r="F156" t="str">
            <v>Dudelange</v>
          </cell>
          <cell r="G156">
            <v>0</v>
          </cell>
          <cell r="H156">
            <v>0</v>
          </cell>
          <cell r="I156" t="str">
            <v>Luxembourg</v>
          </cell>
          <cell r="J156">
            <v>50</v>
          </cell>
        </row>
        <row r="157">
          <cell r="A157" t="str">
            <v>4110157</v>
          </cell>
          <cell r="B157" t="str">
            <v>VWR International</v>
          </cell>
          <cell r="C157" t="str">
            <v>LABORATOIRE</v>
          </cell>
          <cell r="D157" t="str">
            <v>Accounting Department</v>
          </cell>
          <cell r="E157" t="str">
            <v>B-3001</v>
          </cell>
          <cell r="F157" t="str">
            <v>LEUVEN</v>
          </cell>
          <cell r="G157">
            <v>0</v>
          </cell>
          <cell r="H157">
            <v>0</v>
          </cell>
          <cell r="I157" t="str">
            <v>Belgique</v>
          </cell>
          <cell r="J157">
            <v>50</v>
          </cell>
        </row>
        <row r="158">
          <cell r="A158" t="str">
            <v>4110159</v>
          </cell>
          <cell r="B158" t="str">
            <v>Hôpital Louis Mourier</v>
          </cell>
          <cell r="C158" t="str">
            <v>Hôpital</v>
          </cell>
          <cell r="D158" t="str">
            <v>UG 798 ECONOMAT - FOURNISSEURS</v>
          </cell>
          <cell r="E158" t="str">
            <v>92701</v>
          </cell>
          <cell r="F158" t="str">
            <v>COLOMBES CEDEX</v>
          </cell>
          <cell r="G158" t="str">
            <v>0147606215</v>
          </cell>
          <cell r="H158" t="str">
            <v>0147606422</v>
          </cell>
          <cell r="I158" t="str">
            <v>France</v>
          </cell>
          <cell r="J158">
            <v>60</v>
          </cell>
        </row>
        <row r="159">
          <cell r="A159" t="str">
            <v>4110160</v>
          </cell>
          <cell r="B159" t="str">
            <v>Hôpital Edouard Herriot</v>
          </cell>
          <cell r="C159" t="str">
            <v>RECHERCHE</v>
          </cell>
          <cell r="D159" t="str">
            <v>Services Economiques</v>
          </cell>
          <cell r="E159" t="str">
            <v>69437</v>
          </cell>
          <cell r="F159" t="str">
            <v xml:space="preserve">LYON CEDEX 08 </v>
          </cell>
          <cell r="G159">
            <v>0</v>
          </cell>
          <cell r="H159">
            <v>0</v>
          </cell>
          <cell r="I159" t="str">
            <v>France</v>
          </cell>
          <cell r="J159">
            <v>50</v>
          </cell>
        </row>
        <row r="160">
          <cell r="A160" t="str">
            <v>4110161</v>
          </cell>
          <cell r="B160" t="str">
            <v>HOPITAUX DU NORD</v>
          </cell>
          <cell r="C160" t="str">
            <v>RECHERCHE</v>
          </cell>
          <cell r="D160" t="str">
            <v>Services Economiques</v>
          </cell>
          <cell r="E160" t="str">
            <v>69317</v>
          </cell>
          <cell r="F160" t="str">
            <v>LYON CEDEX 04</v>
          </cell>
          <cell r="G160">
            <v>0</v>
          </cell>
          <cell r="H160">
            <v>0</v>
          </cell>
          <cell r="I160" t="str">
            <v>France</v>
          </cell>
          <cell r="J160">
            <v>50</v>
          </cell>
        </row>
        <row r="161">
          <cell r="A161" t="str">
            <v>4110162</v>
          </cell>
          <cell r="B161" t="str">
            <v>CENTRE HOSPITALIER DE TROYES</v>
          </cell>
          <cell r="C161" t="str">
            <v>Hôpital</v>
          </cell>
          <cell r="D161" t="str">
            <v>DIRECTION ACHAT LOGISTIQUE CS 20718</v>
          </cell>
          <cell r="E161" t="str">
            <v>10003</v>
          </cell>
          <cell r="F161" t="str">
            <v>TROYES CEDEX</v>
          </cell>
          <cell r="G161">
            <v>0</v>
          </cell>
          <cell r="H161">
            <v>0</v>
          </cell>
          <cell r="I161" t="str">
            <v>France</v>
          </cell>
          <cell r="J161">
            <v>60</v>
          </cell>
        </row>
        <row r="162">
          <cell r="A162" t="str">
            <v>4110163</v>
          </cell>
          <cell r="B162" t="str">
            <v>Hôpital Debrousse</v>
          </cell>
          <cell r="C162" t="str">
            <v>RECHERCHE</v>
          </cell>
          <cell r="D162" t="str">
            <v>Services Economiques</v>
          </cell>
          <cell r="E162" t="str">
            <v>69322</v>
          </cell>
          <cell r="F162" t="str">
            <v>LYON CEDEX 05</v>
          </cell>
          <cell r="G162">
            <v>0</v>
          </cell>
          <cell r="H162">
            <v>0</v>
          </cell>
          <cell r="I162" t="str">
            <v>France</v>
          </cell>
          <cell r="J162">
            <v>50</v>
          </cell>
        </row>
        <row r="163">
          <cell r="A163" t="str">
            <v>4110164</v>
          </cell>
          <cell r="B163" t="str">
            <v>HOPITAL LA TIMONE</v>
          </cell>
          <cell r="C163" t="str">
            <v>LABORATOIRE</v>
          </cell>
          <cell r="D163" t="str">
            <v>DSE - COMPTABILITE LABORATOIRES</v>
          </cell>
          <cell r="E163" t="str">
            <v>13005</v>
          </cell>
          <cell r="F163" t="str">
            <v>MARSEILLE CEDEX 05</v>
          </cell>
          <cell r="G163">
            <v>0</v>
          </cell>
          <cell r="H163">
            <v>0</v>
          </cell>
          <cell r="I163" t="str">
            <v>France</v>
          </cell>
          <cell r="J163">
            <v>50</v>
          </cell>
        </row>
        <row r="164">
          <cell r="A164" t="str">
            <v>4110165</v>
          </cell>
          <cell r="B164" t="str">
            <v>Université Joseph Fourier</v>
          </cell>
          <cell r="C164" t="str">
            <v>RECHERCHE</v>
          </cell>
          <cell r="D164" t="str">
            <v>NVMC - Bât J Roget - 4e étage</v>
          </cell>
          <cell r="E164" t="str">
            <v>38700</v>
          </cell>
          <cell r="F164" t="str">
            <v>LA TRONCHE</v>
          </cell>
          <cell r="G164">
            <v>0</v>
          </cell>
          <cell r="H164">
            <v>0</v>
          </cell>
          <cell r="I164" t="str">
            <v>France</v>
          </cell>
          <cell r="J164">
            <v>50</v>
          </cell>
        </row>
        <row r="165">
          <cell r="A165" t="str">
            <v>4110166</v>
          </cell>
          <cell r="B165" t="str">
            <v>Centre National de Rech. Scienfique</v>
          </cell>
          <cell r="C165" t="str">
            <v>RECHERCHE</v>
          </cell>
          <cell r="D165" t="str">
            <v>UMR CNRS 5557 / Ecologie Microb.</v>
          </cell>
          <cell r="E165" t="str">
            <v>69622</v>
          </cell>
          <cell r="F165" t="str">
            <v>VILLEURBANNE CEDEX</v>
          </cell>
          <cell r="G165">
            <v>0</v>
          </cell>
          <cell r="H165">
            <v>0</v>
          </cell>
          <cell r="I165" t="str">
            <v>France</v>
          </cell>
          <cell r="J165">
            <v>50</v>
          </cell>
        </row>
        <row r="166">
          <cell r="A166" t="str">
            <v>4110167</v>
          </cell>
          <cell r="B166" t="str">
            <v>C.N.R.S. - UMR 6290/0796  (ex 6061)</v>
          </cell>
          <cell r="C166" t="str">
            <v>RECHERCHE</v>
          </cell>
          <cell r="D166" t="str">
            <v>2 av. du Pr. Léon Bernard - IGDR</v>
          </cell>
          <cell r="E166" t="str">
            <v>35043</v>
          </cell>
          <cell r="F166" t="str">
            <v>RENNES CEDEX</v>
          </cell>
          <cell r="G166" t="str">
            <v>02.23.23.49.52</v>
          </cell>
          <cell r="H166" t="str">
            <v>02.23.23.44.78</v>
          </cell>
          <cell r="I166" t="str">
            <v>France</v>
          </cell>
          <cell r="J166">
            <v>50</v>
          </cell>
        </row>
        <row r="167">
          <cell r="A167" t="str">
            <v>4110168</v>
          </cell>
          <cell r="B167" t="str">
            <v>TEDIS S.A. - Service Comptabilité</v>
          </cell>
          <cell r="C167" t="str">
            <v>LABORATOIRE</v>
          </cell>
          <cell r="D167" t="str">
            <v>ZAC DE MONTAVAS</v>
          </cell>
          <cell r="E167" t="str">
            <v>91320</v>
          </cell>
          <cell r="F167" t="str">
            <v>WISSOUS</v>
          </cell>
          <cell r="G167">
            <v>0</v>
          </cell>
          <cell r="H167">
            <v>0</v>
          </cell>
          <cell r="I167" t="str">
            <v>France</v>
          </cell>
          <cell r="J167">
            <v>50</v>
          </cell>
        </row>
        <row r="168">
          <cell r="A168" t="str">
            <v>4110169</v>
          </cell>
          <cell r="B168" t="str">
            <v>University of Bern - Martin Flück</v>
          </cell>
          <cell r="C168" t="str">
            <v>RECHERCHE</v>
          </cell>
          <cell r="D168" t="str">
            <v>Dpt of Anatomy - Functional Anatomy</v>
          </cell>
          <cell r="E168" t="str">
            <v>CH-3000</v>
          </cell>
          <cell r="F168" t="str">
            <v>BERN 9</v>
          </cell>
          <cell r="G168" t="str">
            <v>0041316314619</v>
          </cell>
          <cell r="H168" t="str">
            <v>0041316313807</v>
          </cell>
          <cell r="I168" t="str">
            <v>Suisse</v>
          </cell>
          <cell r="J168">
            <v>50</v>
          </cell>
        </row>
        <row r="169">
          <cell r="A169" t="str">
            <v>4110170</v>
          </cell>
          <cell r="B169" t="str">
            <v>INSERM - ADRPA07</v>
          </cell>
          <cell r="C169" t="str">
            <v>RECHERCHE</v>
          </cell>
          <cell r="D169" t="str">
            <v>251 rue du Faubourg Saint Martin</v>
          </cell>
          <cell r="E169" t="str">
            <v>75475</v>
          </cell>
          <cell r="F169" t="str">
            <v>PARIS CEDEX 10</v>
          </cell>
          <cell r="G169">
            <v>0</v>
          </cell>
          <cell r="H169">
            <v>0</v>
          </cell>
          <cell r="I169" t="str">
            <v>France</v>
          </cell>
          <cell r="J169">
            <v>50</v>
          </cell>
        </row>
        <row r="170">
          <cell r="A170" t="str">
            <v>4110171</v>
          </cell>
          <cell r="B170" t="str">
            <v>Fac des Sciences Pharma et Biologiq</v>
          </cell>
          <cell r="C170" t="str">
            <v>RECHERCHE</v>
          </cell>
          <cell r="D170" t="str">
            <v>Labo Physiopath/Hépat. CNRS UMR8149</v>
          </cell>
          <cell r="E170" t="str">
            <v>75006</v>
          </cell>
          <cell r="F170" t="str">
            <v>PARIS</v>
          </cell>
          <cell r="G170">
            <v>0</v>
          </cell>
          <cell r="H170">
            <v>0</v>
          </cell>
          <cell r="I170" t="str">
            <v>France</v>
          </cell>
          <cell r="J170">
            <v>50</v>
          </cell>
        </row>
        <row r="171">
          <cell r="A171" t="str">
            <v>4110172</v>
          </cell>
          <cell r="B171" t="str">
            <v>USB - Abt. Medizinische Genetik</v>
          </cell>
          <cell r="C171" t="str">
            <v>Hôpital</v>
          </cell>
          <cell r="D171" t="str">
            <v>HAUS J</v>
          </cell>
          <cell r="E171" t="str">
            <v>CH-4055</v>
          </cell>
          <cell r="F171" t="str">
            <v>BASEL</v>
          </cell>
          <cell r="G171">
            <v>0</v>
          </cell>
          <cell r="H171">
            <v>0</v>
          </cell>
          <cell r="I171" t="str">
            <v>Suisse</v>
          </cell>
          <cell r="J171">
            <v>60</v>
          </cell>
        </row>
        <row r="172">
          <cell r="A172" t="str">
            <v>4110173</v>
          </cell>
          <cell r="B172" t="str">
            <v>Hôpital Neurologique de Bron</v>
          </cell>
          <cell r="C172" t="str">
            <v>Hôpital</v>
          </cell>
          <cell r="D172" t="str">
            <v>Direction des Services Economiques</v>
          </cell>
          <cell r="E172" t="str">
            <v>69677</v>
          </cell>
          <cell r="F172" t="str">
            <v>BRON CEDEX</v>
          </cell>
          <cell r="G172">
            <v>0</v>
          </cell>
          <cell r="H172">
            <v>0</v>
          </cell>
          <cell r="I172" t="str">
            <v>France</v>
          </cell>
          <cell r="J172">
            <v>60</v>
          </cell>
        </row>
        <row r="173">
          <cell r="A173" t="str">
            <v>4110174</v>
          </cell>
          <cell r="B173" t="str">
            <v>Université Claude Bernard Lyon 1</v>
          </cell>
          <cell r="C173" t="str">
            <v>RECHERCHE</v>
          </cell>
          <cell r="D173" t="str">
            <v>Gilles SALLES -PCL -UFR MED LyonSud</v>
          </cell>
          <cell r="E173" t="str">
            <v>69495</v>
          </cell>
          <cell r="F173" t="str">
            <v>PIERRE BENITE</v>
          </cell>
          <cell r="G173">
            <v>0</v>
          </cell>
          <cell r="H173">
            <v>0</v>
          </cell>
          <cell r="I173" t="str">
            <v>France</v>
          </cell>
          <cell r="J173">
            <v>50</v>
          </cell>
        </row>
        <row r="174">
          <cell r="A174" t="str">
            <v>4110175</v>
          </cell>
          <cell r="B174" t="str">
            <v>Laboratoire CLEMENT - Dpt Cytogénét</v>
          </cell>
          <cell r="C174" t="str">
            <v>LABORATOIRE</v>
          </cell>
          <cell r="D174" t="str">
            <v>8 avenue Henri Barbusse</v>
          </cell>
          <cell r="E174" t="str">
            <v>93150</v>
          </cell>
          <cell r="F174" t="str">
            <v>LE BLANC MESNIL</v>
          </cell>
          <cell r="G174" t="str">
            <v>0148670257</v>
          </cell>
          <cell r="H174" t="str">
            <v>0148650013</v>
          </cell>
          <cell r="I174" t="str">
            <v>France</v>
          </cell>
          <cell r="J174">
            <v>50</v>
          </cell>
        </row>
        <row r="175">
          <cell r="A175" t="str">
            <v>4110176</v>
          </cell>
          <cell r="B175" t="str">
            <v>IUT DE LA ROCHELLE</v>
          </cell>
          <cell r="C175" t="str">
            <v>RECHERCHE</v>
          </cell>
          <cell r="D175" t="str">
            <v>COMPTABILITE FOURNISSEURS</v>
          </cell>
          <cell r="E175" t="str">
            <v>17026</v>
          </cell>
          <cell r="F175" t="str">
            <v>LA ROCHELLE CEDEX</v>
          </cell>
          <cell r="G175">
            <v>0</v>
          </cell>
          <cell r="H175">
            <v>0</v>
          </cell>
          <cell r="I175" t="str">
            <v>France</v>
          </cell>
          <cell r="J175">
            <v>50</v>
          </cell>
        </row>
        <row r="176">
          <cell r="A176" t="str">
            <v>4110177</v>
          </cell>
          <cell r="B176" t="str">
            <v>HistoGeneX N.V.</v>
          </cell>
          <cell r="C176" t="str">
            <v>RECHERCHE</v>
          </cell>
          <cell r="D176" t="str">
            <v>Drie Eikenstraat 661</v>
          </cell>
          <cell r="E176" t="str">
            <v>B-2650</v>
          </cell>
          <cell r="F176" t="str">
            <v>EDEGEM</v>
          </cell>
          <cell r="G176" t="str">
            <v>003232804860</v>
          </cell>
          <cell r="H176" t="str">
            <v>003232804861</v>
          </cell>
          <cell r="I176" t="str">
            <v>Belgique</v>
          </cell>
          <cell r="J176">
            <v>50</v>
          </cell>
        </row>
        <row r="177">
          <cell r="A177" t="str">
            <v>4110178</v>
          </cell>
          <cell r="B177" t="str">
            <v>CHI LE RAINCY MONTFERMEIL</v>
          </cell>
          <cell r="C177" t="str">
            <v>Hôpital</v>
          </cell>
          <cell r="D177" t="str">
            <v>Direction des Services Economiques</v>
          </cell>
          <cell r="E177" t="str">
            <v>93370</v>
          </cell>
          <cell r="F177" t="str">
            <v>MONTFERMEIL</v>
          </cell>
          <cell r="G177" t="str">
            <v>01 41 70 80 00</v>
          </cell>
          <cell r="H177" t="str">
            <v>01 41 70 83 19</v>
          </cell>
          <cell r="I177" t="str">
            <v>France</v>
          </cell>
          <cell r="J177">
            <v>60</v>
          </cell>
        </row>
        <row r="178">
          <cell r="A178" t="str">
            <v>4110179</v>
          </cell>
          <cell r="B178" t="str">
            <v>GENETICA AG</v>
          </cell>
          <cell r="C178" t="str">
            <v>LABORATOIRE</v>
          </cell>
          <cell r="D178" t="str">
            <v>HUMANGENETISCHES LABOR</v>
          </cell>
          <cell r="E178" t="str">
            <v>CH - 8001</v>
          </cell>
          <cell r="F178" t="str">
            <v>ZURICH</v>
          </cell>
          <cell r="G178" t="str">
            <v>++41 44 251 90 94</v>
          </cell>
          <cell r="H178" t="str">
            <v>++41 (0) 44 261 62 97</v>
          </cell>
          <cell r="I178" t="str">
            <v>Suisse</v>
          </cell>
          <cell r="J178">
            <v>50</v>
          </cell>
        </row>
        <row r="179">
          <cell r="A179" t="str">
            <v>4110180</v>
          </cell>
          <cell r="B179" t="str">
            <v>HELIX LAB</v>
          </cell>
          <cell r="C179" t="str">
            <v>LABORATOIRE</v>
          </cell>
          <cell r="D179" t="str">
            <v>Mr STANIC Djura</v>
          </cell>
          <cell r="E179" t="str">
            <v>11000</v>
          </cell>
          <cell r="F179" t="str">
            <v>BELGRADE</v>
          </cell>
          <cell r="G179" t="str">
            <v>0038163234111</v>
          </cell>
          <cell r="H179" t="str">
            <v>00381112445729</v>
          </cell>
          <cell r="I179" t="str">
            <v>Serbie</v>
          </cell>
          <cell r="J179">
            <v>50</v>
          </cell>
        </row>
        <row r="180">
          <cell r="A180" t="str">
            <v>4110181</v>
          </cell>
          <cell r="B180" t="str">
            <v>ALPIGENE chez CARSO</v>
          </cell>
          <cell r="C180" t="str">
            <v>LABORATOIRE</v>
          </cell>
          <cell r="D180" t="str">
            <v>Service Comptabilité - Bâtiment A</v>
          </cell>
          <cell r="E180" t="str">
            <v>69007</v>
          </cell>
          <cell r="F180" t="str">
            <v>LYON</v>
          </cell>
          <cell r="G180">
            <v>0</v>
          </cell>
          <cell r="H180">
            <v>0</v>
          </cell>
          <cell r="I180" t="str">
            <v>France</v>
          </cell>
          <cell r="J180">
            <v>50</v>
          </cell>
        </row>
        <row r="181">
          <cell r="A181" t="str">
            <v>4110182</v>
          </cell>
          <cell r="B181" t="str">
            <v>Applied Imaging International</v>
          </cell>
          <cell r="C181" t="str">
            <v>RECHERCHE</v>
          </cell>
          <cell r="D181" t="str">
            <v>BioScience Centre - Times Square</v>
          </cell>
          <cell r="E181" t="str">
            <v>NE1 4EP</v>
          </cell>
          <cell r="F181" t="str">
            <v>NEWCASTLE UPON TYNE</v>
          </cell>
          <cell r="G181">
            <v>0</v>
          </cell>
          <cell r="H181">
            <v>0</v>
          </cell>
          <cell r="I181" t="str">
            <v>USA</v>
          </cell>
          <cell r="J181">
            <v>50</v>
          </cell>
        </row>
        <row r="182">
          <cell r="A182" t="str">
            <v>4110183</v>
          </cell>
          <cell r="B182" t="str">
            <v>SERVICE FACTURIER APHP</v>
          </cell>
          <cell r="C182" t="str">
            <v>Hôpital</v>
          </cell>
          <cell r="D182" t="str">
            <v>TSA 81234</v>
          </cell>
          <cell r="E182" t="str">
            <v xml:space="preserve">75184 </v>
          </cell>
          <cell r="F182" t="str">
            <v>PARIS CEDEX 04</v>
          </cell>
          <cell r="G182">
            <v>0</v>
          </cell>
          <cell r="H182">
            <v>0</v>
          </cell>
          <cell r="I182" t="str">
            <v>France</v>
          </cell>
          <cell r="J182">
            <v>60</v>
          </cell>
        </row>
        <row r="183">
          <cell r="A183" t="str">
            <v>4110184</v>
          </cell>
          <cell r="B183" t="str">
            <v>CENTRE HOSPITALIER DE SAINT DENIS</v>
          </cell>
          <cell r="C183" t="str">
            <v>Hôpital</v>
          </cell>
          <cell r="D183" t="str">
            <v>SERVICES ECONOMIQUES</v>
          </cell>
          <cell r="E183" t="str">
            <v>93205</v>
          </cell>
          <cell r="F183" t="str">
            <v>SAINT DENIS CEDEX</v>
          </cell>
          <cell r="G183">
            <v>0</v>
          </cell>
          <cell r="H183">
            <v>0</v>
          </cell>
          <cell r="I183" t="str">
            <v>France</v>
          </cell>
          <cell r="J183">
            <v>60</v>
          </cell>
        </row>
        <row r="184">
          <cell r="A184" t="str">
            <v>4110185</v>
          </cell>
          <cell r="B184" t="str">
            <v>LABORATOIRE BIOLAM</v>
          </cell>
          <cell r="C184" t="str">
            <v>LABORATOIRE</v>
          </cell>
          <cell r="D184" t="str">
            <v>Comptabilité Fournisseurs</v>
          </cell>
          <cell r="E184" t="str">
            <v>88100</v>
          </cell>
          <cell r="F184" t="str">
            <v>SAINT DIE DES VOSGES</v>
          </cell>
          <cell r="G184">
            <v>0</v>
          </cell>
          <cell r="H184">
            <v>0</v>
          </cell>
          <cell r="I184" t="str">
            <v>France</v>
          </cell>
          <cell r="J184">
            <v>50</v>
          </cell>
        </row>
        <row r="185">
          <cell r="A185" t="str">
            <v>4110186</v>
          </cell>
          <cell r="B185" t="str">
            <v>Hôpital Trousseau - Bât J Pallez</v>
          </cell>
          <cell r="C185" t="str">
            <v>Hôpital</v>
          </cell>
          <cell r="D185" t="str">
            <v>UG 531 ACHATS MAINTENANCE</v>
          </cell>
          <cell r="E185" t="str">
            <v>75571</v>
          </cell>
          <cell r="F185" t="str">
            <v>PARIS CEDEX 12</v>
          </cell>
          <cell r="G185">
            <v>0</v>
          </cell>
          <cell r="H185">
            <v>0</v>
          </cell>
          <cell r="I185" t="str">
            <v>France</v>
          </cell>
          <cell r="J185">
            <v>60</v>
          </cell>
        </row>
        <row r="186">
          <cell r="A186" t="str">
            <v>4110187</v>
          </cell>
          <cell r="B186" t="str">
            <v>CREACELL - Service Comptabilité</v>
          </cell>
          <cell r="C186" t="str">
            <v>LABORATOIRE</v>
          </cell>
          <cell r="D186" t="str">
            <v>Bâtiment Biopolis</v>
          </cell>
          <cell r="E186" t="str">
            <v>38700</v>
          </cell>
          <cell r="F186" t="str">
            <v>LA TRONCHE</v>
          </cell>
          <cell r="G186">
            <v>0</v>
          </cell>
          <cell r="H186">
            <v>0</v>
          </cell>
          <cell r="I186" t="str">
            <v>France</v>
          </cell>
          <cell r="J186">
            <v>50</v>
          </cell>
        </row>
        <row r="187">
          <cell r="A187" t="str">
            <v>4110188</v>
          </cell>
          <cell r="B187" t="str">
            <v>LABORATOIRE ALPHABIO</v>
          </cell>
          <cell r="C187" t="str">
            <v>LABORATOIRE</v>
          </cell>
          <cell r="D187" t="str">
            <v>Service Comptabilité</v>
          </cell>
          <cell r="E187" t="str">
            <v>13006</v>
          </cell>
          <cell r="F187" t="str">
            <v>MARSEILLE</v>
          </cell>
          <cell r="G187">
            <v>0</v>
          </cell>
          <cell r="H187">
            <v>0</v>
          </cell>
          <cell r="I187" t="str">
            <v>France</v>
          </cell>
          <cell r="J187">
            <v>50</v>
          </cell>
        </row>
        <row r="188">
          <cell r="A188" t="str">
            <v>4110189</v>
          </cell>
          <cell r="B188" t="str">
            <v>IIRM SA</v>
          </cell>
          <cell r="C188" t="str">
            <v>LABORATOIRE</v>
          </cell>
          <cell r="D188" t="str">
            <v>Account department</v>
          </cell>
          <cell r="E188" t="str">
            <v>6924</v>
          </cell>
          <cell r="F188" t="str">
            <v>SORENGO LUGANO</v>
          </cell>
          <cell r="G188" t="str">
            <v>+41 91 980 90 70</v>
          </cell>
          <cell r="H188" t="str">
            <v>+41 91 980 08 73</v>
          </cell>
          <cell r="I188" t="str">
            <v>France</v>
          </cell>
          <cell r="J188">
            <v>50</v>
          </cell>
        </row>
        <row r="189">
          <cell r="A189" t="str">
            <v>4110190</v>
          </cell>
          <cell r="B189" t="str">
            <v>LABORATOIRE STAHL KUNTZEL</v>
          </cell>
          <cell r="C189" t="str">
            <v>LABORATOIRE</v>
          </cell>
          <cell r="D189" t="str">
            <v>ESPACEBIO SELARL</v>
          </cell>
          <cell r="E189" t="str">
            <v>57018</v>
          </cell>
          <cell r="F189" t="str">
            <v>METZ CEDEX 01</v>
          </cell>
          <cell r="G189">
            <v>0</v>
          </cell>
          <cell r="H189">
            <v>0</v>
          </cell>
          <cell r="I189" t="str">
            <v>France</v>
          </cell>
          <cell r="J189">
            <v>50</v>
          </cell>
        </row>
        <row r="190">
          <cell r="A190" t="str">
            <v>4110191</v>
          </cell>
          <cell r="B190" t="str">
            <v>CENTRE HOSPITALIER FELIX GUYON</v>
          </cell>
          <cell r="C190" t="str">
            <v>Hôpital</v>
          </cell>
          <cell r="D190" t="str">
            <v>SERVICE DE GENETIQUE</v>
          </cell>
          <cell r="E190" t="str">
            <v>97405</v>
          </cell>
          <cell r="F190" t="str">
            <v>SAINT DENIS CEDEX</v>
          </cell>
          <cell r="G190">
            <v>0</v>
          </cell>
          <cell r="H190">
            <v>0</v>
          </cell>
          <cell r="I190" t="str">
            <v>France</v>
          </cell>
          <cell r="J190">
            <v>60</v>
          </cell>
        </row>
        <row r="191">
          <cell r="A191" t="str">
            <v>4110192</v>
          </cell>
          <cell r="B191" t="str">
            <v>REGIONAAL ZIEKENHUIS HEILIG HART</v>
          </cell>
          <cell r="C191" t="str">
            <v>Hôpital</v>
          </cell>
          <cell r="D191" t="str">
            <v>Department URG</v>
          </cell>
          <cell r="E191" t="str">
            <v>B - 3000</v>
          </cell>
          <cell r="F191" t="str">
            <v>LEUVEN</v>
          </cell>
          <cell r="G191">
            <v>0</v>
          </cell>
          <cell r="H191">
            <v>0</v>
          </cell>
          <cell r="I191" t="str">
            <v>Belgique</v>
          </cell>
          <cell r="J191">
            <v>60</v>
          </cell>
        </row>
        <row r="192">
          <cell r="A192" t="str">
            <v>4110193</v>
          </cell>
          <cell r="B192" t="str">
            <v>KANTONSAPOTHEKE</v>
          </cell>
          <cell r="C192" t="str">
            <v>LABORATOIRE</v>
          </cell>
          <cell r="D192" t="str">
            <v>SPÖNDLISTRASSE 9</v>
          </cell>
          <cell r="E192" t="str">
            <v>CH - 8006</v>
          </cell>
          <cell r="F192" t="str">
            <v>ZÜRICH</v>
          </cell>
          <cell r="G192">
            <v>0</v>
          </cell>
          <cell r="H192">
            <v>0</v>
          </cell>
          <cell r="I192" t="str">
            <v>Suisse</v>
          </cell>
          <cell r="J192">
            <v>50</v>
          </cell>
        </row>
        <row r="193">
          <cell r="A193" t="str">
            <v>4110194</v>
          </cell>
          <cell r="B193" t="str">
            <v>KINDERSPITAL ZÜRICH</v>
          </cell>
          <cell r="C193" t="str">
            <v>Hôpital</v>
          </cell>
          <cell r="D193" t="str">
            <v>ONKOLOGIE LABOR</v>
          </cell>
          <cell r="E193" t="str">
            <v>CH-8032</v>
          </cell>
          <cell r="F193" t="str">
            <v>ZURICH</v>
          </cell>
          <cell r="G193">
            <v>0</v>
          </cell>
          <cell r="H193">
            <v>0</v>
          </cell>
          <cell r="I193" t="str">
            <v>Suisse</v>
          </cell>
          <cell r="J193">
            <v>60</v>
          </cell>
        </row>
        <row r="194">
          <cell r="A194" t="str">
            <v>4110195</v>
          </cell>
          <cell r="B194" t="str">
            <v>OSPEDALE BELLINZONA E VALLI</v>
          </cell>
          <cell r="C194" t="str">
            <v>LABORATOIRE</v>
          </cell>
          <cell r="D194" t="str">
            <v>SEGRETARIATO EOLAB</v>
          </cell>
          <cell r="E194" t="str">
            <v>CH-6501</v>
          </cell>
          <cell r="F194" t="str">
            <v>BELLINZONA</v>
          </cell>
          <cell r="G194">
            <v>0</v>
          </cell>
          <cell r="H194">
            <v>0</v>
          </cell>
          <cell r="I194" t="str">
            <v>Suisse</v>
          </cell>
          <cell r="J194">
            <v>50</v>
          </cell>
        </row>
        <row r="195">
          <cell r="A195" t="str">
            <v>4110196</v>
          </cell>
          <cell r="B195" t="str">
            <v>ETH ZURICH - Dr HELL Michael</v>
          </cell>
          <cell r="C195" t="str">
            <v>RECHERCHE</v>
          </cell>
          <cell r="D195" t="str">
            <v>Institut für Zellbiologie - HPM F47</v>
          </cell>
          <cell r="E195" t="str">
            <v>CH-8093</v>
          </cell>
          <cell r="F195" t="str">
            <v>ZURICH</v>
          </cell>
          <cell r="G195">
            <v>0</v>
          </cell>
          <cell r="H195">
            <v>0</v>
          </cell>
          <cell r="I195" t="str">
            <v>Suisse</v>
          </cell>
          <cell r="J195">
            <v>50</v>
          </cell>
        </row>
        <row r="196">
          <cell r="A196" t="str">
            <v>4110197</v>
          </cell>
          <cell r="B196" t="str">
            <v>INSTITUT PASTEUR D'ALGERIE</v>
          </cell>
          <cell r="C196" t="str">
            <v>LABORATOIRE</v>
          </cell>
          <cell r="D196" t="str">
            <v>1 RUE DU PETIT STAOUELI</v>
          </cell>
          <cell r="E196" t="str">
            <v>16000</v>
          </cell>
          <cell r="F196" t="str">
            <v>ALGER</v>
          </cell>
          <cell r="G196">
            <v>0</v>
          </cell>
          <cell r="H196">
            <v>0</v>
          </cell>
          <cell r="I196" t="str">
            <v>ALGERIE</v>
          </cell>
          <cell r="J196">
            <v>50</v>
          </cell>
        </row>
        <row r="197">
          <cell r="A197" t="str">
            <v>4110198</v>
          </cell>
          <cell r="B197" t="str">
            <v>UNIVERSITEIT GENT - UZG 0K5</v>
          </cell>
          <cell r="C197" t="str">
            <v>Hôpital</v>
          </cell>
          <cell r="D197" t="str">
            <v>CENTRUM VOOR MEDISCHE GENETICA</v>
          </cell>
          <cell r="E197" t="str">
            <v>B-9000</v>
          </cell>
          <cell r="F197" t="str">
            <v>GENT</v>
          </cell>
          <cell r="G197">
            <v>0</v>
          </cell>
          <cell r="H197">
            <v>0</v>
          </cell>
          <cell r="I197" t="str">
            <v>Belgique</v>
          </cell>
          <cell r="J197">
            <v>60</v>
          </cell>
        </row>
        <row r="198">
          <cell r="A198" t="str">
            <v>4110199</v>
          </cell>
          <cell r="B198" t="str">
            <v>LAMS</v>
          </cell>
          <cell r="C198" t="str">
            <v>LABORATOIRE</v>
          </cell>
          <cell r="D198" t="str">
            <v>06 RUE DJENANE</v>
          </cell>
          <cell r="E198" t="str">
            <v>16000</v>
          </cell>
          <cell r="F198" t="str">
            <v>ALGER EL MALIK</v>
          </cell>
          <cell r="G198">
            <v>0</v>
          </cell>
          <cell r="H198">
            <v>0</v>
          </cell>
          <cell r="I198" t="str">
            <v>France</v>
          </cell>
          <cell r="J198">
            <v>50</v>
          </cell>
        </row>
        <row r="199">
          <cell r="A199" t="str">
            <v>4110200</v>
          </cell>
          <cell r="B199" t="str">
            <v>INSTITUT FÜR BIOCHEMIE</v>
          </cell>
          <cell r="C199" t="str">
            <v>RECHERCHE</v>
          </cell>
          <cell r="D199" t="str">
            <v>Dr Claus. Azzalin  -  HPM E 17.1</v>
          </cell>
          <cell r="E199" t="str">
            <v>CH-8093</v>
          </cell>
          <cell r="F199" t="str">
            <v>ZÜRICH</v>
          </cell>
          <cell r="G199">
            <v>0</v>
          </cell>
          <cell r="H199">
            <v>0</v>
          </cell>
          <cell r="I199" t="str">
            <v>Suisse</v>
          </cell>
          <cell r="J199">
            <v>50</v>
          </cell>
        </row>
        <row r="200">
          <cell r="A200" t="str">
            <v>4110201</v>
          </cell>
          <cell r="B200" t="str">
            <v>CHU DE PAP / ABYMES</v>
          </cell>
          <cell r="C200" t="str">
            <v>Hôpital</v>
          </cell>
          <cell r="D200" t="str">
            <v>SERVICES ECONOMIQUES</v>
          </cell>
          <cell r="E200" t="str">
            <v>97159</v>
          </cell>
          <cell r="F200" t="str">
            <v>POINTE A PITRE CEDEX</v>
          </cell>
          <cell r="G200">
            <v>0</v>
          </cell>
          <cell r="H200">
            <v>0</v>
          </cell>
          <cell r="I200" t="str">
            <v>France</v>
          </cell>
          <cell r="J200">
            <v>60</v>
          </cell>
        </row>
        <row r="201">
          <cell r="A201" t="str">
            <v>4110202</v>
          </cell>
          <cell r="B201" t="str">
            <v>GENOWAY</v>
          </cell>
          <cell r="C201" t="str">
            <v>RECHERCHE</v>
          </cell>
          <cell r="D201" t="str">
            <v>SERVICE COMPTABLE</v>
          </cell>
          <cell r="E201" t="str">
            <v>69362</v>
          </cell>
          <cell r="F201" t="str">
            <v>LYON CEDEX 07</v>
          </cell>
          <cell r="G201">
            <v>0</v>
          </cell>
          <cell r="H201">
            <v>0</v>
          </cell>
          <cell r="I201" t="str">
            <v>France</v>
          </cell>
          <cell r="J201">
            <v>50</v>
          </cell>
        </row>
        <row r="202">
          <cell r="A202" t="str">
            <v>4110203</v>
          </cell>
          <cell r="B202" t="str">
            <v>EUROCLONE S.P.A.</v>
          </cell>
          <cell r="C202" t="str">
            <v>LABORATOIRE</v>
          </cell>
          <cell r="D202" t="str">
            <v>ACCOUNT DEPARTMENT</v>
          </cell>
          <cell r="E202" t="str">
            <v>20016</v>
          </cell>
          <cell r="F202" t="str">
            <v>PERO</v>
          </cell>
          <cell r="G202">
            <v>0</v>
          </cell>
          <cell r="H202">
            <v>0</v>
          </cell>
          <cell r="I202" t="str">
            <v>France</v>
          </cell>
          <cell r="J202">
            <v>50</v>
          </cell>
        </row>
        <row r="203">
          <cell r="A203" t="str">
            <v>4110204</v>
          </cell>
          <cell r="B203" t="str">
            <v>LABORATOIRE JCD</v>
          </cell>
          <cell r="C203" t="str">
            <v>LABORATOIRE</v>
          </cell>
          <cell r="D203" t="str">
            <v>COMPTABILITE FOURNISSEUR</v>
          </cell>
          <cell r="E203" t="str">
            <v>69350</v>
          </cell>
          <cell r="F203" t="str">
            <v>LA MULATIERE</v>
          </cell>
          <cell r="G203">
            <v>0</v>
          </cell>
          <cell r="H203">
            <v>0</v>
          </cell>
          <cell r="I203" t="str">
            <v>France</v>
          </cell>
          <cell r="J203">
            <v>50</v>
          </cell>
        </row>
        <row r="204">
          <cell r="A204" t="str">
            <v>4110205</v>
          </cell>
          <cell r="B204" t="str">
            <v>HEX STATIC</v>
          </cell>
          <cell r="C204" t="str">
            <v>LABORATOIRE</v>
          </cell>
          <cell r="D204" t="str">
            <v>19 AVENUE ABBANE RAMDANE</v>
          </cell>
          <cell r="E204" t="str">
            <v>22000</v>
          </cell>
          <cell r="F204" t="str">
            <v>SBA</v>
          </cell>
          <cell r="G204">
            <v>0</v>
          </cell>
          <cell r="H204">
            <v>0</v>
          </cell>
          <cell r="I204" t="str">
            <v>France</v>
          </cell>
          <cell r="J204">
            <v>50</v>
          </cell>
        </row>
        <row r="205">
          <cell r="A205" t="str">
            <v>4110206</v>
          </cell>
          <cell r="B205" t="str">
            <v>UNILABS</v>
          </cell>
          <cell r="C205" t="str">
            <v>LABORATOIRE</v>
          </cell>
          <cell r="D205" t="str">
            <v>SERVICE COMPTABILITE CASE POST 100</v>
          </cell>
          <cell r="E205" t="str">
            <v>1296</v>
          </cell>
          <cell r="F205" t="str">
            <v>COPPET</v>
          </cell>
          <cell r="G205">
            <v>0</v>
          </cell>
          <cell r="H205">
            <v>0</v>
          </cell>
          <cell r="I205" t="str">
            <v>Belgique</v>
          </cell>
          <cell r="J205">
            <v>50</v>
          </cell>
        </row>
        <row r="206">
          <cell r="A206" t="str">
            <v>4110207</v>
          </cell>
          <cell r="B206" t="str">
            <v>HOPITAL NORD</v>
          </cell>
          <cell r="C206" t="str">
            <v>Hôpital</v>
          </cell>
          <cell r="D206" t="str">
            <v>SERVICES ECONOMIQUES</v>
          </cell>
          <cell r="E206" t="str">
            <v>13915</v>
          </cell>
          <cell r="F206" t="str">
            <v>MARSEILLE CEDEX 20</v>
          </cell>
          <cell r="G206">
            <v>0</v>
          </cell>
          <cell r="H206">
            <v>0</v>
          </cell>
          <cell r="I206" t="str">
            <v>France</v>
          </cell>
          <cell r="J206">
            <v>60</v>
          </cell>
        </row>
        <row r="207">
          <cell r="A207" t="str">
            <v>4110208</v>
          </cell>
          <cell r="B207" t="str">
            <v>I.E.S.C.O.</v>
          </cell>
          <cell r="C207" t="str">
            <v>RECHERCHE</v>
          </cell>
          <cell r="D207" t="str">
            <v>COMPTABILITE FOURNISSEURS</v>
          </cell>
          <cell r="E207" t="str">
            <v>75017</v>
          </cell>
          <cell r="F207" t="str">
            <v>PARIS</v>
          </cell>
          <cell r="G207">
            <v>0</v>
          </cell>
          <cell r="H207">
            <v>0</v>
          </cell>
          <cell r="I207" t="str">
            <v>France</v>
          </cell>
          <cell r="J207">
            <v>50</v>
          </cell>
        </row>
        <row r="208">
          <cell r="A208" t="str">
            <v>4110209</v>
          </cell>
          <cell r="B208" t="str">
            <v>CNRS  - UMR 7196</v>
          </cell>
          <cell r="C208" t="str">
            <v>RECHERCHE</v>
          </cell>
          <cell r="D208" t="str">
            <v>0595 USM0503/MNHN/DPT RDDM/CP 26</v>
          </cell>
          <cell r="E208" t="str">
            <v>75231</v>
          </cell>
          <cell r="F208" t="str">
            <v>PARIS CEDEX 05</v>
          </cell>
          <cell r="G208">
            <v>0</v>
          </cell>
          <cell r="H208">
            <v>0</v>
          </cell>
          <cell r="I208" t="str">
            <v>France</v>
          </cell>
          <cell r="J208">
            <v>50</v>
          </cell>
        </row>
        <row r="209">
          <cell r="A209" t="str">
            <v>4110210</v>
          </cell>
          <cell r="B209" t="str">
            <v>KANTONSSPITAL AARAU AG</v>
          </cell>
          <cell r="C209" t="str">
            <v>Hôpital</v>
          </cell>
          <cell r="D209" t="str">
            <v>Finanzen und Controlling</v>
          </cell>
          <cell r="E209" t="str">
            <v>CH-5001</v>
          </cell>
          <cell r="F209" t="str">
            <v>AARAU</v>
          </cell>
          <cell r="G209">
            <v>0</v>
          </cell>
          <cell r="H209">
            <v>0</v>
          </cell>
          <cell r="I209" t="str">
            <v>Suisse</v>
          </cell>
          <cell r="J209">
            <v>60</v>
          </cell>
        </row>
        <row r="210">
          <cell r="A210" t="str">
            <v>4110211</v>
          </cell>
          <cell r="B210" t="str">
            <v>INSTITUT DE BIOLOGIE DE L'ENS</v>
          </cell>
          <cell r="C210" t="str">
            <v>RECHERCHE</v>
          </cell>
          <cell r="D210" t="str">
            <v>CNRS UMR 8197 - S2 GENOMIQUE</v>
          </cell>
          <cell r="E210" t="str">
            <v>75230</v>
          </cell>
          <cell r="F210" t="str">
            <v>PARIS CEDEX 05</v>
          </cell>
          <cell r="G210">
            <v>0</v>
          </cell>
          <cell r="H210">
            <v>0</v>
          </cell>
          <cell r="I210" t="str">
            <v>France</v>
          </cell>
          <cell r="J210">
            <v>50</v>
          </cell>
        </row>
        <row r="211">
          <cell r="A211" t="str">
            <v>4110212</v>
          </cell>
          <cell r="B211" t="str">
            <v>INSERM - DRPA07</v>
          </cell>
          <cell r="C211" t="str">
            <v>RECHERCHE</v>
          </cell>
          <cell r="D211" t="str">
            <v>LES MERCURIALES - TOUR LEVANT</v>
          </cell>
          <cell r="E211" t="str">
            <v>93176</v>
          </cell>
          <cell r="F211" t="str">
            <v>BAGNOLET CEDEX</v>
          </cell>
          <cell r="G211">
            <v>0</v>
          </cell>
          <cell r="H211">
            <v>0</v>
          </cell>
          <cell r="I211" t="str">
            <v>France</v>
          </cell>
          <cell r="J211">
            <v>50</v>
          </cell>
        </row>
        <row r="212">
          <cell r="A212" t="str">
            <v>4110213</v>
          </cell>
          <cell r="B212" t="str">
            <v>CRP - GABRIEL LIPPMANN</v>
          </cell>
          <cell r="C212" t="str">
            <v>RECHERCHE</v>
          </cell>
          <cell r="D212" t="str">
            <v>COMPTABILITE FOURNISSEURS</v>
          </cell>
          <cell r="E212" t="str">
            <v>L-4422</v>
          </cell>
          <cell r="F212" t="str">
            <v>BELVAUX</v>
          </cell>
          <cell r="G212">
            <v>0</v>
          </cell>
          <cell r="H212">
            <v>0</v>
          </cell>
          <cell r="I212" t="str">
            <v>Luxembourg</v>
          </cell>
          <cell r="J212">
            <v>50</v>
          </cell>
        </row>
        <row r="213">
          <cell r="A213" t="str">
            <v>4110214</v>
          </cell>
          <cell r="B213" t="str">
            <v>ARVET</v>
          </cell>
          <cell r="C213" t="str">
            <v>LABORATOIRE</v>
          </cell>
          <cell r="D213" t="str">
            <v>14 B rue du Framboisier</v>
          </cell>
          <cell r="E213" t="str">
            <v>1180</v>
          </cell>
          <cell r="F213" t="str">
            <v>BRUXELLES</v>
          </cell>
          <cell r="G213">
            <v>0</v>
          </cell>
          <cell r="H213">
            <v>0</v>
          </cell>
          <cell r="I213" t="str">
            <v>Belgique</v>
          </cell>
          <cell r="J213">
            <v>50</v>
          </cell>
        </row>
        <row r="214">
          <cell r="A214" t="str">
            <v>4110215</v>
          </cell>
          <cell r="B214" t="str">
            <v>SELAS L'ABO+ ARNAUD BIOLYS ORIGET</v>
          </cell>
          <cell r="C214" t="str">
            <v>LABORATOIRE</v>
          </cell>
          <cell r="D214" t="str">
            <v>19 rue du Professeur A. Minkowski</v>
          </cell>
          <cell r="E214" t="str">
            <v>37172</v>
          </cell>
          <cell r="F214" t="str">
            <v>CHAMBRAY LES TOURS</v>
          </cell>
          <cell r="G214">
            <v>0</v>
          </cell>
          <cell r="H214">
            <v>0</v>
          </cell>
          <cell r="I214" t="str">
            <v>France</v>
          </cell>
          <cell r="J214">
            <v>50</v>
          </cell>
        </row>
        <row r="215">
          <cell r="A215" t="str">
            <v>4110216</v>
          </cell>
          <cell r="B215" t="str">
            <v>LABORATOIRE D'ANALYSE MEDICALES</v>
          </cell>
          <cell r="C215" t="str">
            <v>LABORATOIRE</v>
          </cell>
          <cell r="D215" t="str">
            <v>Place Guarguenta</v>
          </cell>
          <cell r="E215" t="str">
            <v>31000</v>
          </cell>
          <cell r="F215" t="str">
            <v>ORAN</v>
          </cell>
          <cell r="G215">
            <v>0</v>
          </cell>
          <cell r="H215">
            <v>0</v>
          </cell>
          <cell r="I215" t="str">
            <v>France</v>
          </cell>
          <cell r="J215">
            <v>50</v>
          </cell>
        </row>
        <row r="216">
          <cell r="A216" t="str">
            <v>4110217</v>
          </cell>
          <cell r="B216" t="str">
            <v>ZENTECH SA</v>
          </cell>
          <cell r="C216" t="str">
            <v>LABORATOIRE</v>
          </cell>
          <cell r="D216" t="str">
            <v>Liège Science park</v>
          </cell>
          <cell r="E216" t="str">
            <v>B-4031</v>
          </cell>
          <cell r="F216" t="str">
            <v>Angleur</v>
          </cell>
          <cell r="G216">
            <v>0</v>
          </cell>
          <cell r="H216">
            <v>0</v>
          </cell>
          <cell r="I216" t="str">
            <v>Belgique</v>
          </cell>
          <cell r="J216">
            <v>50</v>
          </cell>
        </row>
        <row r="217">
          <cell r="A217" t="str">
            <v>4110218</v>
          </cell>
          <cell r="B217" t="str">
            <v>INTEGRAGEN SA</v>
          </cell>
          <cell r="C217" t="str">
            <v>RECHERCHE</v>
          </cell>
          <cell r="D217" t="str">
            <v>Sce Ctabilité - Génopole Campus 1</v>
          </cell>
          <cell r="E217" t="str">
            <v>91000</v>
          </cell>
          <cell r="F217" t="str">
            <v>EVRY</v>
          </cell>
          <cell r="G217">
            <v>0</v>
          </cell>
          <cell r="H217">
            <v>0</v>
          </cell>
          <cell r="I217" t="str">
            <v>France</v>
          </cell>
          <cell r="J217">
            <v>50</v>
          </cell>
        </row>
        <row r="218">
          <cell r="A218" t="str">
            <v>4110401CN</v>
          </cell>
          <cell r="B218" t="str">
            <v>GENETHON</v>
          </cell>
          <cell r="C218" t="str">
            <v>RECHERCHE</v>
          </cell>
          <cell r="D218" t="str">
            <v>Service Comptabilité</v>
          </cell>
          <cell r="E218" t="str">
            <v>91002</v>
          </cell>
          <cell r="F218" t="str">
            <v>EVRY CEDEX</v>
          </cell>
          <cell r="G218" t="str">
            <v>01 69 47 28 00</v>
          </cell>
          <cell r="H218" t="str">
            <v>01 60 77 86 98</v>
          </cell>
          <cell r="I218" t="str">
            <v>France</v>
          </cell>
          <cell r="J218">
            <v>50</v>
          </cell>
        </row>
        <row r="219">
          <cell r="A219" t="str">
            <v>4110402CN</v>
          </cell>
          <cell r="B219" t="str">
            <v>UNIVERSITE PIERRE ET MARIE CURIE</v>
          </cell>
          <cell r="C219" t="str">
            <v>RECHERCHE</v>
          </cell>
          <cell r="D219" t="str">
            <v>Compta Fournisseurs - BC 500</v>
          </cell>
          <cell r="E219" t="str">
            <v>75252</v>
          </cell>
          <cell r="F219" t="str">
            <v>PARIS CEDEX 05</v>
          </cell>
          <cell r="G219">
            <v>0</v>
          </cell>
          <cell r="H219">
            <v>0</v>
          </cell>
          <cell r="I219" t="str">
            <v>France</v>
          </cell>
          <cell r="J219">
            <v>50</v>
          </cell>
        </row>
        <row r="220">
          <cell r="A220" t="str">
            <v>4110404CN</v>
          </cell>
          <cell r="B220" t="str">
            <v>UNIVERSITE LIBRE DE BRUXELLES</v>
          </cell>
          <cell r="C220" t="str">
            <v>RECHERCHE</v>
          </cell>
          <cell r="D220" t="str">
            <v>Service des Achats</v>
          </cell>
          <cell r="E220" t="str">
            <v>B-1050</v>
          </cell>
          <cell r="F220" t="str">
            <v>BRUXELLES</v>
          </cell>
          <cell r="G220" t="str">
            <v>0032 25 41 37 24</v>
          </cell>
          <cell r="H220">
            <v>0</v>
          </cell>
          <cell r="I220" t="str">
            <v>Belgique</v>
          </cell>
          <cell r="J220">
            <v>50</v>
          </cell>
        </row>
        <row r="221">
          <cell r="A221" t="str">
            <v>4110405CN</v>
          </cell>
          <cell r="B221" t="str">
            <v>CNRS</v>
          </cell>
          <cell r="C221" t="str">
            <v>RECHERCHE</v>
          </cell>
          <cell r="D221" t="str">
            <v>LBMC - 2151 - ENS - CNRS UMR 5239</v>
          </cell>
          <cell r="E221" t="str">
            <v>69364</v>
          </cell>
          <cell r="F221" t="str">
            <v>LYON CEDEX 07</v>
          </cell>
          <cell r="G221">
            <v>0</v>
          </cell>
          <cell r="H221">
            <v>0</v>
          </cell>
          <cell r="I221" t="str">
            <v>France</v>
          </cell>
          <cell r="J221">
            <v>50</v>
          </cell>
        </row>
        <row r="222">
          <cell r="A222" t="str">
            <v>4110406CN</v>
          </cell>
          <cell r="B222" t="str">
            <v>UNIVERSITE BORDEAUX SEGALEN</v>
          </cell>
          <cell r="C222" t="str">
            <v>Recherche</v>
          </cell>
          <cell r="D222" t="str">
            <v>Service Economique -  VINCO</v>
          </cell>
          <cell r="E222" t="str">
            <v>33076</v>
          </cell>
          <cell r="F222" t="str">
            <v>BORDEAUX CEDEX</v>
          </cell>
          <cell r="G222">
            <v>0</v>
          </cell>
          <cell r="H222">
            <v>0</v>
          </cell>
          <cell r="I222" t="str">
            <v>France</v>
          </cell>
          <cell r="J222">
            <v>50</v>
          </cell>
        </row>
        <row r="223">
          <cell r="A223" t="str">
            <v>4110407CN</v>
          </cell>
          <cell r="B223" t="str">
            <v>CENTRE PAUL PAPIN</v>
          </cell>
          <cell r="C223" t="str">
            <v>RECHERCHE</v>
          </cell>
          <cell r="D223" t="str">
            <v>Gestion Economique et Logistique</v>
          </cell>
          <cell r="E223" t="str">
            <v>49933</v>
          </cell>
          <cell r="F223" t="str">
            <v>ANGERS CEDEX 9</v>
          </cell>
          <cell r="G223" t="str">
            <v>0241352700</v>
          </cell>
          <cell r="H223" t="str">
            <v>0241483190</v>
          </cell>
          <cell r="I223" t="str">
            <v>France</v>
          </cell>
          <cell r="J223">
            <v>50</v>
          </cell>
        </row>
        <row r="224">
          <cell r="A224" t="str">
            <v>4110408CN</v>
          </cell>
          <cell r="B224" t="str">
            <v>LYCEE PIERRE D'AILLY</v>
          </cell>
          <cell r="C224" t="str">
            <v>RECHERCHE</v>
          </cell>
          <cell r="D224" t="str">
            <v>136 BOULEVARD DES ETATS UNIS</v>
          </cell>
          <cell r="E224" t="str">
            <v>60321</v>
          </cell>
          <cell r="F224" t="str">
            <v>COMPIEGNE CEDEX</v>
          </cell>
          <cell r="G224" t="str">
            <v>03 44 92 13 02</v>
          </cell>
          <cell r="H224" t="str">
            <v>03 44 92 13 14</v>
          </cell>
          <cell r="I224" t="str">
            <v>France</v>
          </cell>
          <cell r="J224">
            <v>50</v>
          </cell>
        </row>
        <row r="225">
          <cell r="A225" t="str">
            <v>4110409CN</v>
          </cell>
          <cell r="B225" t="str">
            <v>IMAXIO</v>
          </cell>
          <cell r="C225" t="str">
            <v>LABORATOIRE</v>
          </cell>
          <cell r="D225" t="str">
            <v>Comptabilité Founisseurs</v>
          </cell>
          <cell r="E225" t="str">
            <v>63360</v>
          </cell>
          <cell r="F225" t="str">
            <v>SAINT BEAUZIRE</v>
          </cell>
          <cell r="G225">
            <v>0</v>
          </cell>
          <cell r="H225">
            <v>0</v>
          </cell>
          <cell r="I225" t="str">
            <v>France</v>
          </cell>
          <cell r="J225">
            <v>50</v>
          </cell>
        </row>
        <row r="226">
          <cell r="A226" t="str">
            <v>4110410CN</v>
          </cell>
          <cell r="B226" t="str">
            <v>INSERM DELEGATION REGION. PARIS 12</v>
          </cell>
          <cell r="C226" t="str">
            <v>RECHERCHE</v>
          </cell>
          <cell r="D226" t="str">
            <v>IMMEUBLE L'EXPANSION</v>
          </cell>
          <cell r="E226" t="str">
            <v>94008</v>
          </cell>
          <cell r="F226" t="str">
            <v>CRETEIL CEDEX</v>
          </cell>
          <cell r="G226">
            <v>0</v>
          </cell>
          <cell r="H226">
            <v>0</v>
          </cell>
          <cell r="I226" t="str">
            <v>France</v>
          </cell>
          <cell r="J226">
            <v>50</v>
          </cell>
        </row>
        <row r="227">
          <cell r="A227" t="str">
            <v>4110411CN</v>
          </cell>
          <cell r="B227" t="str">
            <v>CECS / I-STEM</v>
          </cell>
          <cell r="C227" t="str">
            <v>RECHERCHE</v>
          </cell>
          <cell r="D227" t="str">
            <v>COMPTABILITE FOURNISSEURS</v>
          </cell>
          <cell r="E227" t="str">
            <v>91030</v>
          </cell>
          <cell r="F227" t="str">
            <v>EVRY CEDEX</v>
          </cell>
          <cell r="G227">
            <v>0</v>
          </cell>
          <cell r="H227">
            <v>0</v>
          </cell>
          <cell r="I227" t="str">
            <v>France</v>
          </cell>
          <cell r="J227">
            <v>50</v>
          </cell>
        </row>
        <row r="228">
          <cell r="A228" t="str">
            <v>4110412CN</v>
          </cell>
          <cell r="B228" t="str">
            <v>BIOTRAY SAS</v>
          </cell>
          <cell r="C228" t="str">
            <v>RECHERCHE</v>
          </cell>
          <cell r="D228" t="str">
            <v>IMMEUBLE TONY GARNIER</v>
          </cell>
          <cell r="E228" t="str">
            <v>69007</v>
          </cell>
          <cell r="F228" t="str">
            <v>LYON</v>
          </cell>
          <cell r="G228">
            <v>0</v>
          </cell>
          <cell r="H228">
            <v>0</v>
          </cell>
          <cell r="I228" t="str">
            <v>France</v>
          </cell>
          <cell r="J228">
            <v>50</v>
          </cell>
        </row>
        <row r="229">
          <cell r="A229" t="str">
            <v>4110413CN</v>
          </cell>
          <cell r="B229" t="str">
            <v>B S M A  SARL</v>
          </cell>
          <cell r="C229" t="str">
            <v>LABORATOIRE</v>
          </cell>
          <cell r="D229" t="str">
            <v>Comptabilité Fournisseurs</v>
          </cell>
          <cell r="E229" t="str">
            <v>92160</v>
          </cell>
          <cell r="F229" t="str">
            <v>ANTONY</v>
          </cell>
          <cell r="G229">
            <v>0</v>
          </cell>
          <cell r="H229">
            <v>0</v>
          </cell>
          <cell r="I229" t="str">
            <v>France</v>
          </cell>
          <cell r="J229">
            <v>50</v>
          </cell>
        </row>
        <row r="230">
          <cell r="A230" t="str">
            <v>4110414CN</v>
          </cell>
          <cell r="B230" t="str">
            <v>UNIVERSITE PIERRE ET MARIE CURIE</v>
          </cell>
          <cell r="C230" t="str">
            <v>RECHERCHE</v>
          </cell>
          <cell r="D230" t="str">
            <v>Dr Vassilis Doucas - CNRS UMR 7622</v>
          </cell>
          <cell r="E230" t="str">
            <v>9 QUAI</v>
          </cell>
          <cell r="F230" t="str">
            <v>SAINT BERNARD</v>
          </cell>
          <cell r="G230">
            <v>0</v>
          </cell>
          <cell r="H230">
            <v>0</v>
          </cell>
          <cell r="I230" t="str">
            <v>France</v>
          </cell>
          <cell r="J230">
            <v>50</v>
          </cell>
        </row>
        <row r="231">
          <cell r="A231" t="str">
            <v>4110415CN</v>
          </cell>
          <cell r="B231" t="str">
            <v xml:space="preserve">AIX MARSEILLE UNIVERSITE </v>
          </cell>
          <cell r="C231" t="str">
            <v>RECHERCHE</v>
          </cell>
          <cell r="D231" t="str">
            <v>SERVICE FACTURIER RECHERCHE</v>
          </cell>
          <cell r="E231" t="str">
            <v>13331</v>
          </cell>
          <cell r="F231" t="str">
            <v>MARSEILLE CEDEX 3</v>
          </cell>
          <cell r="G231">
            <v>0</v>
          </cell>
          <cell r="H231">
            <v>0</v>
          </cell>
          <cell r="I231" t="str">
            <v>France</v>
          </cell>
          <cell r="J231">
            <v>50</v>
          </cell>
        </row>
        <row r="232">
          <cell r="A232" t="str">
            <v>4110416CN</v>
          </cell>
          <cell r="B232" t="str">
            <v>ARAP  -  HOPITAL FOCH</v>
          </cell>
          <cell r="C232" t="str">
            <v>RECHERCHE</v>
          </cell>
          <cell r="D232" t="str">
            <v>SERVICE DE PNEUMOLOGIE</v>
          </cell>
          <cell r="E232" t="str">
            <v>92150</v>
          </cell>
          <cell r="F232" t="str">
            <v>SURESNES</v>
          </cell>
          <cell r="G232">
            <v>0</v>
          </cell>
          <cell r="H232">
            <v>0</v>
          </cell>
          <cell r="I232" t="str">
            <v>France</v>
          </cell>
          <cell r="J232">
            <v>50</v>
          </cell>
        </row>
        <row r="233">
          <cell r="A233" t="str">
            <v>4110417CN</v>
          </cell>
          <cell r="B233" t="str">
            <v>CNRS - UNIV PARIS 7 - BAT LAMARCK</v>
          </cell>
          <cell r="C233" t="str">
            <v>RECHERCHE</v>
          </cell>
          <cell r="D233" t="str">
            <v>UMR 7216 EPIGENETIQ. DEST CELL 2407</v>
          </cell>
          <cell r="E233" t="str">
            <v>75013</v>
          </cell>
          <cell r="F233" t="str">
            <v>PARIS</v>
          </cell>
          <cell r="G233">
            <v>0</v>
          </cell>
          <cell r="H233">
            <v>0</v>
          </cell>
          <cell r="I233" t="str">
            <v>France</v>
          </cell>
          <cell r="J233">
            <v>50</v>
          </cell>
        </row>
        <row r="234">
          <cell r="A234" t="str">
            <v>4110418CN</v>
          </cell>
          <cell r="B234" t="str">
            <v>GENES DIFFUSION SAS</v>
          </cell>
          <cell r="C234" t="str">
            <v>RECHERCHE</v>
          </cell>
          <cell r="D234" t="str">
            <v>3595 ROUTE DE TOURNAI</v>
          </cell>
          <cell r="E234" t="str">
            <v>59501</v>
          </cell>
          <cell r="F234" t="str">
            <v>DOUAI CEDEX</v>
          </cell>
          <cell r="G234" t="str">
            <v>0327992929</v>
          </cell>
          <cell r="H234" t="str">
            <v>0327880927</v>
          </cell>
          <cell r="I234" t="str">
            <v>France</v>
          </cell>
          <cell r="J234">
            <v>50</v>
          </cell>
        </row>
        <row r="235">
          <cell r="A235" t="str">
            <v>4110419CN</v>
          </cell>
          <cell r="B235" t="str">
            <v>SELIA</v>
          </cell>
          <cell r="C235" t="str">
            <v>LABORATOIRE</v>
          </cell>
          <cell r="D235" t="str">
            <v>COMPTABILITE FOURNISSEURS</v>
          </cell>
          <cell r="E235" t="str">
            <v>63720</v>
          </cell>
          <cell r="F235" t="str">
            <v>CHAPPES</v>
          </cell>
          <cell r="G235">
            <v>0</v>
          </cell>
          <cell r="H235">
            <v>0</v>
          </cell>
          <cell r="I235" t="str">
            <v>France</v>
          </cell>
          <cell r="J235">
            <v>50</v>
          </cell>
        </row>
        <row r="236">
          <cell r="A236" t="str">
            <v>4110420CN</v>
          </cell>
          <cell r="B236" t="str">
            <v>CELLGENETECH SARL</v>
          </cell>
          <cell r="C236" t="str">
            <v>LABORATOIRE</v>
          </cell>
          <cell r="D236" t="str">
            <v>COMPTABILITE FOURNISSEURS</v>
          </cell>
          <cell r="E236" t="str">
            <v>75012</v>
          </cell>
          <cell r="F236" t="str">
            <v>PARIS</v>
          </cell>
          <cell r="G236">
            <v>0</v>
          </cell>
          <cell r="H236">
            <v>0</v>
          </cell>
          <cell r="I236" t="str">
            <v>France</v>
          </cell>
          <cell r="J236">
            <v>50</v>
          </cell>
        </row>
        <row r="237">
          <cell r="A237" t="str">
            <v>4110421CN</v>
          </cell>
          <cell r="B237" t="str">
            <v>HM&amp;MA SCIENTIFIC TRAINING AND</v>
          </cell>
          <cell r="C237" t="str">
            <v>LABORATOIRE</v>
          </cell>
          <cell r="D237" t="str">
            <v>CONSULTING - M. Hossein MOSSAFA</v>
          </cell>
          <cell r="E237" t="str">
            <v>78300</v>
          </cell>
          <cell r="F237" t="str">
            <v>POISSY</v>
          </cell>
          <cell r="G237">
            <v>0</v>
          </cell>
          <cell r="H237">
            <v>0</v>
          </cell>
          <cell r="I237" t="str">
            <v>France</v>
          </cell>
          <cell r="J237">
            <v>50</v>
          </cell>
        </row>
        <row r="238">
          <cell r="A238" t="str">
            <v>4110422CN</v>
          </cell>
          <cell r="B238" t="str">
            <v>AAREC FILIA RESEARCH SARL</v>
          </cell>
          <cell r="C238" t="str">
            <v>Hôpital</v>
          </cell>
          <cell r="D238" t="str">
            <v>1 PLACE PAUL VERLAINE</v>
          </cell>
          <cell r="E238" t="str">
            <v>92100</v>
          </cell>
          <cell r="F238" t="str">
            <v>BOULOGNE BILLANCOURT</v>
          </cell>
          <cell r="G238">
            <v>0</v>
          </cell>
          <cell r="H238">
            <v>0</v>
          </cell>
          <cell r="I238" t="str">
            <v>France</v>
          </cell>
          <cell r="J238">
            <v>60</v>
          </cell>
        </row>
        <row r="239">
          <cell r="A239" t="str">
            <v>411403CN</v>
          </cell>
          <cell r="B239" t="str">
            <v>INSERM - DRMPL</v>
          </cell>
          <cell r="C239" t="str">
            <v>RECHERCHE</v>
          </cell>
          <cell r="D239" t="str">
            <v>DELEGATION REGIONALE</v>
          </cell>
          <cell r="E239" t="str">
            <v>34394</v>
          </cell>
          <cell r="F239" t="str">
            <v>MONTPELLIER CEDEX 05</v>
          </cell>
          <cell r="G239">
            <v>0</v>
          </cell>
          <cell r="H239">
            <v>0</v>
          </cell>
          <cell r="I239" t="str">
            <v>France</v>
          </cell>
          <cell r="J239">
            <v>50</v>
          </cell>
        </row>
        <row r="240">
          <cell r="A240" t="str">
            <v>B0002</v>
          </cell>
          <cell r="B240" t="str">
            <v>ASSOCIATION ALICE</v>
          </cell>
          <cell r="C240" t="str">
            <v>Association</v>
          </cell>
          <cell r="D240" t="str">
            <v>80 Av. de Lattre de Tassigny</v>
          </cell>
          <cell r="E240" t="str">
            <v>06400</v>
          </cell>
          <cell r="F240" t="str">
            <v>CANNES</v>
          </cell>
          <cell r="G240">
            <v>0</v>
          </cell>
          <cell r="H240">
            <v>0</v>
          </cell>
          <cell r="I240" t="str">
            <v>France</v>
          </cell>
          <cell r="J240">
            <v>30</v>
          </cell>
        </row>
        <row r="241">
          <cell r="A241" t="str">
            <v>B0009</v>
          </cell>
          <cell r="B241" t="str">
            <v>HOPITAL COCHIN</v>
          </cell>
          <cell r="C241" t="str">
            <v>Hôpital</v>
          </cell>
          <cell r="D241" t="str">
            <v>LE CLOÎTRE - EQUIPEMENT 2E ETAGE</v>
          </cell>
          <cell r="E241" t="str">
            <v>75679</v>
          </cell>
          <cell r="F241" t="str">
            <v>PARIS CEDEX 14</v>
          </cell>
          <cell r="G241" t="str">
            <v>0158411764</v>
          </cell>
          <cell r="H241" t="str">
            <v>0158411277</v>
          </cell>
          <cell r="I241" t="str">
            <v>France</v>
          </cell>
          <cell r="J241">
            <v>60</v>
          </cell>
        </row>
        <row r="242">
          <cell r="A242" t="str">
            <v>B0010</v>
          </cell>
          <cell r="B242" t="str">
            <v>CHU de Reims</v>
          </cell>
          <cell r="C242" t="str">
            <v>Hôpital</v>
          </cell>
          <cell r="D242" t="str">
            <v>D. D. E. R. B.</v>
          </cell>
          <cell r="E242" t="str">
            <v>51092</v>
          </cell>
          <cell r="F242" t="str">
            <v>REIMS CEDEX</v>
          </cell>
          <cell r="G242">
            <v>0</v>
          </cell>
          <cell r="H242">
            <v>0</v>
          </cell>
          <cell r="I242" t="str">
            <v>France</v>
          </cell>
          <cell r="J242">
            <v>60</v>
          </cell>
        </row>
        <row r="243">
          <cell r="A243" t="str">
            <v>B00116</v>
          </cell>
          <cell r="B243" t="str">
            <v>UA Laboratoires Hôpital Cimiez</v>
          </cell>
          <cell r="C243" t="str">
            <v>LABORATOIRE</v>
          </cell>
          <cell r="D243" t="str">
            <v>Direction des Services Economiques</v>
          </cell>
          <cell r="E243" t="str">
            <v>06003</v>
          </cell>
          <cell r="F243" t="str">
            <v>NICE CEDEX 1</v>
          </cell>
          <cell r="G243">
            <v>0</v>
          </cell>
          <cell r="H243">
            <v>0</v>
          </cell>
          <cell r="I243" t="str">
            <v>France</v>
          </cell>
          <cell r="J243">
            <v>50</v>
          </cell>
        </row>
        <row r="244">
          <cell r="A244" t="str">
            <v>B0012</v>
          </cell>
          <cell r="B244" t="str">
            <v>Delegation à la Recherche Clinique</v>
          </cell>
          <cell r="C244" t="str">
            <v>RECHERCHE</v>
          </cell>
          <cell r="D244" t="str">
            <v xml:space="preserve">Lab. Biol. Reprod.Cytogenetique    </v>
          </cell>
          <cell r="E244" t="str">
            <v>75020</v>
          </cell>
          <cell r="F244" t="str">
            <v>PARIS</v>
          </cell>
          <cell r="G244">
            <v>0</v>
          </cell>
          <cell r="H244">
            <v>0</v>
          </cell>
          <cell r="I244" t="str">
            <v>France</v>
          </cell>
          <cell r="J244">
            <v>50</v>
          </cell>
        </row>
        <row r="245">
          <cell r="A245" t="str">
            <v>B0013</v>
          </cell>
          <cell r="B245" t="str">
            <v>CENTRE HENRI BECQUEREL</v>
          </cell>
          <cell r="C245" t="str">
            <v>RECHERCHE</v>
          </cell>
          <cell r="D245" t="str">
            <v>SERVICE COMPTABILITE</v>
          </cell>
          <cell r="E245" t="str">
            <v>76038</v>
          </cell>
          <cell r="F245" t="str">
            <v>ROUEN CEDEX</v>
          </cell>
          <cell r="G245" t="str">
            <v>02 32 08 25 29</v>
          </cell>
          <cell r="H245" t="str">
            <v>02 32 08 29 35</v>
          </cell>
          <cell r="I245" t="str">
            <v>France</v>
          </cell>
          <cell r="J245">
            <v>50</v>
          </cell>
        </row>
        <row r="246">
          <cell r="A246" t="str">
            <v>B0014</v>
          </cell>
          <cell r="B246" t="str">
            <v>INSERM ADMINISTRATION DELEGUEE</v>
          </cell>
          <cell r="C246" t="str">
            <v>RECHERCHE</v>
          </cell>
          <cell r="D246" t="str">
            <v>CAMPUS DE LUMINY</v>
          </cell>
          <cell r="E246" t="str">
            <v>13276</v>
          </cell>
          <cell r="F246" t="str">
            <v>MARSEILLE CEDEX 9</v>
          </cell>
          <cell r="G246">
            <v>0</v>
          </cell>
          <cell r="H246">
            <v>0</v>
          </cell>
          <cell r="I246" t="str">
            <v>France</v>
          </cell>
          <cell r="J246">
            <v>50</v>
          </cell>
        </row>
        <row r="247">
          <cell r="A247" t="str">
            <v>B0015</v>
          </cell>
          <cell r="B247" t="str">
            <v>HOPITAUX UNIVERSITAIRES PARIS SUD</v>
          </cell>
          <cell r="C247" t="str">
            <v>Hôpital</v>
          </cell>
          <cell r="D247" t="str">
            <v>ECONOMAT ANTOINE BECLERE</v>
          </cell>
          <cell r="E247" t="str">
            <v>94275</v>
          </cell>
          <cell r="F247" t="str">
            <v>KREMLIN BICETRE CEDEX</v>
          </cell>
          <cell r="G247" t="str">
            <v>01 45 37 49 75</v>
          </cell>
          <cell r="H247">
            <v>0</v>
          </cell>
          <cell r="I247" t="str">
            <v>France</v>
          </cell>
          <cell r="J247">
            <v>60</v>
          </cell>
        </row>
        <row r="248">
          <cell r="A248" t="str">
            <v>B0020</v>
          </cell>
          <cell r="B248" t="str">
            <v>IRSN/DAF</v>
          </cell>
          <cell r="C248" t="str">
            <v>RECHERCHE</v>
          </cell>
          <cell r="D248" t="str">
            <v>BP N° 17</v>
          </cell>
          <cell r="E248" t="str">
            <v>92262</v>
          </cell>
          <cell r="F248" t="str">
            <v>FONTENAY AUX ROSES CEDEX</v>
          </cell>
          <cell r="G248">
            <v>0</v>
          </cell>
          <cell r="H248">
            <v>0</v>
          </cell>
          <cell r="I248" t="str">
            <v>France</v>
          </cell>
          <cell r="J248">
            <v>50</v>
          </cell>
        </row>
        <row r="249">
          <cell r="A249" t="str">
            <v>B0030</v>
          </cell>
          <cell r="B249" t="str">
            <v>CHU de Nîmes</v>
          </cell>
          <cell r="C249" t="str">
            <v>Hôpital</v>
          </cell>
          <cell r="D249" t="str">
            <v>Direction Ressources Matérielles</v>
          </cell>
          <cell r="E249" t="str">
            <v>30029</v>
          </cell>
          <cell r="F249" t="str">
            <v>NIMES cedex 9</v>
          </cell>
          <cell r="G249">
            <v>0</v>
          </cell>
          <cell r="H249">
            <v>0</v>
          </cell>
          <cell r="I249" t="str">
            <v>France</v>
          </cell>
          <cell r="J249">
            <v>60</v>
          </cell>
        </row>
        <row r="250">
          <cell r="A250" t="str">
            <v>B0034</v>
          </cell>
          <cell r="B250" t="str">
            <v>Hôpital Bocage - Dr. MUGNERET</v>
          </cell>
          <cell r="C250" t="str">
            <v>LABORATOIRE</v>
          </cell>
          <cell r="D250" t="str">
            <v>Labo Cytogénétique</v>
          </cell>
          <cell r="E250" t="str">
            <v>21079</v>
          </cell>
          <cell r="F250" t="str">
            <v>DIJON CEDEX</v>
          </cell>
          <cell r="G250">
            <v>0</v>
          </cell>
          <cell r="H250">
            <v>0</v>
          </cell>
          <cell r="I250" t="str">
            <v>France</v>
          </cell>
          <cell r="J250">
            <v>50</v>
          </cell>
        </row>
        <row r="251">
          <cell r="A251" t="str">
            <v>B0036</v>
          </cell>
          <cell r="B251" t="str">
            <v>CHU SAINT ETIENNE</v>
          </cell>
          <cell r="C251" t="str">
            <v>Hôpital</v>
          </cell>
          <cell r="D251" t="str">
            <v>Dept Aff Financières et Economiques</v>
          </cell>
          <cell r="E251" t="str">
            <v>42055</v>
          </cell>
          <cell r="F251" t="str">
            <v>SAINT ETIENNE Cedex 2</v>
          </cell>
          <cell r="G251">
            <v>0</v>
          </cell>
          <cell r="H251">
            <v>0</v>
          </cell>
          <cell r="I251" t="str">
            <v>France</v>
          </cell>
          <cell r="J251">
            <v>60</v>
          </cell>
        </row>
        <row r="252">
          <cell r="A252" t="str">
            <v>B0039</v>
          </cell>
          <cell r="B252" t="str">
            <v>DR MARINA LAFAGE</v>
          </cell>
          <cell r="C252" t="str">
            <v>RECHERCHE</v>
          </cell>
          <cell r="D252" t="str">
            <v>Lab de Cytog-Inst Paoli Calmettes</v>
          </cell>
          <cell r="E252" t="str">
            <v>13273</v>
          </cell>
          <cell r="F252" t="str">
            <v>MARSEILLE CEDEX 9</v>
          </cell>
          <cell r="G252">
            <v>0</v>
          </cell>
          <cell r="H252">
            <v>0</v>
          </cell>
          <cell r="I252" t="str">
            <v>France</v>
          </cell>
          <cell r="J252">
            <v>50</v>
          </cell>
        </row>
        <row r="253">
          <cell r="A253" t="str">
            <v>B0042</v>
          </cell>
          <cell r="B253" t="str">
            <v>CNRS INSTITUT SCIENCES DE L'EVOLUT°</v>
          </cell>
          <cell r="C253" t="str">
            <v>RECHERCHE</v>
          </cell>
          <cell r="D253" t="str">
            <v>ISEM UNIVERSITE MONTPELLIER 2</v>
          </cell>
          <cell r="E253" t="str">
            <v>34095</v>
          </cell>
          <cell r="F253" t="str">
            <v>MONTPELLIER CEDEX 5</v>
          </cell>
          <cell r="G253">
            <v>0</v>
          </cell>
          <cell r="H253">
            <v>0</v>
          </cell>
          <cell r="I253" t="str">
            <v>France</v>
          </cell>
          <cell r="J253">
            <v>50</v>
          </cell>
        </row>
        <row r="254">
          <cell r="A254" t="str">
            <v>B0044</v>
          </cell>
          <cell r="B254" t="str">
            <v>SERVICE FACTURIER APHP</v>
          </cell>
          <cell r="C254" t="str">
            <v>Hôpital</v>
          </cell>
          <cell r="D254">
            <v>0</v>
          </cell>
          <cell r="E254" t="str">
            <v>75184</v>
          </cell>
          <cell r="F254" t="str">
            <v>PARIS CEDEX 04</v>
          </cell>
          <cell r="G254">
            <v>0</v>
          </cell>
          <cell r="H254">
            <v>0</v>
          </cell>
          <cell r="I254" t="str">
            <v>France</v>
          </cell>
          <cell r="J254">
            <v>60</v>
          </cell>
        </row>
        <row r="255">
          <cell r="A255" t="str">
            <v>B0046</v>
          </cell>
          <cell r="B255" t="str">
            <v>INSTITUT DE RECH. CONTRE LE CANCER</v>
          </cell>
          <cell r="C255" t="str">
            <v>RECHERCHE</v>
          </cell>
          <cell r="D255" t="str">
            <v>Comptabilité Fournisseurs</v>
          </cell>
          <cell r="E255" t="str">
            <v>59045</v>
          </cell>
          <cell r="F255" t="str">
            <v>LILLE CEDEX</v>
          </cell>
          <cell r="G255">
            <v>0</v>
          </cell>
          <cell r="H255">
            <v>0</v>
          </cell>
          <cell r="I255" t="str">
            <v>France</v>
          </cell>
          <cell r="J255">
            <v>50</v>
          </cell>
        </row>
        <row r="256">
          <cell r="A256" t="str">
            <v>B0047</v>
          </cell>
          <cell r="B256" t="str">
            <v>UNIVERISTE BORDEAUX II</v>
          </cell>
          <cell r="C256" t="str">
            <v>RECHERCHE</v>
          </cell>
          <cell r="D256" t="str">
            <v>A.E.R.D.B.M. - INSERM U 876</v>
          </cell>
          <cell r="E256" t="str">
            <v>33076</v>
          </cell>
          <cell r="F256" t="str">
            <v>BORDEAUX CEDEX</v>
          </cell>
          <cell r="G256">
            <v>0</v>
          </cell>
          <cell r="H256">
            <v>0</v>
          </cell>
          <cell r="I256" t="str">
            <v>France</v>
          </cell>
          <cell r="J256">
            <v>50</v>
          </cell>
        </row>
        <row r="257">
          <cell r="A257" t="str">
            <v>B0049</v>
          </cell>
          <cell r="B257" t="str">
            <v>Pr ROUSSEL - Dr M. BERGERE</v>
          </cell>
          <cell r="C257" t="str">
            <v>RECHERCHE</v>
          </cell>
          <cell r="D257" t="str">
            <v>Sce d'Histologie - U.F.R. St Pères</v>
          </cell>
          <cell r="E257" t="str">
            <v>75006</v>
          </cell>
          <cell r="F257" t="str">
            <v>PARIS</v>
          </cell>
          <cell r="G257">
            <v>0</v>
          </cell>
          <cell r="H257">
            <v>0</v>
          </cell>
          <cell r="I257" t="str">
            <v>France</v>
          </cell>
          <cell r="J257">
            <v>50</v>
          </cell>
        </row>
        <row r="258">
          <cell r="A258" t="str">
            <v>B0050</v>
          </cell>
          <cell r="B258" t="str">
            <v>UG 9073 SAINT ANTOINE</v>
          </cell>
          <cell r="C258" t="str">
            <v>Hôpital</v>
          </cell>
          <cell r="D258" t="str">
            <v>Hôpital Saint Antoine</v>
          </cell>
          <cell r="E258" t="str">
            <v>75571</v>
          </cell>
          <cell r="F258" t="str">
            <v>PARIS CEDEX 12</v>
          </cell>
          <cell r="G258">
            <v>0</v>
          </cell>
          <cell r="H258">
            <v>0</v>
          </cell>
          <cell r="I258" t="str">
            <v>France</v>
          </cell>
          <cell r="J258">
            <v>60</v>
          </cell>
        </row>
        <row r="259">
          <cell r="A259" t="str">
            <v>B0051</v>
          </cell>
          <cell r="B259" t="str">
            <v>Hôpital - Labo Bio reprod. - CECOS</v>
          </cell>
          <cell r="C259" t="str">
            <v>Association</v>
          </cell>
          <cell r="D259" t="str">
            <v>Assoc de soutien du centre d'AMP</v>
          </cell>
          <cell r="E259" t="str">
            <v>38043</v>
          </cell>
          <cell r="F259" t="str">
            <v>GRENOBLE CEDEX 09</v>
          </cell>
          <cell r="G259">
            <v>0</v>
          </cell>
          <cell r="H259">
            <v>0</v>
          </cell>
          <cell r="I259" t="str">
            <v>France</v>
          </cell>
          <cell r="J259">
            <v>30</v>
          </cell>
        </row>
        <row r="260">
          <cell r="A260" t="str">
            <v>B0055</v>
          </cell>
          <cell r="B260" t="str">
            <v>Université de Liège - FAC Médecine</v>
          </cell>
          <cell r="C260" t="str">
            <v>RECHERCHE</v>
          </cell>
          <cell r="D260" t="str">
            <v>Service Contrôle Factures</v>
          </cell>
          <cell r="E260" t="str">
            <v>B-4000</v>
          </cell>
          <cell r="F260" t="str">
            <v>LIEGE</v>
          </cell>
          <cell r="G260">
            <v>0</v>
          </cell>
          <cell r="H260">
            <v>0</v>
          </cell>
          <cell r="I260" t="str">
            <v>Belgique</v>
          </cell>
          <cell r="J260">
            <v>50</v>
          </cell>
        </row>
        <row r="261">
          <cell r="A261" t="str">
            <v>B0056</v>
          </cell>
          <cell r="B261" t="str">
            <v>INSTITUT CURIE</v>
          </cell>
          <cell r="C261" t="str">
            <v>Recherche</v>
          </cell>
          <cell r="D261" t="str">
            <v>Service Comptabilité Fournisseurs</v>
          </cell>
          <cell r="E261" t="str">
            <v>75248</v>
          </cell>
          <cell r="F261" t="str">
            <v>PARIS CEDEX 05</v>
          </cell>
          <cell r="G261">
            <v>0</v>
          </cell>
          <cell r="H261">
            <v>0</v>
          </cell>
          <cell r="I261" t="str">
            <v>France</v>
          </cell>
          <cell r="J261">
            <v>50</v>
          </cell>
        </row>
        <row r="262">
          <cell r="A262" t="str">
            <v>B0057</v>
          </cell>
          <cell r="B262" t="str">
            <v>INSERM Unité 682 (Ex U381)</v>
          </cell>
          <cell r="C262" t="str">
            <v>RECHERCHE</v>
          </cell>
          <cell r="D262" t="str">
            <v>3 avenue Molière</v>
          </cell>
          <cell r="E262" t="str">
            <v>67200</v>
          </cell>
          <cell r="F262" t="str">
            <v>STRASBOURG</v>
          </cell>
          <cell r="G262" t="str">
            <v>03.88.12.81.20</v>
          </cell>
          <cell r="H262">
            <v>0</v>
          </cell>
          <cell r="I262" t="str">
            <v>France</v>
          </cell>
          <cell r="J262">
            <v>50</v>
          </cell>
        </row>
        <row r="263">
          <cell r="A263" t="str">
            <v>B0058</v>
          </cell>
          <cell r="B263" t="str">
            <v>Ets LANGUEDOC-ROUSSILLON</v>
          </cell>
          <cell r="C263" t="str">
            <v>Hôpital</v>
          </cell>
          <cell r="D263" t="str">
            <v>240  Avenue E.  Jeanbrau</v>
          </cell>
          <cell r="E263" t="str">
            <v>34000</v>
          </cell>
          <cell r="F263" t="str">
            <v>MONTPELLIER</v>
          </cell>
          <cell r="G263">
            <v>0</v>
          </cell>
          <cell r="H263">
            <v>0</v>
          </cell>
          <cell r="I263" t="str">
            <v>France</v>
          </cell>
          <cell r="J263">
            <v>60</v>
          </cell>
        </row>
        <row r="264">
          <cell r="A264" t="str">
            <v>B0060</v>
          </cell>
          <cell r="B264" t="str">
            <v>Hospices Civils de Lyon DEBROUSSE</v>
          </cell>
          <cell r="C264" t="str">
            <v>Hôpital</v>
          </cell>
          <cell r="D264" t="str">
            <v>29 rue Soeur BOUVIER</v>
          </cell>
          <cell r="E264" t="str">
            <v>69322</v>
          </cell>
          <cell r="F264" t="str">
            <v>LYON CEDEX 05</v>
          </cell>
          <cell r="G264">
            <v>0</v>
          </cell>
          <cell r="H264">
            <v>0</v>
          </cell>
          <cell r="I264" t="str">
            <v>France</v>
          </cell>
          <cell r="J264">
            <v>60</v>
          </cell>
        </row>
        <row r="265">
          <cell r="A265" t="str">
            <v>B0061</v>
          </cell>
          <cell r="B265" t="str">
            <v xml:space="preserve">HOPITAL NECKER - EQUIPEMENT MAINT. </v>
          </cell>
          <cell r="C265" t="str">
            <v>Hôpital</v>
          </cell>
          <cell r="D265" t="str">
            <v>MODULAIRE 2 - 2E ETG - BUREAU 202</v>
          </cell>
          <cell r="E265" t="str">
            <v>75743</v>
          </cell>
          <cell r="F265" t="str">
            <v>PARIS CEDEX 15</v>
          </cell>
          <cell r="G265">
            <v>0</v>
          </cell>
          <cell r="H265">
            <v>0</v>
          </cell>
          <cell r="I265" t="str">
            <v>France</v>
          </cell>
          <cell r="J265">
            <v>60</v>
          </cell>
        </row>
        <row r="266">
          <cell r="A266" t="str">
            <v>B0062</v>
          </cell>
          <cell r="B266" t="str">
            <v>INSERM - DRLYS - FACTURATION</v>
          </cell>
          <cell r="C266" t="str">
            <v>RECHERCHE</v>
          </cell>
          <cell r="D266" t="str">
            <v>INSERM - ADR RHONE-ALPES-AUVERGNE</v>
          </cell>
          <cell r="E266" t="str">
            <v>69675</v>
          </cell>
          <cell r="F266" t="str">
            <v>BRON CEDEX</v>
          </cell>
          <cell r="G266">
            <v>0</v>
          </cell>
          <cell r="H266">
            <v>0</v>
          </cell>
          <cell r="I266" t="str">
            <v>France</v>
          </cell>
          <cell r="J266">
            <v>50</v>
          </cell>
        </row>
        <row r="267">
          <cell r="A267" t="str">
            <v>B0063</v>
          </cell>
          <cell r="B267" t="str">
            <v>Hôpital Necker Enfants Malades</v>
          </cell>
          <cell r="C267" t="str">
            <v>Hôpital</v>
          </cell>
          <cell r="D267" t="str">
            <v>UG 7880-DIR SERV ECON. ET FINANCIER</v>
          </cell>
          <cell r="E267" t="str">
            <v>75743</v>
          </cell>
          <cell r="F267" t="str">
            <v>PARIS CEDEX 15</v>
          </cell>
          <cell r="G267">
            <v>0</v>
          </cell>
          <cell r="H267">
            <v>0</v>
          </cell>
          <cell r="I267" t="str">
            <v>France</v>
          </cell>
          <cell r="J267">
            <v>60</v>
          </cell>
        </row>
        <row r="268">
          <cell r="A268" t="str">
            <v>B0064</v>
          </cell>
          <cell r="B268" t="str">
            <v>HOPITAL SUD</v>
          </cell>
          <cell r="C268" t="str">
            <v>Hôpital</v>
          </cell>
          <cell r="D268" t="str">
            <v>DIRECTION DE LA FORMATION</v>
          </cell>
          <cell r="E268" t="str">
            <v>80054</v>
          </cell>
          <cell r="F268" t="str">
            <v>AMIENS CEDEX 1</v>
          </cell>
          <cell r="G268">
            <v>0</v>
          </cell>
          <cell r="H268">
            <v>0</v>
          </cell>
          <cell r="I268" t="str">
            <v>France</v>
          </cell>
          <cell r="J268">
            <v>60</v>
          </cell>
        </row>
        <row r="269">
          <cell r="A269" t="str">
            <v>B0065</v>
          </cell>
          <cell r="B269" t="str">
            <v>HOPITAL JEAN VERDIER</v>
          </cell>
          <cell r="C269" t="str">
            <v>Hôpital</v>
          </cell>
          <cell r="D269" t="str">
            <v>ECONOMAT FOURNISSEURS</v>
          </cell>
          <cell r="E269" t="str">
            <v>93143</v>
          </cell>
          <cell r="F269" t="str">
            <v>BONDY CEDEX</v>
          </cell>
          <cell r="G269">
            <v>0</v>
          </cell>
          <cell r="H269">
            <v>0</v>
          </cell>
          <cell r="I269" t="str">
            <v>France</v>
          </cell>
          <cell r="J269">
            <v>60</v>
          </cell>
        </row>
        <row r="270">
          <cell r="A270" t="str">
            <v>B0066</v>
          </cell>
          <cell r="B270" t="str">
            <v>Université Libre de Bruxelles</v>
          </cell>
          <cell r="C270" t="str">
            <v>RECHERCHE</v>
          </cell>
          <cell r="D270" t="str">
            <v>Service des achats</v>
          </cell>
          <cell r="E270" t="str">
            <v>1050</v>
          </cell>
          <cell r="F270" t="str">
            <v>Bruxelles</v>
          </cell>
          <cell r="G270" t="str">
            <v>+32 2 555 41 09</v>
          </cell>
          <cell r="H270" t="str">
            <v>+32 2 555 46 55</v>
          </cell>
          <cell r="I270" t="str">
            <v>France</v>
          </cell>
          <cell r="J270">
            <v>50</v>
          </cell>
        </row>
        <row r="271">
          <cell r="A271" t="str">
            <v>B0068</v>
          </cell>
          <cell r="B271" t="str">
            <v>UNIVERSITE RENNES 1  -  D.R.I.</v>
          </cell>
          <cell r="C271" t="str">
            <v>RECHERCHE</v>
          </cell>
          <cell r="D271" t="str">
            <v>POLE GESTION FINANCIERE CS 46510</v>
          </cell>
          <cell r="E271" t="str">
            <v>35065</v>
          </cell>
          <cell r="F271" t="str">
            <v>RENNES CEDEX</v>
          </cell>
          <cell r="G271">
            <v>0</v>
          </cell>
          <cell r="H271">
            <v>0</v>
          </cell>
          <cell r="I271" t="str">
            <v>France</v>
          </cell>
          <cell r="J271">
            <v>50</v>
          </cell>
        </row>
        <row r="272">
          <cell r="A272" t="str">
            <v>B0070</v>
          </cell>
          <cell r="B272" t="str">
            <v>Hôpital COCHIN</v>
          </cell>
          <cell r="C272" t="str">
            <v>Hôpital</v>
          </cell>
          <cell r="D272" t="str">
            <v>UG 638 ECONOMAT Bon de Commande</v>
          </cell>
          <cell r="E272" t="str">
            <v>75679</v>
          </cell>
          <cell r="F272" t="str">
            <v>PARIS CEDEX 14</v>
          </cell>
          <cell r="G272" t="str">
            <v>0158411869</v>
          </cell>
          <cell r="H272">
            <v>0</v>
          </cell>
          <cell r="I272" t="str">
            <v>France</v>
          </cell>
          <cell r="J272">
            <v>60</v>
          </cell>
        </row>
        <row r="273">
          <cell r="A273" t="str">
            <v>B0071</v>
          </cell>
          <cell r="B273" t="str">
            <v>HOPITAL SAINT ANTOINE</v>
          </cell>
          <cell r="C273" t="str">
            <v>Hôpital</v>
          </cell>
          <cell r="D273" t="str">
            <v>184 RUE DU FAUBOURG SAINT ANTOINE</v>
          </cell>
          <cell r="E273" t="str">
            <v>75571</v>
          </cell>
          <cell r="F273" t="str">
            <v>PARIS CEDEX 12</v>
          </cell>
          <cell r="G273">
            <v>0</v>
          </cell>
          <cell r="H273">
            <v>0</v>
          </cell>
          <cell r="I273" t="str">
            <v>France</v>
          </cell>
          <cell r="J273">
            <v>60</v>
          </cell>
        </row>
        <row r="274">
          <cell r="A274" t="str">
            <v>B0072</v>
          </cell>
          <cell r="B274" t="str">
            <v>Hôpital Charles Nicolle</v>
          </cell>
          <cell r="C274" t="str">
            <v>Hôpital</v>
          </cell>
          <cell r="D274" t="str">
            <v>Mme le Dr. H. MOIROT</v>
          </cell>
          <cell r="E274" t="str">
            <v>76000</v>
          </cell>
          <cell r="F274" t="str">
            <v>ROUEN</v>
          </cell>
          <cell r="G274">
            <v>0</v>
          </cell>
          <cell r="H274">
            <v>0</v>
          </cell>
          <cell r="I274" t="str">
            <v>France</v>
          </cell>
          <cell r="J274">
            <v>60</v>
          </cell>
        </row>
        <row r="275">
          <cell r="A275" t="str">
            <v>B0082</v>
          </cell>
          <cell r="B275" t="str">
            <v>I.R.C.S. - Pr. B. COIFFIER</v>
          </cell>
          <cell r="C275" t="str">
            <v>LABORATOIRE</v>
          </cell>
          <cell r="D275" t="str">
            <v>CH LYON SUD - Hématologie</v>
          </cell>
          <cell r="E275" t="str">
            <v>69495</v>
          </cell>
          <cell r="F275" t="str">
            <v>PIERRE BENITE Cedex</v>
          </cell>
          <cell r="G275">
            <v>0</v>
          </cell>
          <cell r="H275">
            <v>0</v>
          </cell>
          <cell r="I275" t="str">
            <v>France</v>
          </cell>
          <cell r="J275">
            <v>50</v>
          </cell>
        </row>
        <row r="276">
          <cell r="A276" t="str">
            <v>B0084</v>
          </cell>
          <cell r="B276" t="str">
            <v>CHU- Hôpital Brabois</v>
          </cell>
          <cell r="C276" t="str">
            <v>Hôpital</v>
          </cell>
          <cell r="D276" t="str">
            <v xml:space="preserve">Laboratoire de Génétique </v>
          </cell>
          <cell r="E276" t="str">
            <v>54511</v>
          </cell>
          <cell r="F276" t="str">
            <v>VANDOEUVRE-LES-NANCY</v>
          </cell>
          <cell r="G276">
            <v>0</v>
          </cell>
          <cell r="H276">
            <v>0</v>
          </cell>
          <cell r="I276" t="str">
            <v>France</v>
          </cell>
          <cell r="J276">
            <v>60</v>
          </cell>
        </row>
        <row r="277">
          <cell r="A277" t="str">
            <v>B0087</v>
          </cell>
          <cell r="B277" t="str">
            <v>CHU - Direction des Achats</v>
          </cell>
          <cell r="C277" t="str">
            <v>Hôpital</v>
          </cell>
          <cell r="D277" t="str">
            <v>PARC EUROMEDECINE</v>
          </cell>
          <cell r="E277" t="str">
            <v>34295</v>
          </cell>
          <cell r="F277" t="str">
            <v>MONTPELLIER CEDEX 5</v>
          </cell>
          <cell r="G277">
            <v>0</v>
          </cell>
          <cell r="H277">
            <v>0</v>
          </cell>
          <cell r="I277" t="str">
            <v>France</v>
          </cell>
          <cell r="J277">
            <v>60</v>
          </cell>
        </row>
        <row r="278">
          <cell r="A278" t="str">
            <v>B0088</v>
          </cell>
          <cell r="B278" t="str">
            <v>Hôpital Saint Vincent de Paul</v>
          </cell>
          <cell r="C278" t="str">
            <v>Hôpital</v>
          </cell>
          <cell r="D278" t="str">
            <v>UF 6830 Labo de BIO UR SV</v>
          </cell>
          <cell r="E278" t="str">
            <v>59000</v>
          </cell>
          <cell r="F278" t="str">
            <v>LILLE</v>
          </cell>
          <cell r="G278">
            <v>0</v>
          </cell>
          <cell r="H278">
            <v>0</v>
          </cell>
          <cell r="I278" t="str">
            <v>France</v>
          </cell>
          <cell r="J278">
            <v>60</v>
          </cell>
        </row>
        <row r="279">
          <cell r="A279" t="str">
            <v>B0090</v>
          </cell>
          <cell r="B279" t="str">
            <v>CHU BREST</v>
          </cell>
          <cell r="C279" t="str">
            <v>Hôpital</v>
          </cell>
          <cell r="D279" t="str">
            <v>Direction du Plan et des Equipement</v>
          </cell>
          <cell r="E279" t="str">
            <v>29609</v>
          </cell>
          <cell r="F279" t="str">
            <v>BREST CEDEX</v>
          </cell>
          <cell r="G279">
            <v>0</v>
          </cell>
          <cell r="H279">
            <v>0</v>
          </cell>
          <cell r="I279" t="str">
            <v>France</v>
          </cell>
          <cell r="J279">
            <v>60</v>
          </cell>
        </row>
        <row r="280">
          <cell r="A280" t="str">
            <v>B0092</v>
          </cell>
          <cell r="B280" t="str">
            <v>UZA LOSKADE AD</v>
          </cell>
          <cell r="C280" t="str">
            <v>Hôpital</v>
          </cell>
          <cell r="D280" t="str">
            <v>FINANCIAL DEPARTMENT</v>
          </cell>
          <cell r="E280" t="str">
            <v>B-2650</v>
          </cell>
          <cell r="F280" t="str">
            <v>EDEGEM</v>
          </cell>
          <cell r="G280">
            <v>0</v>
          </cell>
          <cell r="H280">
            <v>0</v>
          </cell>
          <cell r="I280" t="str">
            <v>Belgique</v>
          </cell>
          <cell r="J280">
            <v>60</v>
          </cell>
        </row>
        <row r="281">
          <cell r="A281" t="str">
            <v>B0094</v>
          </cell>
          <cell r="B281" t="str">
            <v>BIOMNIS</v>
          </cell>
          <cell r="C281" t="str">
            <v>LABORATOIRE</v>
          </cell>
          <cell r="D281" t="str">
            <v>COMPTABILITE FOURNISSEURS</v>
          </cell>
          <cell r="E281" t="str">
            <v>69007</v>
          </cell>
          <cell r="F281" t="str">
            <v>LYON</v>
          </cell>
          <cell r="G281">
            <v>0</v>
          </cell>
          <cell r="H281">
            <v>0</v>
          </cell>
          <cell r="I281" t="str">
            <v>France</v>
          </cell>
          <cell r="J281">
            <v>50</v>
          </cell>
        </row>
        <row r="282">
          <cell r="A282" t="str">
            <v>B0095</v>
          </cell>
          <cell r="B282" t="str">
            <v>IRSPG</v>
          </cell>
          <cell r="C282" t="str">
            <v>RECHERCHE</v>
          </cell>
          <cell r="D282" t="str">
            <v>SERVICE COMPTABILITE</v>
          </cell>
          <cell r="E282" t="str">
            <v>B-6041</v>
          </cell>
          <cell r="F282" t="str">
            <v>GOSSELIES</v>
          </cell>
          <cell r="G282">
            <v>0</v>
          </cell>
          <cell r="H282">
            <v>0</v>
          </cell>
          <cell r="I282" t="str">
            <v>Belgique</v>
          </cell>
          <cell r="J282">
            <v>50</v>
          </cell>
        </row>
        <row r="283">
          <cell r="A283" t="str">
            <v>B0097</v>
          </cell>
          <cell r="B283" t="str">
            <v>HOTEL DIEU - EQUIPEMENTS - J1</v>
          </cell>
          <cell r="C283" t="str">
            <v>Hôpital</v>
          </cell>
          <cell r="D283" t="str">
            <v>TSA 80035</v>
          </cell>
          <cell r="E283" t="str">
            <v>31059</v>
          </cell>
          <cell r="F283" t="str">
            <v>TOULOUSE CEDEX 9</v>
          </cell>
          <cell r="G283">
            <v>0</v>
          </cell>
          <cell r="H283">
            <v>0</v>
          </cell>
          <cell r="I283" t="str">
            <v>France</v>
          </cell>
          <cell r="J283">
            <v>60</v>
          </cell>
        </row>
        <row r="284">
          <cell r="A284" t="str">
            <v>B0099</v>
          </cell>
          <cell r="B284" t="str">
            <v>Pr. J.SELVA Lab. Biol. Reproduction</v>
          </cell>
          <cell r="C284" t="str">
            <v>LABORATOIRE</v>
          </cell>
          <cell r="D284" t="str">
            <v>Contrat Recherche J.P. SIFFROI- DRC</v>
          </cell>
          <cell r="E284" t="str">
            <v>78303</v>
          </cell>
          <cell r="F284" t="str">
            <v>POISSY</v>
          </cell>
          <cell r="G284">
            <v>0</v>
          </cell>
          <cell r="H284">
            <v>0</v>
          </cell>
          <cell r="I284" t="str">
            <v>France</v>
          </cell>
          <cell r="J284">
            <v>50</v>
          </cell>
        </row>
        <row r="285">
          <cell r="A285" t="str">
            <v>B0100</v>
          </cell>
          <cell r="B285" t="str">
            <v>INSERM ADMINISTRATION DELEGUEE</v>
          </cell>
          <cell r="C285" t="str">
            <v>RECHERCHE</v>
          </cell>
          <cell r="D285" t="str">
            <v>CAMPUS DE LUMINY</v>
          </cell>
          <cell r="E285" t="str">
            <v>13276</v>
          </cell>
          <cell r="F285" t="str">
            <v>MARSEILLE CEDEX 9</v>
          </cell>
          <cell r="G285">
            <v>0</v>
          </cell>
          <cell r="H285">
            <v>0</v>
          </cell>
          <cell r="I285" t="str">
            <v>France</v>
          </cell>
          <cell r="J285">
            <v>50</v>
          </cell>
        </row>
        <row r="286">
          <cell r="A286" t="str">
            <v>B0101</v>
          </cell>
          <cell r="B286" t="str">
            <v xml:space="preserve">UFR - SMBH </v>
          </cell>
          <cell r="C286" t="str">
            <v>RECHERCHE</v>
          </cell>
          <cell r="D286" t="str">
            <v>SERVICE INTENDANCE</v>
          </cell>
          <cell r="E286" t="str">
            <v>93017</v>
          </cell>
          <cell r="F286" t="str">
            <v>BOBIGNY CEDEX</v>
          </cell>
          <cell r="G286">
            <v>0</v>
          </cell>
          <cell r="H286">
            <v>0</v>
          </cell>
          <cell r="I286" t="str">
            <v>France</v>
          </cell>
          <cell r="J286">
            <v>50</v>
          </cell>
        </row>
        <row r="287">
          <cell r="A287" t="str">
            <v>B0102</v>
          </cell>
          <cell r="B287" t="str">
            <v>S.E.S.E.P. Laboratoire Bât EFS</v>
          </cell>
          <cell r="C287" t="str">
            <v>LABORATOIRE</v>
          </cell>
          <cell r="D287" t="str">
            <v>Dr. Brigitte SIMON-BOUY</v>
          </cell>
          <cell r="E287" t="str">
            <v>78150</v>
          </cell>
          <cell r="F287" t="str">
            <v>LE CHESNAY</v>
          </cell>
          <cell r="G287" t="str">
            <v>01 39 25 46 76</v>
          </cell>
          <cell r="H287">
            <v>0</v>
          </cell>
          <cell r="I287" t="str">
            <v>France</v>
          </cell>
          <cell r="J287">
            <v>50</v>
          </cell>
        </row>
        <row r="288">
          <cell r="A288" t="str">
            <v>B0104</v>
          </cell>
          <cell r="B288" t="str">
            <v>CENTRE DE GENETIQUE TourFranklin 0S</v>
          </cell>
          <cell r="C288" t="str">
            <v>RECHERCHE</v>
          </cell>
          <cell r="D288" t="str">
            <v>DR ANTOINE-POIREL - Cytogén.-Hémato</v>
          </cell>
          <cell r="E288" t="str">
            <v>B-1200</v>
          </cell>
          <cell r="F288" t="str">
            <v>BRUXELLES</v>
          </cell>
          <cell r="G288">
            <v>0</v>
          </cell>
          <cell r="H288">
            <v>0</v>
          </cell>
          <cell r="I288" t="str">
            <v>Belgique</v>
          </cell>
          <cell r="J288">
            <v>50</v>
          </cell>
        </row>
        <row r="289">
          <cell r="A289" t="str">
            <v>B0106</v>
          </cell>
          <cell r="B289" t="str">
            <v>HIA DU VAL DE GRACE</v>
          </cell>
          <cell r="C289" t="str">
            <v>Hôpital</v>
          </cell>
          <cell r="D289" t="str">
            <v>SERVICE PHARMACIE HOSPITALIERE</v>
          </cell>
          <cell r="E289" t="str">
            <v>75230</v>
          </cell>
          <cell r="F289" t="str">
            <v>PARIS 05</v>
          </cell>
          <cell r="G289">
            <v>0</v>
          </cell>
          <cell r="H289">
            <v>0</v>
          </cell>
          <cell r="I289" t="str">
            <v>France</v>
          </cell>
          <cell r="J289">
            <v>60</v>
          </cell>
        </row>
        <row r="290">
          <cell r="A290" t="str">
            <v>B0107</v>
          </cell>
          <cell r="B290" t="str">
            <v>C.H.U. BRUGMANN</v>
          </cell>
          <cell r="C290" t="str">
            <v>Hôpital</v>
          </cell>
          <cell r="D290" t="str">
            <v>Comptabilité fournisseur</v>
          </cell>
          <cell r="E290" t="str">
            <v>B-1020</v>
          </cell>
          <cell r="F290" t="str">
            <v>BRUXELLES</v>
          </cell>
          <cell r="G290">
            <v>0</v>
          </cell>
          <cell r="H290">
            <v>0</v>
          </cell>
          <cell r="I290" t="str">
            <v>Belgique</v>
          </cell>
          <cell r="J290">
            <v>60</v>
          </cell>
        </row>
        <row r="291">
          <cell r="A291" t="str">
            <v>B0110</v>
          </cell>
          <cell r="B291" t="str">
            <v>CH SAINTE MUSSE - PRS FACTURATION</v>
          </cell>
          <cell r="C291" t="str">
            <v>Hôpital</v>
          </cell>
          <cell r="D291" t="str">
            <v>CS 31412</v>
          </cell>
          <cell r="E291" t="str">
            <v>83056</v>
          </cell>
          <cell r="F291" t="str">
            <v>TOULON CEDEX</v>
          </cell>
          <cell r="G291" t="str">
            <v>04 94 61 60 24</v>
          </cell>
          <cell r="H291">
            <v>0</v>
          </cell>
          <cell r="I291" t="str">
            <v>France</v>
          </cell>
          <cell r="J291">
            <v>60</v>
          </cell>
        </row>
        <row r="292">
          <cell r="A292" t="str">
            <v>B0111</v>
          </cell>
          <cell r="B292" t="str">
            <v>INSERM - DRPA06</v>
          </cell>
          <cell r="C292" t="str">
            <v>RECHERCHE</v>
          </cell>
          <cell r="D292" t="str">
            <v>INSERM DR PARIS 6</v>
          </cell>
          <cell r="E292" t="str">
            <v>75011</v>
          </cell>
          <cell r="F292" t="str">
            <v>PARIS</v>
          </cell>
          <cell r="G292">
            <v>0</v>
          </cell>
          <cell r="H292">
            <v>0</v>
          </cell>
          <cell r="I292" t="str">
            <v>France</v>
          </cell>
          <cell r="J292">
            <v>50</v>
          </cell>
        </row>
        <row r="293">
          <cell r="A293" t="str">
            <v>B0112</v>
          </cell>
          <cell r="B293" t="str">
            <v>Prof. BRIZARD F. - CHU Poitiers</v>
          </cell>
          <cell r="C293" t="str">
            <v>Hôpital</v>
          </cell>
          <cell r="D293" t="str">
            <v>Hôpital Jean Bernard Cour Est</v>
          </cell>
          <cell r="E293" t="str">
            <v>86021</v>
          </cell>
          <cell r="F293" t="str">
            <v>POITIERS Cedex</v>
          </cell>
          <cell r="G293">
            <v>0</v>
          </cell>
          <cell r="H293">
            <v>0</v>
          </cell>
          <cell r="I293" t="str">
            <v>France</v>
          </cell>
          <cell r="J293">
            <v>60</v>
          </cell>
        </row>
        <row r="294">
          <cell r="A294" t="str">
            <v>B0114</v>
          </cell>
          <cell r="B294" t="str">
            <v>SELAS CYTOGEN</v>
          </cell>
          <cell r="C294" t="str">
            <v>LABORATOIRE</v>
          </cell>
          <cell r="D294" t="str">
            <v>Laboratoire de Cytogénétique</v>
          </cell>
          <cell r="E294" t="str">
            <v>44800</v>
          </cell>
          <cell r="F294" t="str">
            <v>Saint Herblain</v>
          </cell>
          <cell r="G294">
            <v>0</v>
          </cell>
          <cell r="H294">
            <v>0</v>
          </cell>
          <cell r="I294" t="str">
            <v>France</v>
          </cell>
          <cell r="J294">
            <v>50</v>
          </cell>
        </row>
        <row r="295">
          <cell r="A295" t="str">
            <v>B0115</v>
          </cell>
          <cell r="B295" t="str">
            <v>UZ LEUVEN</v>
          </cell>
          <cell r="C295" t="str">
            <v>Hôpital</v>
          </cell>
          <cell r="D295" t="str">
            <v>FINANCIËLE DIENST</v>
          </cell>
          <cell r="E295" t="str">
            <v>B-3000</v>
          </cell>
          <cell r="F295" t="str">
            <v>LEUVEN</v>
          </cell>
          <cell r="G295">
            <v>0</v>
          </cell>
          <cell r="H295">
            <v>0</v>
          </cell>
          <cell r="I295" t="str">
            <v>Belgique</v>
          </cell>
          <cell r="J295">
            <v>60</v>
          </cell>
        </row>
        <row r="296">
          <cell r="A296" t="str">
            <v>B0116</v>
          </cell>
          <cell r="B296" t="str">
            <v>CHU DE NICE - DIRECTION SCES ECO.</v>
          </cell>
          <cell r="C296" t="str">
            <v>Hôpital</v>
          </cell>
          <cell r="D296" t="str">
            <v>UNITE LABORATOIRE</v>
          </cell>
          <cell r="E296" t="str">
            <v>06003</v>
          </cell>
          <cell r="F296" t="str">
            <v>NICE CEDEX 1</v>
          </cell>
          <cell r="G296" t="str">
            <v>04 92 03 64 56</v>
          </cell>
          <cell r="H296">
            <v>0</v>
          </cell>
          <cell r="I296" t="str">
            <v>France</v>
          </cell>
          <cell r="J296">
            <v>60</v>
          </cell>
        </row>
        <row r="297">
          <cell r="A297" t="str">
            <v>B0117</v>
          </cell>
          <cell r="B297" t="str">
            <v>CNRS - INSTITUT GUSTAVE ROUSSY</v>
          </cell>
          <cell r="C297" t="str">
            <v>RECHERCHE</v>
          </cell>
          <cell r="D297" t="str">
            <v>CNRS UMR 8126 (ex UMR 1598) - 1217</v>
          </cell>
          <cell r="E297" t="str">
            <v>94805</v>
          </cell>
          <cell r="F297" t="str">
            <v>VILLEJUIF CEDEX</v>
          </cell>
          <cell r="G297" t="str">
            <v>0142114235</v>
          </cell>
          <cell r="H297">
            <v>0</v>
          </cell>
          <cell r="I297" t="str">
            <v>France</v>
          </cell>
          <cell r="J297">
            <v>50</v>
          </cell>
        </row>
        <row r="298">
          <cell r="A298" t="str">
            <v>B0120</v>
          </cell>
          <cell r="B298" t="str">
            <v>UA 8100 Services Economiques</v>
          </cell>
          <cell r="C298" t="str">
            <v>Hôpital</v>
          </cell>
          <cell r="D298" t="str">
            <v>Hôpital Hôtel Dieu</v>
          </cell>
          <cell r="E298" t="str">
            <v>75181</v>
          </cell>
          <cell r="F298" t="str">
            <v>PARIS CEDEX 04</v>
          </cell>
          <cell r="G298">
            <v>0</v>
          </cell>
          <cell r="H298">
            <v>0</v>
          </cell>
          <cell r="I298" t="str">
            <v>France</v>
          </cell>
          <cell r="J298">
            <v>60</v>
          </cell>
        </row>
        <row r="299">
          <cell r="A299" t="str">
            <v>B0121</v>
          </cell>
          <cell r="B299" t="str">
            <v>INSTITUT UNIVERSITAIRE DE MULHOUSE</v>
          </cell>
          <cell r="C299" t="str">
            <v>RECHERCHE</v>
          </cell>
          <cell r="D299" t="str">
            <v>Dept Génie Electrique et Informatiq</v>
          </cell>
          <cell r="E299" t="str">
            <v>68093</v>
          </cell>
          <cell r="F299" t="str">
            <v>MULHOUSE CEDEX</v>
          </cell>
          <cell r="G299">
            <v>0</v>
          </cell>
          <cell r="H299">
            <v>0</v>
          </cell>
          <cell r="I299" t="str">
            <v>France</v>
          </cell>
          <cell r="J299">
            <v>50</v>
          </cell>
        </row>
        <row r="300">
          <cell r="A300" t="str">
            <v>B0123</v>
          </cell>
          <cell r="B300" t="str">
            <v>GEDEV-Labo SE Antonarakis</v>
          </cell>
          <cell r="C300" t="str">
            <v>LABORATOIRE</v>
          </cell>
          <cell r="D300" t="str">
            <v>A l'attention de Emilie Falconnet</v>
          </cell>
          <cell r="E300" t="str">
            <v>CH-1211</v>
          </cell>
          <cell r="F300" t="str">
            <v>GENEVA 4</v>
          </cell>
          <cell r="G300">
            <v>0</v>
          </cell>
          <cell r="H300">
            <v>0</v>
          </cell>
          <cell r="I300" t="str">
            <v>Suisse</v>
          </cell>
          <cell r="J300">
            <v>50</v>
          </cell>
        </row>
        <row r="301">
          <cell r="A301" t="str">
            <v>B0125</v>
          </cell>
          <cell r="B301" t="str">
            <v>Lycée Léonard Limosin</v>
          </cell>
          <cell r="C301" t="str">
            <v>RECHERCHE</v>
          </cell>
          <cell r="D301" t="str">
            <v>13, Rue des Clairettes</v>
          </cell>
          <cell r="E301" t="str">
            <v>87031</v>
          </cell>
          <cell r="F301" t="str">
            <v>LIMOGES</v>
          </cell>
          <cell r="G301">
            <v>0</v>
          </cell>
          <cell r="H301">
            <v>0</v>
          </cell>
          <cell r="I301" t="str">
            <v>France</v>
          </cell>
          <cell r="J301">
            <v>50</v>
          </cell>
        </row>
        <row r="302">
          <cell r="A302" t="str">
            <v>B0128</v>
          </cell>
          <cell r="B302" t="str">
            <v>INSERM -DELEGAT° REGIONALE PARIS 11</v>
          </cell>
          <cell r="C302" t="str">
            <v>RECHERCHE</v>
          </cell>
          <cell r="D302" t="str">
            <v>BAT. BERNARD SECTEUR VIOLET PTE 16</v>
          </cell>
          <cell r="E302" t="str">
            <v>94276</v>
          </cell>
          <cell r="F302" t="str">
            <v>LE KREMLIN BICETRE CEDEX</v>
          </cell>
          <cell r="G302">
            <v>0</v>
          </cell>
          <cell r="H302">
            <v>0</v>
          </cell>
          <cell r="I302" t="str">
            <v>France</v>
          </cell>
          <cell r="J302">
            <v>50</v>
          </cell>
        </row>
        <row r="303">
          <cell r="A303" t="str">
            <v>B0131</v>
          </cell>
          <cell r="B303" t="str">
            <v>Université Paul Sabatier</v>
          </cell>
          <cell r="C303" t="str">
            <v>RECHERCHE</v>
          </cell>
          <cell r="D303" t="str">
            <v>Faculté de Médecine Purpan</v>
          </cell>
          <cell r="E303" t="str">
            <v>31073</v>
          </cell>
          <cell r="F303" t="str">
            <v xml:space="preserve">TOULOUSE </v>
          </cell>
          <cell r="G303">
            <v>0</v>
          </cell>
          <cell r="H303">
            <v>0</v>
          </cell>
          <cell r="I303" t="str">
            <v>France</v>
          </cell>
          <cell r="J303">
            <v>50</v>
          </cell>
        </row>
        <row r="304">
          <cell r="A304" t="str">
            <v>B0132</v>
          </cell>
          <cell r="B304" t="str">
            <v>SERVICE FACTURIER AP-HP</v>
          </cell>
          <cell r="C304" t="str">
            <v>Hôpital</v>
          </cell>
          <cell r="D304" t="str">
            <v>TSA 81234</v>
          </cell>
          <cell r="E304" t="str">
            <v>75184</v>
          </cell>
          <cell r="F304" t="str">
            <v>PARIS CEDEX 04</v>
          </cell>
          <cell r="G304" t="str">
            <v>01.42.49.45.49</v>
          </cell>
          <cell r="H304">
            <v>0</v>
          </cell>
          <cell r="I304" t="str">
            <v>France</v>
          </cell>
          <cell r="J304">
            <v>60</v>
          </cell>
        </row>
        <row r="305">
          <cell r="A305" t="str">
            <v>B0137</v>
          </cell>
          <cell r="B305" t="str">
            <v>Université de Lausanne</v>
          </cell>
          <cell r="C305" t="str">
            <v>RECHERCHE</v>
          </cell>
          <cell r="D305" t="str">
            <v>Centre Intégratif de Génomique</v>
          </cell>
          <cell r="E305" t="str">
            <v>CH-1015</v>
          </cell>
          <cell r="F305" t="str">
            <v>LAUSANNE</v>
          </cell>
          <cell r="G305">
            <v>0</v>
          </cell>
          <cell r="H305">
            <v>0</v>
          </cell>
          <cell r="I305" t="str">
            <v>France</v>
          </cell>
          <cell r="J305">
            <v>50</v>
          </cell>
        </row>
        <row r="306">
          <cell r="A306" t="str">
            <v>B0140</v>
          </cell>
          <cell r="B306" t="str">
            <v>Université Paris 12 - Fac Médecine</v>
          </cell>
          <cell r="C306" t="str">
            <v>RECHERCHE</v>
          </cell>
          <cell r="D306" t="str">
            <v>Service Financier</v>
          </cell>
          <cell r="E306" t="str">
            <v>94010</v>
          </cell>
          <cell r="F306" t="str">
            <v>CRETEIL CEDEX</v>
          </cell>
          <cell r="G306">
            <v>0</v>
          </cell>
          <cell r="H306">
            <v>0</v>
          </cell>
          <cell r="I306" t="str">
            <v>France</v>
          </cell>
          <cell r="J306">
            <v>50</v>
          </cell>
        </row>
        <row r="307">
          <cell r="A307" t="str">
            <v>B0141</v>
          </cell>
          <cell r="B307" t="str">
            <v>INSERM Administ Déléguée Régionale</v>
          </cell>
          <cell r="C307" t="str">
            <v>RECHERCHE</v>
          </cell>
          <cell r="D307" t="str">
            <v>Paris V - Ste Anne</v>
          </cell>
          <cell r="E307" t="str">
            <v>75014</v>
          </cell>
          <cell r="F307" t="str">
            <v>PARIS</v>
          </cell>
          <cell r="G307">
            <v>0</v>
          </cell>
          <cell r="H307">
            <v>0</v>
          </cell>
          <cell r="I307" t="str">
            <v>France</v>
          </cell>
          <cell r="J307">
            <v>50</v>
          </cell>
        </row>
        <row r="308">
          <cell r="A308" t="str">
            <v>B0149</v>
          </cell>
          <cell r="B308" t="str">
            <v>AVENTIS PRINCIPES ACTIFS PHARMACEUT</v>
          </cell>
          <cell r="C308" t="str">
            <v>RECHERCHE</v>
          </cell>
          <cell r="D308" t="str">
            <v>Comptabilité Fournisseurs TRI 811</v>
          </cell>
          <cell r="E308" t="str">
            <v>92165</v>
          </cell>
          <cell r="F308" t="str">
            <v>ANTONY CEDEX</v>
          </cell>
          <cell r="G308">
            <v>0</v>
          </cell>
          <cell r="H308">
            <v>0</v>
          </cell>
          <cell r="I308" t="str">
            <v>France</v>
          </cell>
          <cell r="J308">
            <v>50</v>
          </cell>
        </row>
        <row r="309">
          <cell r="A309" t="str">
            <v>B0155</v>
          </cell>
          <cell r="B309" t="str">
            <v>LABORATOIRE BIOLAB BELLEVUE</v>
          </cell>
          <cell r="C309" t="str">
            <v>LABORATOIRE</v>
          </cell>
          <cell r="D309" t="str">
            <v>Ctre ccial de Bellevue Corniche III</v>
          </cell>
          <cell r="E309" t="str">
            <v>97200</v>
          </cell>
          <cell r="F309" t="str">
            <v>FORT DE FRANCE</v>
          </cell>
          <cell r="G309">
            <v>0</v>
          </cell>
          <cell r="H309">
            <v>0</v>
          </cell>
          <cell r="I309" t="str">
            <v>Martinique</v>
          </cell>
          <cell r="J309">
            <v>50</v>
          </cell>
        </row>
        <row r="310">
          <cell r="A310" t="str">
            <v>B0162</v>
          </cell>
          <cell r="B310" t="str">
            <v>INSTITUT BIOTECHNOLOGIQUE DE TROYES</v>
          </cell>
          <cell r="C310" t="str">
            <v>RECHERCHE</v>
          </cell>
          <cell r="D310" t="str">
            <v>PHYSIOLOGIE DE L'EFFORT</v>
          </cell>
          <cell r="E310" t="str">
            <v>10000</v>
          </cell>
          <cell r="F310" t="str">
            <v>TROYES</v>
          </cell>
          <cell r="G310">
            <v>0</v>
          </cell>
          <cell r="H310">
            <v>0</v>
          </cell>
          <cell r="I310" t="str">
            <v>France</v>
          </cell>
          <cell r="J310">
            <v>50</v>
          </cell>
        </row>
        <row r="311">
          <cell r="A311" t="str">
            <v>B0172</v>
          </cell>
          <cell r="B311" t="str">
            <v>UNIVERSITATSSPITAL BASEL</v>
          </cell>
          <cell r="C311" t="str">
            <v>RECHERCHE</v>
          </cell>
          <cell r="D311" t="str">
            <v>ZENTRALER FAKTURAEINGANG</v>
          </cell>
          <cell r="E311" t="str">
            <v>CH-4031</v>
          </cell>
          <cell r="F311" t="str">
            <v>BASEL</v>
          </cell>
          <cell r="G311">
            <v>0</v>
          </cell>
          <cell r="H311">
            <v>0</v>
          </cell>
          <cell r="I311" t="str">
            <v>Suisse</v>
          </cell>
          <cell r="J311">
            <v>50</v>
          </cell>
        </row>
        <row r="312">
          <cell r="A312" t="str">
            <v>B0204</v>
          </cell>
          <cell r="B312" t="str">
            <v>LABORATOIRE JCD</v>
          </cell>
          <cell r="C312" t="str">
            <v>LABORATOIRE</v>
          </cell>
          <cell r="D312" t="str">
            <v>COMPTABILITE FOURNISSEURS</v>
          </cell>
          <cell r="E312" t="str">
            <v>69350</v>
          </cell>
          <cell r="F312" t="str">
            <v>LA MULATIERE</v>
          </cell>
          <cell r="G312">
            <v>0</v>
          </cell>
          <cell r="H312">
            <v>0</v>
          </cell>
          <cell r="I312" t="str">
            <v>France</v>
          </cell>
          <cell r="J312">
            <v>50</v>
          </cell>
        </row>
        <row r="313">
          <cell r="A313" t="str">
            <v>B0406CN</v>
          </cell>
          <cell r="B313" t="str">
            <v>INSERM - DRBOD BORDEAUX</v>
          </cell>
          <cell r="C313" t="str">
            <v>RECHERCHE</v>
          </cell>
          <cell r="D313" t="str">
            <v>INSERM DR BORDEAUX</v>
          </cell>
          <cell r="E313" t="str">
            <v>33077</v>
          </cell>
          <cell r="F313" t="str">
            <v>Bordeaux Cedex</v>
          </cell>
          <cell r="G313">
            <v>0</v>
          </cell>
          <cell r="H313">
            <v>0</v>
          </cell>
          <cell r="I313" t="str">
            <v>France</v>
          </cell>
          <cell r="J313">
            <v>50</v>
          </cell>
        </row>
        <row r="314">
          <cell r="A314" t="str">
            <v>C0002</v>
          </cell>
          <cell r="B314" t="str">
            <v>Contrat ARC 9211 - Dr CALINDER</v>
          </cell>
          <cell r="C314" t="str">
            <v>LABORATOIRE</v>
          </cell>
          <cell r="D314" t="str">
            <v>Laboratoire de Génétique</v>
          </cell>
          <cell r="E314" t="str">
            <v>69003</v>
          </cell>
          <cell r="F314" t="str">
            <v>LYON</v>
          </cell>
          <cell r="G314">
            <v>0</v>
          </cell>
          <cell r="H314">
            <v>0</v>
          </cell>
          <cell r="I314" t="str">
            <v>France</v>
          </cell>
          <cell r="J314">
            <v>50</v>
          </cell>
        </row>
        <row r="315">
          <cell r="A315" t="str">
            <v>C0010</v>
          </cell>
          <cell r="B315" t="str">
            <v>UNIVERSITE DE REIMS CHAMPAGN-ARDENN</v>
          </cell>
          <cell r="C315" t="str">
            <v>RECHERCHE</v>
          </cell>
          <cell r="D315" t="str">
            <v>SERVICE FACTURIER - CF 950EGENET</v>
          </cell>
          <cell r="E315" t="str">
            <v>51097</v>
          </cell>
          <cell r="F315" t="str">
            <v>REIMS</v>
          </cell>
          <cell r="G315">
            <v>0</v>
          </cell>
          <cell r="H315">
            <v>0</v>
          </cell>
          <cell r="I315" t="str">
            <v>France</v>
          </cell>
          <cell r="J315">
            <v>50</v>
          </cell>
        </row>
        <row r="316">
          <cell r="A316" t="str">
            <v>C0012</v>
          </cell>
          <cell r="B316" t="str">
            <v>Université Pierre et Marie Curie</v>
          </cell>
          <cell r="C316" t="str">
            <v>RECHERCHE</v>
          </cell>
          <cell r="D316" t="str">
            <v>Fac Médecine - Site Saint Antoine</v>
          </cell>
          <cell r="E316" t="str">
            <v>75571</v>
          </cell>
          <cell r="F316" t="str">
            <v>PARIS CEDEX 12</v>
          </cell>
          <cell r="G316">
            <v>0</v>
          </cell>
          <cell r="H316">
            <v>0</v>
          </cell>
          <cell r="I316" t="str">
            <v>France</v>
          </cell>
          <cell r="J316">
            <v>50</v>
          </cell>
        </row>
        <row r="317">
          <cell r="A317" t="str">
            <v>C0014</v>
          </cell>
          <cell r="B317" t="str">
            <v>Direct des Achats et l'Equipement</v>
          </cell>
          <cell r="C317" t="str">
            <v>Hôpital</v>
          </cell>
          <cell r="D317" t="str">
            <v>CHU de Tours Secteur Laboratoires</v>
          </cell>
          <cell r="E317" t="str">
            <v>37044</v>
          </cell>
          <cell r="F317" t="str">
            <v>TOURS Cedex 1</v>
          </cell>
          <cell r="G317">
            <v>0</v>
          </cell>
          <cell r="H317">
            <v>0</v>
          </cell>
          <cell r="I317" t="str">
            <v>France</v>
          </cell>
          <cell r="J317">
            <v>60</v>
          </cell>
        </row>
        <row r="318">
          <cell r="A318" t="str">
            <v>C0015</v>
          </cell>
          <cell r="B318" t="str">
            <v>Association IMAGE-Dr L Colleaux</v>
          </cell>
          <cell r="C318" t="str">
            <v>Hôpital</v>
          </cell>
          <cell r="D318" t="str">
            <v>Hôpital Necker Enfants Malades</v>
          </cell>
          <cell r="E318" t="str">
            <v>75743</v>
          </cell>
          <cell r="F318" t="str">
            <v>PARIS cedex 15</v>
          </cell>
          <cell r="G318">
            <v>0</v>
          </cell>
          <cell r="H318">
            <v>0</v>
          </cell>
          <cell r="I318" t="str">
            <v>France</v>
          </cell>
          <cell r="J318">
            <v>60</v>
          </cell>
        </row>
        <row r="319">
          <cell r="A319" t="str">
            <v>C0034</v>
          </cell>
          <cell r="B319" t="str">
            <v>UFR MEDECINE de Dijon</v>
          </cell>
          <cell r="C319" t="str">
            <v>RECHERCHE</v>
          </cell>
          <cell r="D319" t="str">
            <v>Service Comptabilité</v>
          </cell>
          <cell r="E319" t="str">
            <v>21079</v>
          </cell>
          <cell r="F319" t="str">
            <v>DIJON Cedex</v>
          </cell>
          <cell r="G319">
            <v>0</v>
          </cell>
          <cell r="H319">
            <v>0</v>
          </cell>
          <cell r="I319" t="str">
            <v>France</v>
          </cell>
          <cell r="J319">
            <v>50</v>
          </cell>
        </row>
        <row r="320">
          <cell r="A320" t="str">
            <v>C0036</v>
          </cell>
          <cell r="B320" t="str">
            <v>CHU SAINT ETIENNE</v>
          </cell>
          <cell r="C320" t="str">
            <v>Hôpital</v>
          </cell>
          <cell r="D320" t="str">
            <v>Dept du Plan et des Equipements</v>
          </cell>
          <cell r="E320" t="str">
            <v>42055</v>
          </cell>
          <cell r="F320" t="str">
            <v>SAINT ETIENNE Cedex 2</v>
          </cell>
          <cell r="G320">
            <v>0</v>
          </cell>
          <cell r="H320">
            <v>0</v>
          </cell>
          <cell r="I320" t="str">
            <v>France</v>
          </cell>
          <cell r="J320">
            <v>60</v>
          </cell>
        </row>
        <row r="321">
          <cell r="A321" t="str">
            <v>C0042</v>
          </cell>
          <cell r="B321" t="str">
            <v>CHU MONTPELLIER</v>
          </cell>
          <cell r="C321" t="str">
            <v>RECHERCHE</v>
          </cell>
          <cell r="D321" t="str">
            <v>Doc V.COSTES Lab d'Anat Pathologie</v>
          </cell>
          <cell r="E321" t="str">
            <v>34295</v>
          </cell>
          <cell r="F321" t="str">
            <v>MONTPELLIER CEDEX 5</v>
          </cell>
          <cell r="G321">
            <v>0</v>
          </cell>
          <cell r="H321">
            <v>0</v>
          </cell>
          <cell r="I321" t="str">
            <v>France</v>
          </cell>
          <cell r="J321">
            <v>50</v>
          </cell>
        </row>
        <row r="322">
          <cell r="A322" t="str">
            <v>C0047</v>
          </cell>
          <cell r="B322" t="str">
            <v>HOPITAL HAUT LEVEQUE</v>
          </cell>
          <cell r="C322" t="str">
            <v>Hôpital</v>
          </cell>
          <cell r="D322" t="str">
            <v>PHARMACIE DISPOSITIFS MEDICAUX</v>
          </cell>
          <cell r="E322" t="str">
            <v>33604</v>
          </cell>
          <cell r="F322" t="str">
            <v>PESSAC CEDEX</v>
          </cell>
          <cell r="G322">
            <v>0</v>
          </cell>
          <cell r="H322">
            <v>0</v>
          </cell>
          <cell r="I322" t="str">
            <v>France</v>
          </cell>
          <cell r="J322">
            <v>60</v>
          </cell>
        </row>
        <row r="323">
          <cell r="A323" t="str">
            <v>C0049</v>
          </cell>
          <cell r="B323" t="str">
            <v xml:space="preserve">IFTAB Formation de Techniciens </v>
          </cell>
          <cell r="C323" t="str">
            <v>RECHERCHE</v>
          </cell>
          <cell r="D323" t="str">
            <v>IFTAB - Hop Pitié Salpétrière</v>
          </cell>
          <cell r="E323" t="str">
            <v>75651</v>
          </cell>
          <cell r="F323" t="str">
            <v>PARIS CEDEX 13</v>
          </cell>
          <cell r="G323">
            <v>0</v>
          </cell>
          <cell r="H323">
            <v>0</v>
          </cell>
          <cell r="I323" t="str">
            <v>France</v>
          </cell>
          <cell r="J323">
            <v>50</v>
          </cell>
        </row>
        <row r="324">
          <cell r="A324" t="str">
            <v>C0050</v>
          </cell>
          <cell r="B324" t="str">
            <v>Faculté de Médecine Paris Sud</v>
          </cell>
          <cell r="C324" t="str">
            <v>RECHERCHE</v>
          </cell>
          <cell r="D324" t="str">
            <v>63, rue Gabriel Péri</v>
          </cell>
          <cell r="E324" t="str">
            <v>94276</v>
          </cell>
          <cell r="F324" t="str">
            <v>KREMLIN BICETRE</v>
          </cell>
          <cell r="G324">
            <v>0</v>
          </cell>
          <cell r="H324">
            <v>0</v>
          </cell>
          <cell r="I324" t="str">
            <v>France</v>
          </cell>
          <cell r="J324">
            <v>50</v>
          </cell>
        </row>
        <row r="325">
          <cell r="A325" t="str">
            <v>C0051</v>
          </cell>
          <cell r="B325" t="str">
            <v>Hôpital St Louis - Carré Historique</v>
          </cell>
          <cell r="C325" t="str">
            <v>RECHERCHE</v>
          </cell>
          <cell r="D325" t="str">
            <v>Délégat° Rech. Clinique et Dévpt</v>
          </cell>
          <cell r="E325">
            <v>0</v>
          </cell>
          <cell r="F325" t="str">
            <v>Claude Vellefaux</v>
          </cell>
          <cell r="G325" t="str">
            <v>04 76 46 81 06</v>
          </cell>
          <cell r="H325">
            <v>0</v>
          </cell>
          <cell r="I325" t="str">
            <v>France</v>
          </cell>
          <cell r="J325">
            <v>50</v>
          </cell>
        </row>
        <row r="326">
          <cell r="A326" t="str">
            <v>C0056</v>
          </cell>
          <cell r="B326" t="str">
            <v>UNIVERSITE PIERRE ET MARIE CURIE</v>
          </cell>
          <cell r="C326" t="str">
            <v>RECHERCHE</v>
          </cell>
          <cell r="D326" t="str">
            <v>Fac Médecine - Service Financier</v>
          </cell>
          <cell r="E326" t="str">
            <v>75634</v>
          </cell>
          <cell r="F326" t="str">
            <v>PARIS</v>
          </cell>
          <cell r="G326">
            <v>0</v>
          </cell>
          <cell r="H326">
            <v>0</v>
          </cell>
          <cell r="I326" t="str">
            <v>France</v>
          </cell>
          <cell r="J326">
            <v>50</v>
          </cell>
        </row>
        <row r="327">
          <cell r="A327" t="str">
            <v>C0060</v>
          </cell>
          <cell r="B327" t="str">
            <v>HCL - CSP FACTURES FOURNISSEURS</v>
          </cell>
          <cell r="C327" t="str">
            <v>Hôpital</v>
          </cell>
          <cell r="D327" t="str">
            <v>SGL21</v>
          </cell>
          <cell r="E327" t="str">
            <v>69508</v>
          </cell>
          <cell r="F327" t="str">
            <v>LYON CEDEX 3</v>
          </cell>
          <cell r="G327">
            <v>0</v>
          </cell>
          <cell r="H327">
            <v>0</v>
          </cell>
          <cell r="I327" t="str">
            <v>France</v>
          </cell>
          <cell r="J327">
            <v>60</v>
          </cell>
        </row>
        <row r="328">
          <cell r="A328" t="str">
            <v>C0061</v>
          </cell>
          <cell r="B328" t="str">
            <v>CHU de CAEN</v>
          </cell>
          <cell r="C328" t="str">
            <v>Hôpital</v>
          </cell>
          <cell r="D328" t="str">
            <v>Direction Serv Eco et Equipement</v>
          </cell>
          <cell r="E328" t="str">
            <v>14033</v>
          </cell>
          <cell r="F328" t="str">
            <v>CAEN CEDEX</v>
          </cell>
          <cell r="G328">
            <v>0</v>
          </cell>
          <cell r="H328">
            <v>0</v>
          </cell>
          <cell r="I328" t="str">
            <v>France</v>
          </cell>
          <cell r="J328">
            <v>60</v>
          </cell>
        </row>
        <row r="329">
          <cell r="A329" t="str">
            <v>C0063</v>
          </cell>
          <cell r="B329" t="str">
            <v>INSERM DRPA05 - CS 51419</v>
          </cell>
          <cell r="C329" t="str">
            <v>RECHERCHE</v>
          </cell>
          <cell r="D329" t="str">
            <v>DELEGATION REGIONALE PARIS V</v>
          </cell>
          <cell r="E329" t="str">
            <v>75014</v>
          </cell>
          <cell r="F329" t="str">
            <v>PARIS</v>
          </cell>
          <cell r="G329">
            <v>0</v>
          </cell>
          <cell r="H329">
            <v>0</v>
          </cell>
          <cell r="I329" t="str">
            <v>France</v>
          </cell>
          <cell r="J329">
            <v>50</v>
          </cell>
        </row>
        <row r="330">
          <cell r="A330" t="str">
            <v>C0070</v>
          </cell>
          <cell r="B330" t="str">
            <v>Hôpital Cochin</v>
          </cell>
          <cell r="C330" t="str">
            <v>Hôpital</v>
          </cell>
          <cell r="D330" t="str">
            <v>UG 638 Economat Bon de commande</v>
          </cell>
          <cell r="E330" t="str">
            <v>75679</v>
          </cell>
          <cell r="F330" t="str">
            <v>PARIS CEDEX 14</v>
          </cell>
          <cell r="G330">
            <v>0</v>
          </cell>
          <cell r="H330">
            <v>0</v>
          </cell>
          <cell r="I330" t="str">
            <v>France</v>
          </cell>
          <cell r="J330">
            <v>60</v>
          </cell>
        </row>
        <row r="331">
          <cell r="A331" t="str">
            <v>C0071</v>
          </cell>
          <cell r="B331" t="str">
            <v>SERVICE FACTURIER APHP</v>
          </cell>
          <cell r="C331" t="str">
            <v>Hôpital</v>
          </cell>
          <cell r="D331">
            <v>0</v>
          </cell>
          <cell r="E331" t="str">
            <v>75184</v>
          </cell>
          <cell r="F331" t="str">
            <v>PARIS CEDEX 04</v>
          </cell>
          <cell r="G331">
            <v>0</v>
          </cell>
          <cell r="H331">
            <v>0</v>
          </cell>
          <cell r="I331" t="str">
            <v>France</v>
          </cell>
          <cell r="J331">
            <v>60</v>
          </cell>
        </row>
        <row r="332">
          <cell r="A332" t="str">
            <v>C0072</v>
          </cell>
          <cell r="B332" t="str">
            <v>NATURALIA ET BIOLOGIA</v>
          </cell>
          <cell r="C332" t="str">
            <v>RECHERCHE</v>
          </cell>
          <cell r="D332" t="str">
            <v>Fac Médecine - 1e étg Bât Recherche</v>
          </cell>
          <cell r="E332" t="str">
            <v>76183</v>
          </cell>
          <cell r="F332" t="str">
            <v>ROUEN CEDEX 1</v>
          </cell>
          <cell r="G332">
            <v>0</v>
          </cell>
          <cell r="H332">
            <v>0</v>
          </cell>
          <cell r="I332" t="str">
            <v>France</v>
          </cell>
          <cell r="J332">
            <v>50</v>
          </cell>
        </row>
        <row r="333">
          <cell r="A333" t="str">
            <v>C0082</v>
          </cell>
          <cell r="B333" t="str">
            <v>Faculté de Médecine Lyon Sud</v>
          </cell>
          <cell r="C333" t="str">
            <v>RECHERCHE</v>
          </cell>
          <cell r="D333" t="str">
            <v>165 Chemin du Grand Revoyet BP.12</v>
          </cell>
          <cell r="E333" t="str">
            <v>69921</v>
          </cell>
          <cell r="F333" t="str">
            <v>OULLINS CEDEX</v>
          </cell>
          <cell r="G333">
            <v>0</v>
          </cell>
          <cell r="H333">
            <v>0</v>
          </cell>
          <cell r="I333" t="str">
            <v>France</v>
          </cell>
          <cell r="J333">
            <v>50</v>
          </cell>
        </row>
        <row r="334">
          <cell r="A334" t="str">
            <v>C0084</v>
          </cell>
          <cell r="B334" t="str">
            <v>CHU NANCY</v>
          </cell>
          <cell r="C334" t="str">
            <v>Hôpital</v>
          </cell>
          <cell r="D334" t="str">
            <v>HOPITAL CENTRAL Direct Equipement</v>
          </cell>
          <cell r="E334" t="str">
            <v>54035</v>
          </cell>
          <cell r="F334" t="str">
            <v>NANCY CEDEX</v>
          </cell>
          <cell r="G334">
            <v>0</v>
          </cell>
          <cell r="H334">
            <v>0</v>
          </cell>
          <cell r="I334" t="str">
            <v>France</v>
          </cell>
          <cell r="J334">
            <v>60</v>
          </cell>
        </row>
        <row r="335">
          <cell r="A335" t="str">
            <v>C0088</v>
          </cell>
          <cell r="B335" t="str">
            <v>CH ST VINCENT - LABO ANAPATH</v>
          </cell>
          <cell r="C335" t="str">
            <v>LABORATOIRE</v>
          </cell>
          <cell r="D335" t="str">
            <v>1ER ETAGE - UF 6840</v>
          </cell>
          <cell r="E335" t="str">
            <v>59020</v>
          </cell>
          <cell r="F335" t="str">
            <v>LILLE</v>
          </cell>
          <cell r="G335">
            <v>0</v>
          </cell>
          <cell r="H335">
            <v>0</v>
          </cell>
          <cell r="I335" t="str">
            <v>France</v>
          </cell>
          <cell r="J335">
            <v>50</v>
          </cell>
        </row>
        <row r="336">
          <cell r="A336" t="str">
            <v>C0090</v>
          </cell>
          <cell r="B336" t="str">
            <v>Faculté de Médecine de Brest</v>
          </cell>
          <cell r="C336" t="str">
            <v>RECHERCHE</v>
          </cell>
          <cell r="D336" t="str">
            <v>Sce cytogénétique M De Braekeleer</v>
          </cell>
          <cell r="E336" t="str">
            <v>29285</v>
          </cell>
          <cell r="F336" t="str">
            <v>BREST CEDEX</v>
          </cell>
          <cell r="G336">
            <v>0</v>
          </cell>
          <cell r="H336">
            <v>0</v>
          </cell>
          <cell r="I336" t="str">
            <v>France</v>
          </cell>
          <cell r="J336">
            <v>50</v>
          </cell>
        </row>
        <row r="337">
          <cell r="A337" t="str">
            <v>C0094</v>
          </cell>
          <cell r="B337" t="str">
            <v>SOCAMED Service Achats</v>
          </cell>
          <cell r="C337" t="str">
            <v>LABORATOIRE</v>
          </cell>
          <cell r="D337" t="str">
            <v>Société d'Applications Médicales</v>
          </cell>
          <cell r="E337" t="str">
            <v>69007</v>
          </cell>
          <cell r="F337" t="str">
            <v>LYON</v>
          </cell>
          <cell r="G337" t="str">
            <v>0472800101</v>
          </cell>
          <cell r="H337">
            <v>0</v>
          </cell>
          <cell r="I337" t="str">
            <v>France</v>
          </cell>
          <cell r="J337">
            <v>50</v>
          </cell>
        </row>
        <row r="338">
          <cell r="A338" t="str">
            <v>C0099</v>
          </cell>
          <cell r="B338" t="str">
            <v>CHI POISSY ST GERMAIN EN LAYE</v>
          </cell>
          <cell r="C338" t="str">
            <v>Hôpital</v>
          </cell>
          <cell r="D338" t="str">
            <v>COMPTABILITE FOURNISSEURS</v>
          </cell>
          <cell r="E338" t="str">
            <v>78303</v>
          </cell>
          <cell r="F338" t="str">
            <v>POISSY</v>
          </cell>
          <cell r="G338">
            <v>0</v>
          </cell>
          <cell r="H338">
            <v>0</v>
          </cell>
          <cell r="I338" t="str">
            <v>France</v>
          </cell>
          <cell r="J338">
            <v>60</v>
          </cell>
        </row>
        <row r="339">
          <cell r="A339" t="str">
            <v>C0100</v>
          </cell>
          <cell r="B339" t="str">
            <v>Mme M-G.Mattei Unité Inserm n°491</v>
          </cell>
          <cell r="C339" t="str">
            <v>RECHERCHE</v>
          </cell>
          <cell r="D339" t="str">
            <v>Faculté de Medecine de la Timone</v>
          </cell>
          <cell r="E339" t="str">
            <v>13385</v>
          </cell>
          <cell r="F339" t="str">
            <v>MARSEILLE cedex</v>
          </cell>
          <cell r="G339">
            <v>0</v>
          </cell>
          <cell r="H339">
            <v>0</v>
          </cell>
          <cell r="I339" t="str">
            <v>France</v>
          </cell>
          <cell r="J339">
            <v>50</v>
          </cell>
        </row>
        <row r="340">
          <cell r="A340" t="str">
            <v>C0101</v>
          </cell>
          <cell r="B340" t="str">
            <v>A.M.R.G. Pr Philip</v>
          </cell>
          <cell r="C340" t="str">
            <v>RECHERCHE</v>
          </cell>
          <cell r="D340" t="str">
            <v>Département de Génétique Médicale</v>
          </cell>
          <cell r="E340" t="str">
            <v>13385</v>
          </cell>
          <cell r="F340" t="str">
            <v>MARSEILLE cedex 5</v>
          </cell>
          <cell r="G340">
            <v>0</v>
          </cell>
          <cell r="H340">
            <v>0</v>
          </cell>
          <cell r="I340" t="str">
            <v>France</v>
          </cell>
          <cell r="J340">
            <v>50</v>
          </cell>
        </row>
        <row r="341">
          <cell r="A341" t="str">
            <v>C0111</v>
          </cell>
          <cell r="B341" t="str">
            <v xml:space="preserve">GH PITIE SALPETRIERE - CENTRE DE </v>
          </cell>
          <cell r="C341" t="str">
            <v>RECHERCHE</v>
          </cell>
          <cell r="D341" t="str">
            <v>RECHERCHES HEMATO. PR MERLE BREAL</v>
          </cell>
          <cell r="E341" t="str">
            <v>75651</v>
          </cell>
          <cell r="F341" t="str">
            <v>PARIS CEDEX 13</v>
          </cell>
          <cell r="G341">
            <v>0</v>
          </cell>
          <cell r="H341">
            <v>0</v>
          </cell>
          <cell r="I341" t="str">
            <v>France</v>
          </cell>
          <cell r="J341">
            <v>50</v>
          </cell>
        </row>
        <row r="342">
          <cell r="A342" t="str">
            <v>C0112</v>
          </cell>
          <cell r="B342" t="str">
            <v>CHU DIR. TECHNIQUE LABORATOIRES</v>
          </cell>
          <cell r="C342" t="str">
            <v>Hôpital</v>
          </cell>
          <cell r="D342" t="str">
            <v>Hôpital J. BERNARD - Bât UBM</v>
          </cell>
          <cell r="E342" t="str">
            <v>86021</v>
          </cell>
          <cell r="F342" t="str">
            <v>POITIERS CEDEX</v>
          </cell>
          <cell r="G342">
            <v>0</v>
          </cell>
          <cell r="H342">
            <v>0</v>
          </cell>
          <cell r="I342" t="str">
            <v>France</v>
          </cell>
          <cell r="J342">
            <v>60</v>
          </cell>
        </row>
        <row r="343">
          <cell r="A343" t="str">
            <v>C0116</v>
          </cell>
          <cell r="B343" t="str">
            <v>CHU NICE - Dir Services Economiques</v>
          </cell>
          <cell r="C343" t="str">
            <v>Hôpital</v>
          </cell>
          <cell r="D343" t="str">
            <v>Unité Laboratoire</v>
          </cell>
          <cell r="E343" t="str">
            <v>06003</v>
          </cell>
          <cell r="F343" t="str">
            <v>NICE CEDEX 1</v>
          </cell>
          <cell r="G343">
            <v>0</v>
          </cell>
          <cell r="H343">
            <v>0</v>
          </cell>
          <cell r="I343" t="str">
            <v>France</v>
          </cell>
          <cell r="J343">
            <v>60</v>
          </cell>
        </row>
        <row r="344">
          <cell r="A344" t="str">
            <v>C0117</v>
          </cell>
          <cell r="B344" t="str">
            <v>CNRS - INSTITUT GUSTAVE ROUSSY</v>
          </cell>
          <cell r="C344" t="str">
            <v>RECHERCHE</v>
          </cell>
          <cell r="D344" t="str">
            <v xml:space="preserve">CNRS UMR 8200  STAB.GENE.ONCO. PR2 </v>
          </cell>
          <cell r="E344" t="str">
            <v>94805</v>
          </cell>
          <cell r="F344" t="str">
            <v>VILLEJUIF CEDEX</v>
          </cell>
          <cell r="G344">
            <v>0</v>
          </cell>
          <cell r="H344">
            <v>0</v>
          </cell>
          <cell r="I344" t="str">
            <v>France</v>
          </cell>
          <cell r="J344">
            <v>50</v>
          </cell>
        </row>
        <row r="345">
          <cell r="A345" t="str">
            <v>C0120</v>
          </cell>
          <cell r="B345" t="str">
            <v>Université P et M Curie</v>
          </cell>
          <cell r="C345" t="str">
            <v>RECHERCHE</v>
          </cell>
          <cell r="D345" t="str">
            <v>Formation permanente</v>
          </cell>
          <cell r="E345" t="str">
            <v>75252</v>
          </cell>
          <cell r="F345" t="str">
            <v>PARIS CEDEX  6</v>
          </cell>
          <cell r="G345">
            <v>0</v>
          </cell>
          <cell r="H345">
            <v>0</v>
          </cell>
          <cell r="I345" t="str">
            <v>France</v>
          </cell>
          <cell r="J345">
            <v>50</v>
          </cell>
        </row>
        <row r="346">
          <cell r="A346" t="str">
            <v>C0132</v>
          </cell>
          <cell r="B346" t="str">
            <v>Hôpital Saint Louis</v>
          </cell>
          <cell r="C346" t="str">
            <v>Hôpital</v>
          </cell>
          <cell r="D346" t="str">
            <v>UG 482 Services Financiers</v>
          </cell>
          <cell r="E346" t="str">
            <v>75475</v>
          </cell>
          <cell r="F346" t="str">
            <v>PARIS Cedex 10</v>
          </cell>
          <cell r="G346">
            <v>0</v>
          </cell>
          <cell r="H346">
            <v>0</v>
          </cell>
          <cell r="I346" t="str">
            <v>France</v>
          </cell>
          <cell r="J346">
            <v>60</v>
          </cell>
        </row>
        <row r="347">
          <cell r="A347" t="str">
            <v>D0050</v>
          </cell>
          <cell r="B347" t="str">
            <v>IFTLM  -  INSTITUT DE FORMATION</v>
          </cell>
          <cell r="C347" t="str">
            <v>RECHERCHE</v>
          </cell>
          <cell r="D347" t="str">
            <v>DE TECHNICIENS DE LABO MEDICAL</v>
          </cell>
          <cell r="E347" t="str">
            <v>75651</v>
          </cell>
          <cell r="F347" t="str">
            <v>PARIS CEDEX 13</v>
          </cell>
          <cell r="G347">
            <v>0</v>
          </cell>
          <cell r="H347">
            <v>0</v>
          </cell>
          <cell r="I347" t="str">
            <v>France</v>
          </cell>
          <cell r="J347">
            <v>50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FACT"/>
      <sheetName val="BASE DE DONNEE"/>
      <sheetName val="Contacts Compta"/>
      <sheetName val="Fact impayées"/>
      <sheetName val="SEPTEMBRE 2014 "/>
      <sheetName val="AOUT 2014"/>
      <sheetName val="Juillet 2014"/>
      <sheetName val="Juin 2014"/>
      <sheetName val="Mai 2014"/>
      <sheetName val="Avril 2014"/>
      <sheetName val="Mars 2014"/>
      <sheetName val="Fev 2014"/>
      <sheetName val="Janv 2014"/>
      <sheetName val="Dec 2013"/>
      <sheetName val="Paiements divers"/>
      <sheetName val="Nov 13"/>
      <sheetName val="Oct13"/>
      <sheetName val="Sep13"/>
      <sheetName val="Aoû13"/>
      <sheetName val="Jul13"/>
      <sheetName val="Jun13"/>
      <sheetName val="Mai13"/>
      <sheetName val="Avr13"/>
      <sheetName val="Mar13"/>
      <sheetName val="Fév13"/>
      <sheetName val="Jan13"/>
      <sheetName val="Déc12"/>
      <sheetName val="Nov12"/>
      <sheetName val="Oct12"/>
      <sheetName val="Sep12"/>
      <sheetName val="Aoû12"/>
      <sheetName val="Jul12"/>
      <sheetName val="Jun12"/>
      <sheetName val="Mai12"/>
      <sheetName val="Avr12"/>
      <sheetName val="Mar12"/>
      <sheetName val="Fév12"/>
      <sheetName val="Jan12"/>
      <sheetName val="Déc11"/>
      <sheetName val="Nov11"/>
      <sheetName val="Oct11"/>
      <sheetName val="Sep11"/>
      <sheetName val="Aoû11"/>
      <sheetName val="Jul11"/>
      <sheetName val="Jun11"/>
      <sheetName val="Mai11"/>
      <sheetName val="Avr11"/>
      <sheetName val="Mar11"/>
      <sheetName val="Fév11"/>
      <sheetName val="Jan11"/>
      <sheetName val="Déc10"/>
      <sheetName val="Nov10"/>
      <sheetName val="Oct10"/>
      <sheetName val="Sep10"/>
      <sheetName val="Aoû10"/>
      <sheetName val="Jul10"/>
      <sheetName val="Jun10"/>
      <sheetName val="Mai10"/>
      <sheetName val="Avr10"/>
      <sheetName val="Mar10"/>
      <sheetName val="Fév10"/>
      <sheetName val="Jan10"/>
      <sheetName val="Déc09"/>
      <sheetName val="Nov09"/>
      <sheetName val="Oct09"/>
      <sheetName val="Sep09"/>
      <sheetName val="Aoû09"/>
      <sheetName val="Jui09"/>
      <sheetName val="Jun09"/>
      <sheetName val="Mai09"/>
      <sheetName val="Avr09"/>
      <sheetName val="Mar09"/>
      <sheetName val="Fév09"/>
      <sheetName val="Jan09"/>
      <sheetName val="Déc08"/>
      <sheetName val="Nov08"/>
      <sheetName val="Oct08"/>
      <sheetName val="Sep08"/>
      <sheetName val="Aou08"/>
      <sheetName val="Juil08"/>
      <sheetName val="Juin08"/>
      <sheetName val="Mai08"/>
      <sheetName val="Avr08"/>
      <sheetName val="Mar08"/>
      <sheetName val="Fév08"/>
      <sheetName val="Jan08"/>
      <sheetName val="Courbe CA-Paiement"/>
      <sheetName val="Clôtures comptables"/>
      <sheetName val="Délais paiement"/>
    </sheetNames>
    <sheetDataSet>
      <sheetData sheetId="0"/>
      <sheetData sheetId="1">
        <row r="2">
          <cell r="A2">
            <v>4110002</v>
          </cell>
          <cell r="B2" t="str">
            <v>CH DE CHAMBERY - BATIMENT LE TETRAS</v>
          </cell>
          <cell r="C2" t="str">
            <v>Hôpital</v>
          </cell>
          <cell r="D2" t="str">
            <v>SERVICES ECONOMIQUES</v>
          </cell>
          <cell r="E2" t="str">
            <v>BP 1125</v>
          </cell>
          <cell r="F2" t="str">
            <v>73011</v>
          </cell>
          <cell r="G2" t="str">
            <v>CHAMBERY CEDEX</v>
          </cell>
          <cell r="H2" t="str">
            <v>04.79.96.50.50.</v>
          </cell>
          <cell r="I2" t="str">
            <v>04.79.96.50.04.</v>
          </cell>
          <cell r="J2">
            <v>60</v>
          </cell>
        </row>
        <row r="3">
          <cell r="A3">
            <v>4110003</v>
          </cell>
          <cell r="B3" t="str">
            <v>LABORATOIRE DE BIOLOGIE CLINIQUE</v>
          </cell>
          <cell r="C3" t="str">
            <v>LABM</v>
          </cell>
          <cell r="D3" t="str">
            <v>Dr DE MAS- UNITE DE CYTOGENETIQUE</v>
          </cell>
          <cell r="E3" t="str">
            <v>20 ROUTE DE REVEL</v>
          </cell>
          <cell r="F3" t="str">
            <v>31400</v>
          </cell>
          <cell r="G3" t="str">
            <v>TOULOUSE</v>
          </cell>
          <cell r="H3" t="str">
            <v>05.61.34.08.91.</v>
          </cell>
          <cell r="I3" t="str">
            <v>05.61.34.80.31.</v>
          </cell>
          <cell r="J3">
            <v>50</v>
          </cell>
        </row>
        <row r="4">
          <cell r="A4">
            <v>4110004</v>
          </cell>
          <cell r="B4" t="str">
            <v>Dr. THEPOT</v>
          </cell>
          <cell r="C4" t="str">
            <v>Hôpital</v>
          </cell>
          <cell r="D4" t="str">
            <v>CREBIOP</v>
          </cell>
          <cell r="E4" t="str">
            <v>124, rue Camille Desmoulins</v>
          </cell>
          <cell r="F4" t="str">
            <v>80000</v>
          </cell>
          <cell r="G4" t="str">
            <v>AMIENS</v>
          </cell>
          <cell r="H4" t="str">
            <v>03.22.53.36.78.</v>
          </cell>
          <cell r="I4" t="str">
            <v>03.22.53.36.79.</v>
          </cell>
          <cell r="J4">
            <v>60</v>
          </cell>
        </row>
        <row r="5">
          <cell r="A5">
            <v>4110005</v>
          </cell>
          <cell r="B5" t="str">
            <v xml:space="preserve">Faculté de Médecine Necker </v>
          </cell>
          <cell r="C5" t="str">
            <v>Faculté de Médeci</v>
          </cell>
          <cell r="D5" t="str">
            <v>Service Financier</v>
          </cell>
          <cell r="E5" t="str">
            <v>156, rue Vaugirard</v>
          </cell>
          <cell r="F5" t="str">
            <v>75730</v>
          </cell>
          <cell r="G5" t="str">
            <v>PARIS cédex 15</v>
          </cell>
          <cell r="H5" t="str">
            <v>02.40.61.55.55.</v>
          </cell>
          <cell r="I5" t="str">
            <v>02.40.61.55.98.</v>
          </cell>
          <cell r="J5">
            <v>50</v>
          </cell>
        </row>
        <row r="6">
          <cell r="A6">
            <v>4110006</v>
          </cell>
          <cell r="B6" t="str">
            <v>INSTITUT PASTEUR</v>
          </cell>
          <cell r="C6" t="str">
            <v>RECHERCHE</v>
          </cell>
          <cell r="D6" t="str">
            <v>Services financiers et comptables</v>
          </cell>
          <cell r="E6" t="str">
            <v>25-28, rue du Docteur ROUX</v>
          </cell>
          <cell r="F6" t="str">
            <v>75724</v>
          </cell>
          <cell r="G6" t="str">
            <v>PARIS Cédex 15</v>
          </cell>
          <cell r="H6" t="str">
            <v>05.45.68.83.71.</v>
          </cell>
          <cell r="I6" t="str">
            <v>02.40.61.34.43.</v>
          </cell>
          <cell r="J6">
            <v>50</v>
          </cell>
        </row>
        <row r="7">
          <cell r="A7">
            <v>4110007</v>
          </cell>
          <cell r="B7" t="str">
            <v xml:space="preserve">ARMA </v>
          </cell>
          <cell r="C7" t="str">
            <v>UNIVERSITE</v>
          </cell>
          <cell r="D7" t="str">
            <v>Université de Bordeaux II</v>
          </cell>
          <cell r="E7" t="str">
            <v>146, rue Léo Saignat</v>
          </cell>
          <cell r="F7" t="str">
            <v>33076</v>
          </cell>
          <cell r="G7" t="str">
            <v>BORDEAUX</v>
          </cell>
          <cell r="H7" t="str">
            <v>05.57.57.14.38.</v>
          </cell>
          <cell r="I7" t="str">
            <v>05.56.24.55.51.</v>
          </cell>
          <cell r="J7">
            <v>50</v>
          </cell>
        </row>
        <row r="8">
          <cell r="A8">
            <v>4110008</v>
          </cell>
          <cell r="B8" t="str">
            <v>Faculté de Médecine Saint-Antoine</v>
          </cell>
          <cell r="C8" t="str">
            <v>Faculté de Médeci</v>
          </cell>
          <cell r="D8" t="str">
            <v>Service Financier</v>
          </cell>
          <cell r="E8" t="str">
            <v>27, rue Chaligny</v>
          </cell>
          <cell r="F8" t="str">
            <v>75571</v>
          </cell>
          <cell r="G8" t="str">
            <v>PARIS Cédex 12</v>
          </cell>
          <cell r="H8" t="str">
            <v>02.40.01.13.00.</v>
          </cell>
          <cell r="I8" t="str">
            <v>02.40.01.14.99.</v>
          </cell>
          <cell r="J8">
            <v>50</v>
          </cell>
        </row>
        <row r="9">
          <cell r="A9">
            <v>4110009</v>
          </cell>
          <cell r="B9" t="str">
            <v>GROUPEMENT HOSPITALIER</v>
          </cell>
          <cell r="C9" t="str">
            <v>AP</v>
          </cell>
          <cell r="D9" t="str">
            <v>ECONOMAT FOURNISSEURS</v>
          </cell>
          <cell r="E9" t="str">
            <v>27 RUE DU FAUBOURG SAINT JACQUES</v>
          </cell>
          <cell r="F9">
            <v>75679</v>
          </cell>
          <cell r="G9" t="str">
            <v>PARIS CEDEX 14</v>
          </cell>
          <cell r="H9" t="str">
            <v>02.40.48.81.11.</v>
          </cell>
          <cell r="J9">
            <v>60</v>
          </cell>
        </row>
        <row r="10">
          <cell r="A10">
            <v>4110010</v>
          </cell>
          <cell r="B10" t="str">
            <v>CENTRE  HOSPITALIER UNIVERSITAIRE</v>
          </cell>
          <cell r="C10" t="str">
            <v>CHU</v>
          </cell>
          <cell r="D10" t="str">
            <v xml:space="preserve">DAEL </v>
          </cell>
          <cell r="E10" t="str">
            <v>RUE ROGER AUBRY</v>
          </cell>
          <cell r="F10" t="str">
            <v>51092</v>
          </cell>
          <cell r="G10" t="str">
            <v>REIMS CEDEX</v>
          </cell>
          <cell r="H10" t="str">
            <v>03.26.78.73.91.</v>
          </cell>
          <cell r="I10" t="str">
            <v>03.26.05.71.75.</v>
          </cell>
          <cell r="J10">
            <v>60</v>
          </cell>
        </row>
        <row r="11">
          <cell r="A11">
            <v>4110011</v>
          </cell>
          <cell r="B11" t="str">
            <v>S.E.S.E.P. - EFS</v>
          </cell>
          <cell r="C11" t="str">
            <v>HOPITAL</v>
          </cell>
          <cell r="D11" t="str">
            <v>Laboratoire du Dr Simon-Bouy</v>
          </cell>
          <cell r="E11" t="str">
            <v>2 RUE JEAN LOUIS FORAIN</v>
          </cell>
          <cell r="F11" t="str">
            <v>78150</v>
          </cell>
          <cell r="G11" t="str">
            <v>LE CHESNAY</v>
          </cell>
          <cell r="H11" t="str">
            <v>02.39.63.91.33.</v>
          </cell>
          <cell r="I11" t="str">
            <v>02.39.63.93.30.</v>
          </cell>
          <cell r="J11">
            <v>50</v>
          </cell>
        </row>
        <row r="12">
          <cell r="A12">
            <v>4110012</v>
          </cell>
          <cell r="B12" t="str">
            <v>HOPITAL TENON</v>
          </cell>
          <cell r="C12" t="str">
            <v>AP</v>
          </cell>
          <cell r="D12" t="str">
            <v>ECONOMAT FOURNISSEURS</v>
          </cell>
          <cell r="E12" t="str">
            <v>4 RUE DE LA CHINE</v>
          </cell>
          <cell r="F12" t="str">
            <v>75970</v>
          </cell>
          <cell r="G12" t="str">
            <v>PARIS CEDEX 20</v>
          </cell>
          <cell r="J12">
            <v>60</v>
          </cell>
        </row>
        <row r="13">
          <cell r="A13">
            <v>4110013</v>
          </cell>
          <cell r="B13" t="str">
            <v>Dr. LENORMAND Hôpital Ch. Nicolle</v>
          </cell>
          <cell r="C13" t="str">
            <v>CHU</v>
          </cell>
          <cell r="D13" t="str">
            <v>Unité de Cytologie - Hématologie</v>
          </cell>
          <cell r="E13" t="str">
            <v>1, rue de Germond</v>
          </cell>
          <cell r="F13" t="str">
            <v>76031</v>
          </cell>
          <cell r="G13" t="str">
            <v>ROUEN Cédex</v>
          </cell>
          <cell r="H13" t="str">
            <v>02.32.88.81.29.</v>
          </cell>
          <cell r="J13">
            <v>60</v>
          </cell>
        </row>
        <row r="14">
          <cell r="A14">
            <v>4110014</v>
          </cell>
          <cell r="B14" t="str">
            <v>C.H.R.U. de TOURS</v>
          </cell>
          <cell r="C14" t="str">
            <v>Hopital</v>
          </cell>
          <cell r="D14" t="str">
            <v>DAEL - Secteur Fournitures</v>
          </cell>
          <cell r="E14" t="str">
            <v>2 BOULEVARD TONNELLE</v>
          </cell>
          <cell r="F14" t="str">
            <v>37044</v>
          </cell>
          <cell r="G14" t="str">
            <v>TOURS CEDEX  9</v>
          </cell>
          <cell r="H14" t="str">
            <v>02.47.47.47.47.</v>
          </cell>
          <cell r="I14" t="str">
            <v>02.47.47.60.81.</v>
          </cell>
          <cell r="J14">
            <v>60</v>
          </cell>
        </row>
        <row r="15">
          <cell r="A15">
            <v>4110015</v>
          </cell>
          <cell r="B15" t="str">
            <v>INSERM - DRPA11- BAT CLAUDE BERNARD</v>
          </cell>
          <cell r="D15" t="str">
            <v>PORTE 16 - SECTEUR VIOLET</v>
          </cell>
          <cell r="E15" t="str">
            <v>84 RUE GENERAL LECLERC</v>
          </cell>
          <cell r="F15" t="str">
            <v>94276</v>
          </cell>
          <cell r="G15" t="str">
            <v>LE KREMLIN BICETRE CEDEX</v>
          </cell>
          <cell r="J15">
            <v>60</v>
          </cell>
        </row>
        <row r="16">
          <cell r="A16">
            <v>4110016</v>
          </cell>
          <cell r="B16" t="str">
            <v>Association Etude Maladies du Sang</v>
          </cell>
          <cell r="C16" t="str">
            <v>CH</v>
          </cell>
          <cell r="D16" t="str">
            <v>Lab. Hématologie-Hôpital Hôtel Dieu</v>
          </cell>
          <cell r="E16" t="str">
            <v>1, place du Parvis de Notre Dame</v>
          </cell>
          <cell r="F16" t="str">
            <v>75181</v>
          </cell>
          <cell r="G16" t="str">
            <v>PARIS CEDEX 04</v>
          </cell>
          <cell r="H16" t="str">
            <v>04.42.34.84.07.</v>
          </cell>
          <cell r="J16">
            <v>60</v>
          </cell>
          <cell r="K16" t="str">
            <v>CHU NANTES</v>
          </cell>
        </row>
        <row r="17">
          <cell r="A17">
            <v>4110017</v>
          </cell>
          <cell r="B17" t="str">
            <v>LABO DE BIOLOGIE CLINIQUE ATOUTBIO</v>
          </cell>
          <cell r="C17" t="str">
            <v>LABM</v>
          </cell>
          <cell r="D17" t="str">
            <v>Service Comptabilité</v>
          </cell>
          <cell r="E17" t="str">
            <v>70 RUE STANISLAS</v>
          </cell>
          <cell r="F17" t="str">
            <v>54000</v>
          </cell>
          <cell r="G17" t="str">
            <v>NANCY</v>
          </cell>
          <cell r="H17" t="str">
            <v>03.83.37.70.86.</v>
          </cell>
          <cell r="I17" t="str">
            <v>03.44.86.55.58.</v>
          </cell>
          <cell r="J17">
            <v>50</v>
          </cell>
        </row>
        <row r="18">
          <cell r="A18">
            <v>4110018</v>
          </cell>
          <cell r="B18" t="str">
            <v>American Hospital of Paris</v>
          </cell>
          <cell r="C18" t="str">
            <v>Hôpital</v>
          </cell>
          <cell r="D18" t="str">
            <v>Service Achats</v>
          </cell>
          <cell r="E18" t="str">
            <v>63, Boulevard Victor Hugo - BP109</v>
          </cell>
          <cell r="F18" t="str">
            <v>92202</v>
          </cell>
          <cell r="G18" t="str">
            <v>NEUILLY SUR SEINE CEDEX</v>
          </cell>
          <cell r="H18" t="str">
            <v>01 46 41 28 82</v>
          </cell>
          <cell r="I18" t="str">
            <v>01 46 41 26 56</v>
          </cell>
          <cell r="J18">
            <v>50</v>
          </cell>
        </row>
        <row r="19">
          <cell r="A19">
            <v>4110019</v>
          </cell>
          <cell r="B19" t="str">
            <v xml:space="preserve"> SOCAMED</v>
          </cell>
          <cell r="C19" t="str">
            <v>LABM</v>
          </cell>
          <cell r="D19" t="str">
            <v>COMPTABILITE FOURNISSEURS</v>
          </cell>
          <cell r="E19" t="str">
            <v>17  -  19  AVENUE TONY GARNIER</v>
          </cell>
          <cell r="F19" t="str">
            <v xml:space="preserve">69007 </v>
          </cell>
          <cell r="G19" t="str">
            <v>LYON</v>
          </cell>
          <cell r="H19" t="str">
            <v>04.72.80.10.10</v>
          </cell>
          <cell r="I19" t="str">
            <v>04.72.80.10.68</v>
          </cell>
          <cell r="J19">
            <v>50</v>
          </cell>
        </row>
        <row r="20">
          <cell r="A20">
            <v>4110020</v>
          </cell>
          <cell r="B20" t="str">
            <v>CEN / FONTENAY AUX ROSES</v>
          </cell>
          <cell r="C20" t="str">
            <v>recherche</v>
          </cell>
          <cell r="D20" t="str">
            <v>S3C-Comptabilité FAR-Bât 38-3</v>
          </cell>
          <cell r="E20" t="str">
            <v>18 route de Panorama - BP 6</v>
          </cell>
          <cell r="F20" t="str">
            <v>92265</v>
          </cell>
          <cell r="G20" t="str">
            <v>FONTENAY AUX ROSES CEDEX</v>
          </cell>
          <cell r="J20">
            <v>50</v>
          </cell>
        </row>
        <row r="21">
          <cell r="A21">
            <v>4110021</v>
          </cell>
          <cell r="B21" t="str">
            <v>UNIVERSITE CL. BERNARD-LYON 1</v>
          </cell>
          <cell r="C21" t="str">
            <v>CH</v>
          </cell>
          <cell r="D21" t="str">
            <v>Faculté de Médecine-Lyon Nord</v>
          </cell>
          <cell r="E21" t="str">
            <v>8, Avenue Rockefeller</v>
          </cell>
          <cell r="F21" t="str">
            <v>69373</v>
          </cell>
          <cell r="G21" t="str">
            <v>LYON CEDEX 08</v>
          </cell>
          <cell r="H21" t="str">
            <v>04.78.77.70.00.</v>
          </cell>
          <cell r="I21" t="str">
            <v>04.78.86.33.40.</v>
          </cell>
          <cell r="J21">
            <v>50</v>
          </cell>
        </row>
        <row r="22">
          <cell r="A22">
            <v>4110022</v>
          </cell>
          <cell r="B22" t="str">
            <v>SELARL BIOXA</v>
          </cell>
          <cell r="C22" t="str">
            <v>LAM</v>
          </cell>
          <cell r="D22" t="str">
            <v>SERVICE COMPTABILITE</v>
          </cell>
          <cell r="E22" t="str">
            <v>27 RUE DU CLOU DANS LE FER</v>
          </cell>
          <cell r="F22" t="str">
            <v>51100</v>
          </cell>
          <cell r="G22" t="str">
            <v>REIMS</v>
          </cell>
          <cell r="H22" t="str">
            <v>03.26.04.07.89.</v>
          </cell>
          <cell r="I22" t="str">
            <v>03.26.08.76.50.</v>
          </cell>
          <cell r="J22">
            <v>50</v>
          </cell>
        </row>
        <row r="23">
          <cell r="A23">
            <v>4110023</v>
          </cell>
          <cell r="B23" t="str">
            <v>CENTRE LEON BERARD</v>
          </cell>
          <cell r="C23" t="str">
            <v>CHU</v>
          </cell>
          <cell r="D23" t="str">
            <v>SERVICE URCD</v>
          </cell>
          <cell r="E23" t="str">
            <v>28 RUE LAENNEC</v>
          </cell>
          <cell r="F23" t="str">
            <v>69373</v>
          </cell>
          <cell r="G23" t="str">
            <v>LYON CEDEX 08</v>
          </cell>
          <cell r="H23" t="str">
            <v>04.78.77.70.00.</v>
          </cell>
          <cell r="I23" t="str">
            <v>04.72.11.73.05.</v>
          </cell>
          <cell r="J23">
            <v>50</v>
          </cell>
        </row>
        <row r="24">
          <cell r="A24">
            <v>4110024</v>
          </cell>
          <cell r="B24" t="str">
            <v>UNIVERSITE PARIS VI- Serv.Financier</v>
          </cell>
          <cell r="C24" t="str">
            <v>RECHERCHE</v>
          </cell>
          <cell r="D24" t="str">
            <v>Fac de Médecine Pitié salpétrière</v>
          </cell>
          <cell r="E24" t="str">
            <v>91, Bd de l'hôpital</v>
          </cell>
          <cell r="F24" t="str">
            <v>75634</v>
          </cell>
          <cell r="G24" t="str">
            <v>PARIS CEDEX 13</v>
          </cell>
          <cell r="J24">
            <v>60</v>
          </cell>
        </row>
        <row r="25">
          <cell r="A25">
            <v>4110025</v>
          </cell>
          <cell r="B25" t="str">
            <v>C.R.A.M.E.P.</v>
          </cell>
          <cell r="D25" t="str">
            <v>Service de Cytogénétique</v>
          </cell>
          <cell r="E25" t="str">
            <v>Hôpital de Haute Pierre-Av. Molière</v>
          </cell>
          <cell r="F25" t="str">
            <v>67098</v>
          </cell>
          <cell r="G25" t="str">
            <v>STRASBOURG CEDEX</v>
          </cell>
          <cell r="H25" t="str">
            <v>03.88.12.80.00.</v>
          </cell>
          <cell r="J25">
            <v>60</v>
          </cell>
        </row>
        <row r="26">
          <cell r="A26">
            <v>4110026</v>
          </cell>
          <cell r="B26" t="str">
            <v>CHR METZ-THIONVILLE</v>
          </cell>
          <cell r="D26" t="str">
            <v>D.L.A.H. - BAL 40 - CS 45001</v>
          </cell>
          <cell r="E26" t="str">
            <v>1 ALLEE DU CHATEAU</v>
          </cell>
          <cell r="F26" t="str">
            <v>57085</v>
          </cell>
          <cell r="G26" t="str">
            <v>METZ CEDEX 03</v>
          </cell>
          <cell r="J26">
            <v>50</v>
          </cell>
        </row>
        <row r="27">
          <cell r="A27">
            <v>4110027</v>
          </cell>
          <cell r="B27" t="str">
            <v>Hôpital Val de Grâce</v>
          </cell>
          <cell r="C27" t="str">
            <v>Hôpital</v>
          </cell>
          <cell r="D27" t="str">
            <v>SERVICE PHARMACIE</v>
          </cell>
          <cell r="E27" t="str">
            <v>74 boulevard de Port Royal</v>
          </cell>
          <cell r="F27" t="str">
            <v>75230</v>
          </cell>
          <cell r="G27" t="str">
            <v>PARIS CEDEX 05</v>
          </cell>
          <cell r="J27">
            <v>50</v>
          </cell>
        </row>
        <row r="28">
          <cell r="A28">
            <v>4110028</v>
          </cell>
          <cell r="B28" t="str">
            <v>HOPITAL JEAN MINJOZ</v>
          </cell>
          <cell r="C28" t="str">
            <v>HOPITAL</v>
          </cell>
          <cell r="D28" t="str">
            <v>SERVICE BIOMEDICAL LABORATOIRES</v>
          </cell>
          <cell r="E28" t="str">
            <v>BOULEVARD FLEMING</v>
          </cell>
          <cell r="F28" t="str">
            <v>25030</v>
          </cell>
          <cell r="G28" t="str">
            <v>BESANCON CEDEX</v>
          </cell>
          <cell r="J28">
            <v>50</v>
          </cell>
        </row>
        <row r="29">
          <cell r="A29">
            <v>4110029</v>
          </cell>
          <cell r="B29" t="str">
            <v>CHRU - CENTRE DE GESTION DES LABOS</v>
          </cell>
          <cell r="C29" t="str">
            <v>Hôpital</v>
          </cell>
          <cell r="D29" t="str">
            <v>PLATEFORME LOGISTIQUE COURTOIS</v>
          </cell>
          <cell r="E29" t="str">
            <v>CS 70001</v>
          </cell>
          <cell r="F29" t="str">
            <v>59037</v>
          </cell>
          <cell r="G29" t="str">
            <v>LILLE</v>
          </cell>
          <cell r="H29" t="str">
            <v>03 20 44 49 92</v>
          </cell>
          <cell r="J29">
            <v>50</v>
          </cell>
        </row>
        <row r="30">
          <cell r="A30">
            <v>4110030</v>
          </cell>
          <cell r="B30" t="str">
            <v>CENTRE HOSPITALIER UNIVERSITAIRE</v>
          </cell>
          <cell r="C30" t="str">
            <v>Faculté</v>
          </cell>
          <cell r="D30" t="str">
            <v>ACHAT-APPRO D.R.M. BATIMENT 6</v>
          </cell>
          <cell r="E30" t="str">
            <v>PLACE DU PROFESSEUR ROBERT DEBRE</v>
          </cell>
          <cell r="F30" t="str">
            <v>30029</v>
          </cell>
          <cell r="G30" t="str">
            <v>NIMES CEDEX 9</v>
          </cell>
          <cell r="H30" t="str">
            <v>04 66 68 31 09</v>
          </cell>
          <cell r="J30">
            <v>60</v>
          </cell>
          <cell r="K30" t="str">
            <v>MONTFERMEIL</v>
          </cell>
        </row>
        <row r="31">
          <cell r="A31">
            <v>4110031</v>
          </cell>
          <cell r="B31" t="str">
            <v>CH Compiègne</v>
          </cell>
          <cell r="C31" t="str">
            <v>Hôpital</v>
          </cell>
          <cell r="D31" t="str">
            <v>ECONOMAT</v>
          </cell>
          <cell r="E31" t="str">
            <v>8 avenue Henri Adnot</v>
          </cell>
          <cell r="F31" t="str">
            <v>60321</v>
          </cell>
          <cell r="G31" t="str">
            <v>COMPIEGNE CEDEX</v>
          </cell>
          <cell r="H31" t="str">
            <v>03 44 23 61 18</v>
          </cell>
          <cell r="J31">
            <v>50</v>
          </cell>
        </row>
        <row r="32">
          <cell r="A32">
            <v>4110032</v>
          </cell>
          <cell r="B32" t="str">
            <v>LIGUE DU CANCER</v>
          </cell>
          <cell r="C32" t="str">
            <v>Hôpital</v>
          </cell>
          <cell r="D32" t="str">
            <v>Département de la Loire</v>
          </cell>
          <cell r="E32" t="str">
            <v>Rue Louis Braille</v>
          </cell>
          <cell r="F32" t="str">
            <v>42000</v>
          </cell>
          <cell r="G32" t="str">
            <v>SAINT ETIENNE</v>
          </cell>
          <cell r="J32">
            <v>50</v>
          </cell>
        </row>
        <row r="33">
          <cell r="A33">
            <v>4110033</v>
          </cell>
          <cell r="B33" t="str">
            <v>LABORATOIRE CERBA</v>
          </cell>
          <cell r="C33" t="str">
            <v>LABM</v>
          </cell>
          <cell r="D33" t="str">
            <v>Comptabilité Fournisseurs</v>
          </cell>
          <cell r="E33" t="str">
            <v>3 RUE DE L'EQUERRE</v>
          </cell>
          <cell r="F33" t="str">
            <v>95066</v>
          </cell>
          <cell r="G33" t="str">
            <v>CERGY PONTOISE CEDEX 9</v>
          </cell>
          <cell r="H33" t="str">
            <v>01 34 40 20 00</v>
          </cell>
          <cell r="J33">
            <v>50</v>
          </cell>
        </row>
        <row r="34">
          <cell r="A34">
            <v>4110034</v>
          </cell>
          <cell r="B34" t="str">
            <v>CHU - DIRECTION AFFAIR. ECONOMIQUES</v>
          </cell>
          <cell r="C34" t="str">
            <v>Hôpital</v>
          </cell>
          <cell r="D34" t="str">
            <v>5 BOULEVARD JEANNE D'ARC</v>
          </cell>
          <cell r="E34" t="str">
            <v>BP 77908</v>
          </cell>
          <cell r="F34" t="str">
            <v>21079</v>
          </cell>
          <cell r="G34" t="str">
            <v>DIJON CEDEX</v>
          </cell>
          <cell r="H34" t="str">
            <v>03 80 29 33 81</v>
          </cell>
          <cell r="J34">
            <v>50</v>
          </cell>
        </row>
        <row r="35">
          <cell r="A35">
            <v>4110035</v>
          </cell>
          <cell r="B35" t="str">
            <v>CHU - CENTRE DE BIOLOGIE 3E ETAGE</v>
          </cell>
          <cell r="C35" t="str">
            <v>Faculté</v>
          </cell>
          <cell r="D35" t="str">
            <v>DIRECTION DES LABORATOIRES</v>
          </cell>
          <cell r="E35" t="str">
            <v>58 RUE MONTALEMBERT</v>
          </cell>
          <cell r="F35" t="str">
            <v>63003</v>
          </cell>
          <cell r="G35" t="str">
            <v>CLERMONT FERRAND</v>
          </cell>
          <cell r="H35" t="str">
            <v>04 73 62 57 00</v>
          </cell>
          <cell r="J35">
            <v>60</v>
          </cell>
          <cell r="K35" t="str">
            <v>HOPITAL TROUSSEAU
PARIS 12</v>
          </cell>
        </row>
        <row r="36">
          <cell r="A36">
            <v>4110036</v>
          </cell>
          <cell r="B36" t="str">
            <v>CHU SAINT ETIENNE</v>
          </cell>
          <cell r="C36" t="str">
            <v>Hôpital</v>
          </cell>
          <cell r="D36" t="str">
            <v>HOPITAL BELLEVUE</v>
          </cell>
          <cell r="E36" t="str">
            <v>DAL</v>
          </cell>
          <cell r="F36" t="str">
            <v>42055</v>
          </cell>
          <cell r="G36" t="str">
            <v>SAINT ETIENNE CEDEX 02</v>
          </cell>
          <cell r="H36" t="str">
            <v>04 77 42 78 25</v>
          </cell>
          <cell r="J36">
            <v>60</v>
          </cell>
        </row>
        <row r="37">
          <cell r="A37">
            <v>4110037</v>
          </cell>
          <cell r="B37" t="str">
            <v>Laboratoire BIOLILLE</v>
          </cell>
          <cell r="C37" t="str">
            <v>LABM</v>
          </cell>
          <cell r="D37" t="str">
            <v>17 RUE DE LA DIGUE</v>
          </cell>
          <cell r="E37" t="str">
            <v>BP 117</v>
          </cell>
          <cell r="F37" t="str">
            <v>59016</v>
          </cell>
          <cell r="G37" t="str">
            <v>LILLE CEDEX</v>
          </cell>
          <cell r="H37" t="str">
            <v>03 20 40 42 21</v>
          </cell>
          <cell r="J37">
            <v>50</v>
          </cell>
        </row>
        <row r="38">
          <cell r="A38">
            <v>4110038</v>
          </cell>
          <cell r="B38" t="str">
            <v>Hématol. Enfants- Hôpital St. Louis</v>
          </cell>
          <cell r="C38" t="str">
            <v>Recherche</v>
          </cell>
          <cell r="D38" t="str">
            <v>Professeur SCHAISON</v>
          </cell>
          <cell r="E38" t="str">
            <v>1 avenue Claude Vellefaux</v>
          </cell>
          <cell r="F38" t="str">
            <v>75010</v>
          </cell>
          <cell r="G38" t="str">
            <v>PARIS</v>
          </cell>
          <cell r="J38">
            <v>60</v>
          </cell>
          <cell r="K38" t="str">
            <v>HOPITAL TROUSSEAU
PARIS 12</v>
          </cell>
        </row>
        <row r="39">
          <cell r="A39">
            <v>4110039</v>
          </cell>
          <cell r="B39" t="str">
            <v>INSTITUT J. PAOLI - I. CALMETTES</v>
          </cell>
          <cell r="C39" t="str">
            <v>Recherche</v>
          </cell>
          <cell r="D39" t="str">
            <v xml:space="preserve">Service Achats </v>
          </cell>
          <cell r="E39" t="str">
            <v>232 bd Ste Marguerite - BP 156</v>
          </cell>
          <cell r="F39" t="str">
            <v>13273</v>
          </cell>
          <cell r="G39" t="str">
            <v>MARSEILLE CEDEX 9</v>
          </cell>
          <cell r="H39" t="str">
            <v>04 91 22 36 23</v>
          </cell>
          <cell r="J39">
            <v>50</v>
          </cell>
        </row>
        <row r="40">
          <cell r="A40">
            <v>4110040</v>
          </cell>
          <cell r="B40" t="str">
            <v>HOPITAUX  UNIVERSITAIRES PARIS SUD</v>
          </cell>
          <cell r="C40" t="str">
            <v>AP</v>
          </cell>
          <cell r="D40" t="str">
            <v>HOPITAL BICETRE - ECONOMAT</v>
          </cell>
          <cell r="E40" t="str">
            <v>78 RUE DU GENERAL LECLERC</v>
          </cell>
          <cell r="F40" t="str">
            <v>94275</v>
          </cell>
          <cell r="G40" t="str">
            <v>KREMLIN BICETRE CEDEX</v>
          </cell>
          <cell r="H40" t="str">
            <v>01 45 21 23 63</v>
          </cell>
          <cell r="J40">
            <v>50</v>
          </cell>
        </row>
        <row r="41">
          <cell r="A41">
            <v>4110041</v>
          </cell>
          <cell r="B41" t="str">
            <v>AREDEMAG</v>
          </cell>
          <cell r="C41" t="str">
            <v>Hôpital</v>
          </cell>
          <cell r="D41" t="str">
            <v>BP 51</v>
          </cell>
          <cell r="F41" t="str">
            <v>13352</v>
          </cell>
          <cell r="G41" t="str">
            <v>MARSEILLE CEDEX 5</v>
          </cell>
          <cell r="H41" t="str">
            <v>04 91 38 67 49</v>
          </cell>
          <cell r="J41">
            <v>50</v>
          </cell>
        </row>
        <row r="42">
          <cell r="A42">
            <v>4110042</v>
          </cell>
          <cell r="B42" t="str">
            <v>Centre Adm. A. Benech</v>
          </cell>
          <cell r="D42" t="str">
            <v>Division Biologie</v>
          </cell>
          <cell r="E42" t="str">
            <v>191 avenue du Doyen Gaston Giraud</v>
          </cell>
          <cell r="F42" t="str">
            <v>34295</v>
          </cell>
          <cell r="G42" t="str">
            <v>MONTPELLIER CEDEX 5</v>
          </cell>
          <cell r="H42" t="str">
            <v>04 67 33 94 02</v>
          </cell>
          <cell r="J42">
            <v>50</v>
          </cell>
        </row>
        <row r="43">
          <cell r="A43">
            <v>4110043</v>
          </cell>
          <cell r="B43" t="str">
            <v>HOPITAL CONCEPTION</v>
          </cell>
          <cell r="C43" t="str">
            <v>MARSEILLE AP</v>
          </cell>
          <cell r="D43" t="str">
            <v>Bureau Hôtelier - APHM</v>
          </cell>
          <cell r="E43" t="str">
            <v>147 BOULEVARD BAILLE</v>
          </cell>
          <cell r="F43" t="str">
            <v>13385</v>
          </cell>
          <cell r="G43" t="str">
            <v>MARSEILLE CEDEX 05</v>
          </cell>
          <cell r="H43" t="str">
            <v>04 91 38 13 46</v>
          </cell>
          <cell r="J43">
            <v>60</v>
          </cell>
        </row>
        <row r="44">
          <cell r="A44">
            <v>4110044</v>
          </cell>
          <cell r="B44" t="str">
            <v>HOPITAL ROBERT DEBRE</v>
          </cell>
          <cell r="C44" t="str">
            <v>Recherche</v>
          </cell>
          <cell r="D44" t="str">
            <v>ATELIER BIOMEDICAL NIVEAU -4</v>
          </cell>
          <cell r="E44" t="str">
            <v>48 BOULEVARD SERURIER</v>
          </cell>
          <cell r="F44" t="str">
            <v>75019</v>
          </cell>
          <cell r="G44" t="str">
            <v>PARIS</v>
          </cell>
          <cell r="I44" t="str">
            <v>01 40 03  19 03</v>
          </cell>
          <cell r="J44">
            <v>60</v>
          </cell>
        </row>
        <row r="45">
          <cell r="A45">
            <v>4110045</v>
          </cell>
          <cell r="B45" t="str">
            <v>Dr. Sotto</v>
          </cell>
          <cell r="C45" t="str">
            <v>Hôpital</v>
          </cell>
          <cell r="D45" t="str">
            <v xml:space="preserve">Service Hématologie Clinique  </v>
          </cell>
          <cell r="E45" t="str">
            <v xml:space="preserve">Fac. Médecine-U. J. Fourier        </v>
          </cell>
          <cell r="F45" t="str">
            <v>38700</v>
          </cell>
          <cell r="G45" t="str">
            <v>LA TRONCHE</v>
          </cell>
          <cell r="H45" t="str">
            <v>04 76 54 94 78</v>
          </cell>
          <cell r="J45">
            <v>50</v>
          </cell>
        </row>
        <row r="46">
          <cell r="A46">
            <v>4110046</v>
          </cell>
          <cell r="B46" t="str">
            <v>CENTRE HOSPITALIER</v>
          </cell>
          <cell r="C46" t="str">
            <v>Hôpital</v>
          </cell>
          <cell r="D46" t="str">
            <v>BIOLOGIE CLINIQUE - FACTURATION</v>
          </cell>
          <cell r="E46" t="str">
            <v>114 av. Desandrouin - BP 476</v>
          </cell>
          <cell r="F46" t="str">
            <v>59322</v>
          </cell>
          <cell r="G46" t="str">
            <v>VALENCIENNES</v>
          </cell>
          <cell r="H46" t="str">
            <v>03 27 14 35 01</v>
          </cell>
          <cell r="J46">
            <v>60</v>
          </cell>
        </row>
        <row r="47">
          <cell r="A47">
            <v>4110047</v>
          </cell>
          <cell r="B47" t="str">
            <v>CHU DE BORDEAUX</v>
          </cell>
          <cell r="C47" t="str">
            <v>Hôpital</v>
          </cell>
          <cell r="D47" t="str">
            <v>DAE - Unité Achat Biologie</v>
          </cell>
          <cell r="E47" t="str">
            <v>12 RUE DUBERNAT</v>
          </cell>
          <cell r="F47" t="str">
            <v>33404</v>
          </cell>
          <cell r="G47" t="str">
            <v>TALENCE</v>
          </cell>
          <cell r="J47">
            <v>50</v>
          </cell>
        </row>
        <row r="48">
          <cell r="A48">
            <v>4110048</v>
          </cell>
          <cell r="B48" t="str">
            <v>AXOR</v>
          </cell>
          <cell r="C48" t="str">
            <v>Transporteur</v>
          </cell>
          <cell r="D48" t="str">
            <v>45 Av. Leclerc</v>
          </cell>
          <cell r="E48" t="str">
            <v>BP 7237</v>
          </cell>
          <cell r="F48" t="str">
            <v>69354</v>
          </cell>
          <cell r="G48" t="str">
            <v>LYON CEDEX 07</v>
          </cell>
          <cell r="J48">
            <v>50</v>
          </cell>
        </row>
        <row r="49">
          <cell r="A49">
            <v>4110049</v>
          </cell>
          <cell r="B49" t="str">
            <v>Laboratoire Zerah-Taar-Pfeffer</v>
          </cell>
          <cell r="C49" t="str">
            <v>Hôpital</v>
          </cell>
          <cell r="D49" t="str">
            <v>7 rue Raymond Lefevre</v>
          </cell>
          <cell r="F49" t="str">
            <v>93170</v>
          </cell>
          <cell r="G49" t="str">
            <v>BAGNOLET</v>
          </cell>
          <cell r="J49">
            <v>50</v>
          </cell>
        </row>
        <row r="50">
          <cell r="A50">
            <v>4110050</v>
          </cell>
          <cell r="B50" t="str">
            <v>Prof. J.L. BRESSON</v>
          </cell>
          <cell r="C50" t="str">
            <v>Hôpital</v>
          </cell>
          <cell r="D50" t="str">
            <v>Unité de Génétique et Biol. du Dév.</v>
          </cell>
          <cell r="E50" t="str">
            <v>Hôpital St. Jacques-Pl. St. Jacques</v>
          </cell>
          <cell r="F50" t="str">
            <v>25030</v>
          </cell>
          <cell r="G50" t="str">
            <v>BESANCON CEDEX</v>
          </cell>
          <cell r="H50" t="str">
            <v>03 81 66 81 87</v>
          </cell>
          <cell r="J50">
            <v>60</v>
          </cell>
        </row>
        <row r="51">
          <cell r="A51">
            <v>4110051</v>
          </cell>
          <cell r="B51" t="str">
            <v>CHU DE GRENOBLE</v>
          </cell>
          <cell r="C51" t="str">
            <v>Hôpital</v>
          </cell>
          <cell r="D51" t="str">
            <v>DIRECTION ACHATS APPROVISIONNEMENTS</v>
          </cell>
          <cell r="E51" t="str">
            <v>CS10217</v>
          </cell>
          <cell r="F51" t="str">
            <v>38043</v>
          </cell>
          <cell r="G51" t="str">
            <v>GRENOBLE CEDEX 09</v>
          </cell>
          <cell r="J51">
            <v>50</v>
          </cell>
        </row>
        <row r="52">
          <cell r="A52">
            <v>4110052</v>
          </cell>
          <cell r="B52" t="str">
            <v>HOPITAL SAINT JOSEPH</v>
          </cell>
          <cell r="C52" t="str">
            <v>LABM</v>
          </cell>
          <cell r="D52" t="str">
            <v>LABORATOIRE CENTRAL</v>
          </cell>
          <cell r="E52" t="str">
            <v>26 BOULEVARD DE LOUVAIN</v>
          </cell>
          <cell r="F52" t="str">
            <v>13285</v>
          </cell>
          <cell r="G52" t="str">
            <v>MARSEILLE CEDEX 08</v>
          </cell>
          <cell r="J52">
            <v>50</v>
          </cell>
        </row>
        <row r="53">
          <cell r="A53">
            <v>4110053</v>
          </cell>
          <cell r="B53" t="str">
            <v>UNIVERSITAIR ZIEKENHUIS GENT</v>
          </cell>
          <cell r="C53" t="str">
            <v>Hôpital</v>
          </cell>
          <cell r="D53" t="str">
            <v>CENTER MED GENETICS-CMG-800244-CYTO</v>
          </cell>
          <cell r="E53" t="str">
            <v>DE PINTELAAN 185 - ACCOUNTING OBC</v>
          </cell>
          <cell r="F53" t="str">
            <v>B - 9000</v>
          </cell>
          <cell r="G53" t="str">
            <v xml:space="preserve">GENT </v>
          </cell>
          <cell r="J53">
            <v>60</v>
          </cell>
        </row>
        <row r="54">
          <cell r="A54">
            <v>4110054</v>
          </cell>
          <cell r="B54" t="str">
            <v>I.N.R.A.</v>
          </cell>
          <cell r="C54" t="str">
            <v>Recherche</v>
          </cell>
          <cell r="D54" t="str">
            <v>Secteur Ordonnancement</v>
          </cell>
          <cell r="E54" t="str">
            <v>Domaine de la Motte -B.P. 29</v>
          </cell>
          <cell r="F54" t="str">
            <v xml:space="preserve">35653 </v>
          </cell>
          <cell r="G54" t="str">
            <v>LE RHEU CEDEX</v>
          </cell>
          <cell r="J54">
            <v>50</v>
          </cell>
        </row>
        <row r="55">
          <cell r="A55">
            <v>4110055</v>
          </cell>
          <cell r="B55" t="str">
            <v>CENTRE HOSPITALIER DE LIEGE</v>
          </cell>
          <cell r="C55" t="str">
            <v>Hôpital</v>
          </cell>
          <cell r="D55" t="str">
            <v>D.S.L. Secteur Achats</v>
          </cell>
          <cell r="E55" t="str">
            <v>SART TILMAN B.35</v>
          </cell>
          <cell r="F55" t="str">
            <v>B-4000</v>
          </cell>
          <cell r="G55" t="str">
            <v>LIEGE</v>
          </cell>
          <cell r="H55" t="str">
            <v>32 4 366 70 43</v>
          </cell>
          <cell r="J55">
            <v>50</v>
          </cell>
        </row>
        <row r="56">
          <cell r="A56">
            <v>4110056</v>
          </cell>
          <cell r="B56" t="str">
            <v>INSTITUT CURIE- CENTRE DE RECHERCHE</v>
          </cell>
          <cell r="C56" t="str">
            <v>Recherche</v>
          </cell>
          <cell r="D56" t="str">
            <v>COMPTABILITE FOURNISSEURS</v>
          </cell>
          <cell r="E56" t="str">
            <v>26 RUE D'ULM</v>
          </cell>
          <cell r="F56" t="str">
            <v>75248</v>
          </cell>
          <cell r="G56" t="str">
            <v>PARIS CEDEX 05</v>
          </cell>
          <cell r="J56">
            <v>50</v>
          </cell>
        </row>
        <row r="57">
          <cell r="A57">
            <v>4110057</v>
          </cell>
          <cell r="B57" t="str">
            <v>HOPITAL CIVIL</v>
          </cell>
          <cell r="C57" t="str">
            <v>Hôpital</v>
          </cell>
          <cell r="D57" t="str">
            <v>Dir° Equipement-Achat Consom Med</v>
          </cell>
          <cell r="E57" t="str">
            <v>1 Place de l'Hopital - BP 426</v>
          </cell>
          <cell r="F57" t="str">
            <v>67091</v>
          </cell>
          <cell r="G57" t="str">
            <v xml:space="preserve">STRASBOURG CEDEX </v>
          </cell>
          <cell r="H57" t="str">
            <v>0388128039</v>
          </cell>
          <cell r="J57">
            <v>50</v>
          </cell>
        </row>
        <row r="58">
          <cell r="A58">
            <v>4110058</v>
          </cell>
          <cell r="B58" t="str">
            <v>ETABLISSEMENT FRANCAIS DU SANG</v>
          </cell>
          <cell r="C58" t="str">
            <v>Hôpital</v>
          </cell>
          <cell r="D58" t="str">
            <v>PYRENEES MEDITERRANEE</v>
          </cell>
          <cell r="E58" t="str">
            <v>BP 3210</v>
          </cell>
          <cell r="F58" t="str">
            <v>31027</v>
          </cell>
          <cell r="G58" t="str">
            <v>TOULOUSE</v>
          </cell>
          <cell r="J58">
            <v>50</v>
          </cell>
        </row>
        <row r="59">
          <cell r="A59">
            <v>4110059</v>
          </cell>
          <cell r="B59" t="str">
            <v>CENTRE HOSPITALIER DE POLYNESIE FR.</v>
          </cell>
          <cell r="C59" t="str">
            <v>Hôpital</v>
          </cell>
          <cell r="D59" t="str">
            <v>LABORATOIRE DE BIOLOGIE MEDICALE</v>
          </cell>
          <cell r="E59" t="str">
            <v>BP 1640</v>
          </cell>
          <cell r="F59" t="str">
            <v>98713</v>
          </cell>
          <cell r="G59" t="str">
            <v>PAPEETE</v>
          </cell>
          <cell r="J59">
            <v>60</v>
          </cell>
        </row>
        <row r="60">
          <cell r="A60">
            <v>4110060</v>
          </cell>
          <cell r="B60" t="str">
            <v>HCL CSP FACTURES FOURNISSEURS</v>
          </cell>
          <cell r="C60" t="str">
            <v>Hôpital</v>
          </cell>
          <cell r="D60" t="str">
            <v>SGL31</v>
          </cell>
          <cell r="E60" t="str">
            <v>5 Place d'Arsonval - CS 43972</v>
          </cell>
          <cell r="F60" t="str">
            <v>69508</v>
          </cell>
          <cell r="G60" t="str">
            <v>LYON CEDEX 03</v>
          </cell>
          <cell r="J60">
            <v>50</v>
          </cell>
        </row>
        <row r="61">
          <cell r="A61">
            <v>4110061</v>
          </cell>
          <cell r="B61" t="str">
            <v>GH NECKER Enfants Malades</v>
          </cell>
          <cell r="C61" t="str">
            <v>AP</v>
          </cell>
          <cell r="D61" t="str">
            <v>DAL - ACHATS</v>
          </cell>
          <cell r="E61" t="str">
            <v>149 RUE DE SEVRES</v>
          </cell>
          <cell r="F61" t="str">
            <v>75743</v>
          </cell>
          <cell r="G61" t="str">
            <v>PARIS CEDEX 15</v>
          </cell>
          <cell r="J61">
            <v>50</v>
          </cell>
        </row>
        <row r="62">
          <cell r="A62">
            <v>4110062</v>
          </cell>
          <cell r="B62" t="str">
            <v>Ligue de l'Isére</v>
          </cell>
          <cell r="C62" t="str">
            <v>Hématologie</v>
          </cell>
          <cell r="D62" t="str">
            <v>Dr. Leroux - Génétique</v>
          </cell>
          <cell r="E62" t="str">
            <v>Faculté de Médecine</v>
          </cell>
          <cell r="F62" t="str">
            <v>38700</v>
          </cell>
          <cell r="G62" t="str">
            <v>LA TRONCHE</v>
          </cell>
          <cell r="J62">
            <v>60</v>
          </cell>
        </row>
        <row r="63">
          <cell r="A63">
            <v>4110063</v>
          </cell>
          <cell r="B63" t="str">
            <v>HOPITAL NECKER - EQUIPEMENT MAINT.</v>
          </cell>
          <cell r="C63" t="str">
            <v>Recherche</v>
          </cell>
          <cell r="D63" t="str">
            <v>MODULAIRE 2 - 2E ETG, BUREAU 202</v>
          </cell>
          <cell r="E63" t="str">
            <v>149 RUE DE SEVRES</v>
          </cell>
          <cell r="F63" t="str">
            <v>75743</v>
          </cell>
          <cell r="G63" t="str">
            <v>PARIS CEDEX 15</v>
          </cell>
          <cell r="J63">
            <v>50</v>
          </cell>
        </row>
        <row r="64">
          <cell r="A64">
            <v>4110064</v>
          </cell>
          <cell r="B64" t="str">
            <v>CHU AMIENS</v>
          </cell>
          <cell r="C64" t="str">
            <v>Hôpital</v>
          </cell>
          <cell r="D64" t="str">
            <v>P.I.L.  -  DIRECTION DES ACHATS</v>
          </cell>
          <cell r="E64" t="str">
            <v>PLACE VICTOR PAUCHET</v>
          </cell>
          <cell r="F64" t="str">
            <v>80054</v>
          </cell>
          <cell r="G64" t="str">
            <v>AMIENS</v>
          </cell>
          <cell r="J64">
            <v>50</v>
          </cell>
        </row>
        <row r="65">
          <cell r="A65">
            <v>4110065</v>
          </cell>
          <cell r="B65" t="str">
            <v xml:space="preserve">Dr Brigitte BENZACKEN </v>
          </cell>
          <cell r="C65" t="str">
            <v>Recherche</v>
          </cell>
          <cell r="D65" t="str">
            <v>Lab. Cytogén.de biol de la Reproduc</v>
          </cell>
          <cell r="E65" t="str">
            <v>CHU Jean Verdier-Av. du 14 juillet</v>
          </cell>
          <cell r="F65" t="str">
            <v>93140</v>
          </cell>
          <cell r="G65" t="str">
            <v>BONDY</v>
          </cell>
          <cell r="J65">
            <v>50</v>
          </cell>
        </row>
        <row r="66">
          <cell r="A66">
            <v>4110066</v>
          </cell>
          <cell r="B66" t="str">
            <v>HOPITAL ERASME - ULB</v>
          </cell>
          <cell r="C66" t="str">
            <v>HOPITAL</v>
          </cell>
          <cell r="D66" t="str">
            <v>SERVICE DES ACHATS</v>
          </cell>
          <cell r="E66" t="str">
            <v>ROUTE DE LENNIK  808</v>
          </cell>
          <cell r="F66" t="str">
            <v>B-1070</v>
          </cell>
          <cell r="G66" t="str">
            <v>BRUXELLES</v>
          </cell>
          <cell r="J66">
            <v>50</v>
          </cell>
        </row>
        <row r="67">
          <cell r="A67">
            <v>4110067</v>
          </cell>
          <cell r="B67" t="str">
            <v>CHU de Rouen</v>
          </cell>
          <cell r="C67" t="str">
            <v>Hôpital</v>
          </cell>
          <cell r="D67" t="str">
            <v>Direction Services Economiques</v>
          </cell>
          <cell r="E67" t="str">
            <v>1 rue de Germont</v>
          </cell>
          <cell r="F67" t="str">
            <v>76031</v>
          </cell>
          <cell r="G67" t="str">
            <v>ROUEN CEDEX</v>
          </cell>
          <cell r="J67">
            <v>50</v>
          </cell>
        </row>
        <row r="68">
          <cell r="A68">
            <v>4110068</v>
          </cell>
          <cell r="B68" t="str">
            <v>HOPITAL PONTCHAILLOU - D.P.A.L.</v>
          </cell>
          <cell r="C68" t="str">
            <v>Hôpital</v>
          </cell>
          <cell r="D68" t="str">
            <v>BAT. DES ECOLES -  3EME ETAGE</v>
          </cell>
          <cell r="E68" t="str">
            <v>2 RUE HENRI LE GUILLOUX</v>
          </cell>
          <cell r="F68" t="str">
            <v>35033</v>
          </cell>
          <cell r="G68" t="str">
            <v>RENNES CEDEX 9</v>
          </cell>
          <cell r="H68" t="str">
            <v>0299284370</v>
          </cell>
          <cell r="J68">
            <v>50</v>
          </cell>
        </row>
        <row r="69">
          <cell r="A69">
            <v>4110069</v>
          </cell>
          <cell r="B69" t="str">
            <v>Groupement Hosp. HEGP - BROUSSAIS</v>
          </cell>
          <cell r="C69" t="str">
            <v>AP</v>
          </cell>
          <cell r="D69" t="str">
            <v>ECONOMAT FOURNISSEURS</v>
          </cell>
          <cell r="E69" t="str">
            <v>20 RUE LEBLANC</v>
          </cell>
          <cell r="F69" t="str">
            <v>75908</v>
          </cell>
          <cell r="G69" t="str">
            <v>PARIS CEDEX 15</v>
          </cell>
          <cell r="J69">
            <v>50</v>
          </cell>
        </row>
        <row r="70">
          <cell r="A70">
            <v>4110070</v>
          </cell>
          <cell r="B70" t="str">
            <v>HOPITAL SAINT VINCENT DE PAUL</v>
          </cell>
          <cell r="C70" t="str">
            <v>AP</v>
          </cell>
          <cell r="D70" t="str">
            <v>UG 638 ECONOMAT BON DE COMMANDE</v>
          </cell>
          <cell r="E70" t="str">
            <v>27 RUE FAUBOURG SAINT JACQUES</v>
          </cell>
          <cell r="F70" t="str">
            <v>75679</v>
          </cell>
          <cell r="G70" t="str">
            <v>PARIS CEDEX 14</v>
          </cell>
          <cell r="J70">
            <v>50</v>
          </cell>
        </row>
        <row r="71">
          <cell r="A71">
            <v>4110071</v>
          </cell>
          <cell r="B71" t="str">
            <v>UG 9073 HOPITAL ST ANTOINE</v>
          </cell>
          <cell r="C71" t="str">
            <v>AP</v>
          </cell>
          <cell r="D71" t="str">
            <v>Hopital Saint Antoine-DFH Recherche</v>
          </cell>
          <cell r="E71" t="str">
            <v>184 rue du Faubourg Saint-Antoine</v>
          </cell>
          <cell r="F71" t="str">
            <v>75571</v>
          </cell>
          <cell r="G71" t="str">
            <v>PARIS CEDEX 12</v>
          </cell>
          <cell r="J71">
            <v>50</v>
          </cell>
        </row>
        <row r="72">
          <cell r="A72">
            <v>4110072</v>
          </cell>
          <cell r="B72" t="str">
            <v>CENTRE HOSPITALIER UNIVERSITAIRE</v>
          </cell>
          <cell r="C72" t="str">
            <v>Hôpital</v>
          </cell>
          <cell r="D72" t="str">
            <v>DIRECTION SERVICES ECONOMIQUES</v>
          </cell>
          <cell r="E72" t="str">
            <v>1 RUE DE GERMONT</v>
          </cell>
          <cell r="F72" t="str">
            <v>76031</v>
          </cell>
          <cell r="G72" t="str">
            <v>ROUEN CEDEX</v>
          </cell>
          <cell r="J72">
            <v>30</v>
          </cell>
        </row>
        <row r="73">
          <cell r="A73">
            <v>4110073</v>
          </cell>
          <cell r="B73" t="str">
            <v>Laboratoire d'Analyses Médicales</v>
          </cell>
          <cell r="C73" t="str">
            <v>LABM</v>
          </cell>
          <cell r="D73" t="str">
            <v>Centre Hospitalier du Mongardé</v>
          </cell>
          <cell r="E73" t="str">
            <v>Rue de Mongardé</v>
          </cell>
          <cell r="F73" t="str">
            <v>78410</v>
          </cell>
          <cell r="G73" t="str">
            <v>AUBERGENVILLE</v>
          </cell>
          <cell r="J73">
            <v>50</v>
          </cell>
        </row>
        <row r="74">
          <cell r="A74">
            <v>4110074</v>
          </cell>
          <cell r="B74" t="str">
            <v>ETABLISSEMENT FRANCAIS DU SANG</v>
          </cell>
          <cell r="C74" t="str">
            <v>Hemato</v>
          </cell>
          <cell r="D74" t="str">
            <v>609 CHEMIN DE LA BRETEQUE</v>
          </cell>
          <cell r="E74" t="str">
            <v>BP 558</v>
          </cell>
          <cell r="F74" t="str">
            <v>76235</v>
          </cell>
          <cell r="G74" t="str">
            <v>BOIS GUILLAUME CEDEX</v>
          </cell>
          <cell r="J74">
            <v>60</v>
          </cell>
        </row>
        <row r="75">
          <cell r="A75">
            <v>4110075</v>
          </cell>
          <cell r="B75" t="str">
            <v>A.R.T.E.B.R. - Lab de Cytogénétique</v>
          </cell>
          <cell r="C75" t="str">
            <v>Hôpital</v>
          </cell>
          <cell r="D75" t="str">
            <v>Hôpital Ambroise Paré</v>
          </cell>
          <cell r="E75" t="str">
            <v>9, Av. Charles de Gaulle</v>
          </cell>
          <cell r="F75" t="str">
            <v>92104</v>
          </cell>
          <cell r="G75" t="str">
            <v>BOULOGNE CEDEX</v>
          </cell>
          <cell r="J75">
            <v>50</v>
          </cell>
        </row>
        <row r="76">
          <cell r="A76">
            <v>4110076</v>
          </cell>
          <cell r="B76" t="str">
            <v>VIB 4</v>
          </cell>
          <cell r="C76" t="str">
            <v>Recherche</v>
          </cell>
          <cell r="D76" t="str">
            <v>T.a.v. de leveranciersboekhouding</v>
          </cell>
          <cell r="E76" t="str">
            <v>Rijvisschestraat 118 bus 1</v>
          </cell>
          <cell r="F76" t="str">
            <v>B-9052</v>
          </cell>
          <cell r="G76" t="str">
            <v>ZWIJNAARDE</v>
          </cell>
          <cell r="J76">
            <v>50</v>
          </cell>
        </row>
        <row r="77">
          <cell r="A77">
            <v>4110077</v>
          </cell>
          <cell r="B77" t="str">
            <v>ESPOIR - Dr. Leroux</v>
          </cell>
          <cell r="C77" t="str">
            <v>Hematologie</v>
          </cell>
          <cell r="D77" t="str">
            <v>Lab. de Génétique,Biol. Reproduct.</v>
          </cell>
          <cell r="E77" t="str">
            <v>Faculté de Médecine de Grenoble</v>
          </cell>
          <cell r="F77" t="str">
            <v xml:space="preserve">38700 </v>
          </cell>
          <cell r="G77" t="str">
            <v>LA TRONCHE</v>
          </cell>
          <cell r="J77">
            <v>50</v>
          </cell>
        </row>
        <row r="78">
          <cell r="A78">
            <v>4110078</v>
          </cell>
          <cell r="B78" t="str">
            <v>CHU DE CAEN</v>
          </cell>
          <cell r="C78" t="str">
            <v>Hôpital</v>
          </cell>
          <cell r="D78" t="str">
            <v>DEPARTEMENT BIOMEDICAL</v>
          </cell>
          <cell r="E78" t="str">
            <v>AVENUE DE LA COTE DE NACRE</v>
          </cell>
          <cell r="F78" t="str">
            <v>14033</v>
          </cell>
          <cell r="G78" t="str">
            <v>CAEN CEDEX</v>
          </cell>
          <cell r="H78" t="str">
            <v>02 31 27 25 69</v>
          </cell>
          <cell r="J78">
            <v>50</v>
          </cell>
        </row>
        <row r="79">
          <cell r="A79">
            <v>4110079</v>
          </cell>
          <cell r="B79" t="str">
            <v>INSERM-ADRMRS</v>
          </cell>
          <cell r="C79" t="str">
            <v>Hôpital</v>
          </cell>
          <cell r="D79" t="str">
            <v>18 avenue Mozart</v>
          </cell>
          <cell r="E79" t="str">
            <v>Marseille BP 172</v>
          </cell>
          <cell r="F79" t="str">
            <v>13276</v>
          </cell>
          <cell r="G79" t="str">
            <v>MARSEILLE CEDEX 9</v>
          </cell>
          <cell r="J79">
            <v>50</v>
          </cell>
        </row>
        <row r="80">
          <cell r="A80">
            <v>4110080</v>
          </cell>
          <cell r="B80" t="str">
            <v>C.B.C.M.</v>
          </cell>
          <cell r="C80" t="str">
            <v>LABM</v>
          </cell>
          <cell r="D80" t="str">
            <v>Centre de Biologie et Cytogénétique</v>
          </cell>
          <cell r="E80" t="str">
            <v>19 RUE SAINT PIERRE</v>
          </cell>
          <cell r="F80" t="str">
            <v>27000</v>
          </cell>
          <cell r="G80" t="str">
            <v>EVREUX</v>
          </cell>
          <cell r="J80">
            <v>50</v>
          </cell>
        </row>
        <row r="81">
          <cell r="A81">
            <v>4110081</v>
          </cell>
          <cell r="B81" t="str">
            <v>HOPITAL JEAN VERDIER</v>
          </cell>
          <cell r="C81" t="str">
            <v>hOPITAL</v>
          </cell>
          <cell r="D81" t="str">
            <v>UG 3110 ECONOMAT</v>
          </cell>
          <cell r="E81" t="str">
            <v>Avenue du 14 juillet</v>
          </cell>
          <cell r="F81" t="str">
            <v>93143</v>
          </cell>
          <cell r="G81" t="str">
            <v>BONDY CEDEX</v>
          </cell>
          <cell r="J81">
            <v>50</v>
          </cell>
        </row>
        <row r="82">
          <cell r="A82">
            <v>4110082</v>
          </cell>
          <cell r="B82" t="str">
            <v>HCL CSP FACTURES FOURNISSEURS</v>
          </cell>
          <cell r="C82" t="str">
            <v>Hemato</v>
          </cell>
          <cell r="D82" t="str">
            <v>SGL 36</v>
          </cell>
          <cell r="E82" t="str">
            <v>5 place d'Arsonval - CS 43972</v>
          </cell>
          <cell r="F82" t="str">
            <v>69508</v>
          </cell>
          <cell r="G82" t="str">
            <v>LYON CEDEX 03</v>
          </cell>
          <cell r="J82">
            <v>60</v>
          </cell>
        </row>
        <row r="83">
          <cell r="A83">
            <v>4110083</v>
          </cell>
          <cell r="B83" t="str">
            <v>I.N.S.E.R.M.</v>
          </cell>
          <cell r="C83" t="str">
            <v>Recherche</v>
          </cell>
          <cell r="D83" t="str">
            <v>Administ. Déléguée Régionale N° 17</v>
          </cell>
          <cell r="E83" t="str">
            <v>1, rue du 11 Novembre</v>
          </cell>
          <cell r="F83" t="str">
            <v>92120</v>
          </cell>
          <cell r="G83" t="str">
            <v>MONTROUGE</v>
          </cell>
          <cell r="J83">
            <v>60</v>
          </cell>
        </row>
        <row r="84">
          <cell r="A84">
            <v>4110084</v>
          </cell>
          <cell r="B84" t="str">
            <v>CHU DE NANCY - DSE</v>
          </cell>
          <cell r="C84" t="str">
            <v>Hôpital</v>
          </cell>
          <cell r="D84" t="str">
            <v>29 av du Mal de Lattre de Tassigny</v>
          </cell>
          <cell r="E84" t="str">
            <v>CO60034</v>
          </cell>
          <cell r="F84" t="str">
            <v>54035</v>
          </cell>
          <cell r="G84" t="str">
            <v>NANCY</v>
          </cell>
          <cell r="H84" t="str">
            <v>03.83.85.12.26</v>
          </cell>
          <cell r="J84">
            <v>60</v>
          </cell>
        </row>
        <row r="85">
          <cell r="A85">
            <v>4110085</v>
          </cell>
          <cell r="B85" t="str">
            <v>INSERM - DRPA 12</v>
          </cell>
          <cell r="C85" t="str">
            <v>Hôpital</v>
          </cell>
          <cell r="D85" t="str">
            <v>L'EXPANSION</v>
          </cell>
          <cell r="E85" t="str">
            <v>9 - 11 RUE GEORGES ENESCO</v>
          </cell>
          <cell r="F85" t="str">
            <v>94008</v>
          </cell>
          <cell r="G85" t="str">
            <v>CRETEIL CEDEX</v>
          </cell>
          <cell r="J85">
            <v>60</v>
          </cell>
        </row>
        <row r="86">
          <cell r="A86">
            <v>4110086</v>
          </cell>
          <cell r="B86" t="str">
            <v>UZ - Brussels</v>
          </cell>
          <cell r="C86" t="str">
            <v>Hôpital</v>
          </cell>
          <cell r="D86" t="str">
            <v>Boekhouding</v>
          </cell>
          <cell r="E86" t="str">
            <v>Laarbeeklaan 101</v>
          </cell>
          <cell r="F86" t="str">
            <v>B-1090</v>
          </cell>
          <cell r="G86" t="str">
            <v>BRUXELLES</v>
          </cell>
          <cell r="J86">
            <v>50</v>
          </cell>
        </row>
        <row r="87">
          <cell r="A87">
            <v>4110087</v>
          </cell>
          <cell r="B87" t="str">
            <v>CHU - DIRECTION DES ACHATS</v>
          </cell>
          <cell r="C87" t="str">
            <v>Hôpital</v>
          </cell>
          <cell r="D87" t="str">
            <v>PARC EUROMEDECINE</v>
          </cell>
          <cell r="E87" t="str">
            <v>169 RUE DU CADUCEE</v>
          </cell>
          <cell r="F87" t="str">
            <v>34295</v>
          </cell>
          <cell r="G87" t="str">
            <v>MONTPELLIER</v>
          </cell>
          <cell r="J87">
            <v>60</v>
          </cell>
        </row>
        <row r="88">
          <cell r="A88">
            <v>4110088</v>
          </cell>
          <cell r="B88" t="str">
            <v>HOPITAL ST VINCENT DE PAUL -RDC BAS</v>
          </cell>
          <cell r="C88" t="str">
            <v>Hôpital</v>
          </cell>
          <cell r="D88" t="str">
            <v>LABO DE CYTOGENETIQUE UF 6850</v>
          </cell>
          <cell r="E88" t="str">
            <v>BD DE BELFORT - BP 387</v>
          </cell>
          <cell r="F88" t="str">
            <v>59020</v>
          </cell>
          <cell r="G88" t="str">
            <v>LILLE CEDEX</v>
          </cell>
          <cell r="J88">
            <v>30</v>
          </cell>
        </row>
        <row r="89">
          <cell r="A89">
            <v>4110089</v>
          </cell>
          <cell r="B89" t="str">
            <v>Institut de Puericulture de Paris</v>
          </cell>
          <cell r="C89" t="str">
            <v>HOPITAL</v>
          </cell>
          <cell r="D89" t="str">
            <v>26 boulevard Brune</v>
          </cell>
          <cell r="F89" t="str">
            <v>75014</v>
          </cell>
          <cell r="G89" t="str">
            <v>PARIS</v>
          </cell>
          <cell r="J89">
            <v>90</v>
          </cell>
        </row>
        <row r="90">
          <cell r="A90">
            <v>4110090</v>
          </cell>
          <cell r="B90" t="str">
            <v>C.H.R.U. BREST</v>
          </cell>
          <cell r="C90" t="str">
            <v>Hôpital</v>
          </cell>
          <cell r="D90" t="str">
            <v>DAEM Médical et Labo - A  -  Bât. 1</v>
          </cell>
          <cell r="E90" t="str">
            <v>2 AVENUE FOCH</v>
          </cell>
          <cell r="F90" t="str">
            <v>29609</v>
          </cell>
          <cell r="G90" t="str">
            <v>BREST CEDEX</v>
          </cell>
          <cell r="J90">
            <v>55</v>
          </cell>
          <cell r="K90" t="str">
            <v>DIJON</v>
          </cell>
        </row>
        <row r="91">
          <cell r="A91">
            <v>4110091</v>
          </cell>
          <cell r="B91" t="str">
            <v>LABORATOIRE GEN-BIO</v>
          </cell>
          <cell r="C91" t="str">
            <v>LABM</v>
          </cell>
          <cell r="D91" t="str">
            <v>SERVICE COMPTABILITE</v>
          </cell>
          <cell r="E91" t="str">
            <v>8 RUE JACQUELINE AURIOL</v>
          </cell>
          <cell r="F91" t="str">
            <v>63965</v>
          </cell>
          <cell r="G91" t="str">
            <v>CLERMONT FERRAND CEDEX 9</v>
          </cell>
          <cell r="J91">
            <v>50</v>
          </cell>
        </row>
        <row r="92">
          <cell r="A92">
            <v>4110092</v>
          </cell>
          <cell r="B92" t="str">
            <v>UZA LOSKADE</v>
          </cell>
          <cell r="C92" t="str">
            <v>Hôpital</v>
          </cell>
          <cell r="D92" t="str">
            <v>FINANCIAL DEPARTMENT</v>
          </cell>
          <cell r="E92" t="str">
            <v>WILRIJSTRAAT</v>
          </cell>
          <cell r="F92" t="str">
            <v>B-2650</v>
          </cell>
          <cell r="G92" t="str">
            <v>EDEGEM</v>
          </cell>
          <cell r="J92">
            <v>60</v>
          </cell>
        </row>
        <row r="93">
          <cell r="A93">
            <v>4110093</v>
          </cell>
          <cell r="B93" t="str">
            <v xml:space="preserve">I.N.R.S </v>
          </cell>
          <cell r="C93" t="str">
            <v>Toxicologie</v>
          </cell>
          <cell r="D93" t="str">
            <v>Centre de Recherche</v>
          </cell>
          <cell r="E93" t="str">
            <v>Avenue de Bourgogne - BP 27</v>
          </cell>
          <cell r="F93" t="str">
            <v xml:space="preserve">54501 </v>
          </cell>
          <cell r="G93" t="str">
            <v xml:space="preserve">VANDOEUVRE CEDEX </v>
          </cell>
          <cell r="J93">
            <v>50</v>
          </cell>
        </row>
        <row r="94">
          <cell r="A94">
            <v>4110094</v>
          </cell>
          <cell r="B94" t="str">
            <v>SOCAMED</v>
          </cell>
          <cell r="C94" t="str">
            <v>LABM</v>
          </cell>
          <cell r="D94" t="str">
            <v>COMPTABILITE FOURNISSEURS</v>
          </cell>
          <cell r="E94" t="str">
            <v>17 - 19 AVENUE TONY GARNIER</v>
          </cell>
          <cell r="F94" t="str">
            <v>69007</v>
          </cell>
          <cell r="G94" t="str">
            <v>LYON</v>
          </cell>
          <cell r="J94">
            <v>50</v>
          </cell>
        </row>
        <row r="95">
          <cell r="A95">
            <v>4110095</v>
          </cell>
          <cell r="B95" t="str">
            <v>INSTITUT DE PATHOLOGIE ET GENETIQUE</v>
          </cell>
          <cell r="C95" t="str">
            <v>LABM</v>
          </cell>
          <cell r="D95" t="str">
            <v>SERVICE DE COMPTABILITE</v>
          </cell>
          <cell r="E95" t="str">
            <v>AVENUE GEORGES LEMAITRE  25</v>
          </cell>
          <cell r="F95" t="str">
            <v>B-6041</v>
          </cell>
          <cell r="G95" t="str">
            <v>GOSSELIES</v>
          </cell>
          <cell r="J95">
            <v>50</v>
          </cell>
        </row>
        <row r="96">
          <cell r="A96">
            <v>4110096</v>
          </cell>
          <cell r="B96" t="str">
            <v>LABORATOIRE GENAZUR</v>
          </cell>
          <cell r="C96" t="str">
            <v>LABM</v>
          </cell>
          <cell r="D96" t="str">
            <v>Résidences de France - Comptabilité</v>
          </cell>
          <cell r="E96" t="str">
            <v>73 BOULEVARD HENRI SAPPIA</v>
          </cell>
          <cell r="F96" t="str">
            <v>06100</v>
          </cell>
          <cell r="G96" t="str">
            <v>NICE</v>
          </cell>
          <cell r="J96">
            <v>60</v>
          </cell>
        </row>
        <row r="97">
          <cell r="A97">
            <v>4110097</v>
          </cell>
          <cell r="B97" t="str">
            <v>INSTITUT FEDERATIF DE BIOLOGIE</v>
          </cell>
          <cell r="C97" t="str">
            <v>Hopital</v>
          </cell>
          <cell r="D97" t="str">
            <v>APPROVISIONNEMENT - TSA 40031</v>
          </cell>
          <cell r="E97" t="str">
            <v>330 AVENUE DE GRANDE BRETAGNE</v>
          </cell>
          <cell r="F97" t="str">
            <v>31059</v>
          </cell>
          <cell r="G97" t="str">
            <v>TOULOUSE CEDEX 9</v>
          </cell>
          <cell r="J97">
            <v>50</v>
          </cell>
        </row>
        <row r="98">
          <cell r="A98">
            <v>4110098</v>
          </cell>
          <cell r="B98" t="str">
            <v>CHRO  -  DIR SERVICES ECONOMIQUES</v>
          </cell>
          <cell r="C98" t="str">
            <v>Hôpital</v>
          </cell>
          <cell r="D98" t="str">
            <v>SERVICE COMPTABILITE DSE</v>
          </cell>
          <cell r="E98" t="str">
            <v>1 RUE PORTE MADELEINE</v>
          </cell>
          <cell r="F98" t="str">
            <v>45032</v>
          </cell>
          <cell r="G98" t="str">
            <v>ORLEANS CEDEX</v>
          </cell>
          <cell r="J98">
            <v>60</v>
          </cell>
        </row>
        <row r="99">
          <cell r="A99">
            <v>4110099</v>
          </cell>
          <cell r="B99" t="str">
            <v>Lab. de Biologie de la Reprod.</v>
          </cell>
          <cell r="D99" t="str">
            <v xml:space="preserve">Dr M.BERGERE- Ctre Hosp. de Poissy </v>
          </cell>
          <cell r="E99" t="str">
            <v>10 rue du Champ Gaillard</v>
          </cell>
          <cell r="F99" t="str">
            <v>78303</v>
          </cell>
          <cell r="G99" t="str">
            <v>POISSY CEDEX</v>
          </cell>
          <cell r="J99">
            <v>60</v>
          </cell>
        </row>
        <row r="100">
          <cell r="A100">
            <v>4110100</v>
          </cell>
          <cell r="B100" t="str">
            <v>I.N.S.E.R.M.</v>
          </cell>
          <cell r="C100" t="str">
            <v>RECHERCHE</v>
          </cell>
          <cell r="D100" t="str">
            <v>Administration Déléguée Régionale</v>
          </cell>
          <cell r="E100" t="str">
            <v>INSERM - BP 172</v>
          </cell>
          <cell r="F100" t="str">
            <v>13276</v>
          </cell>
          <cell r="G100" t="str">
            <v>MARSEILLE CEDEX 9</v>
          </cell>
          <cell r="H100" t="str">
            <v>0491257173</v>
          </cell>
          <cell r="J100">
            <v>50</v>
          </cell>
        </row>
        <row r="101">
          <cell r="A101">
            <v>4110101</v>
          </cell>
          <cell r="B101" t="str">
            <v>HOPITAL AVICENNE</v>
          </cell>
          <cell r="C101" t="str">
            <v>AP</v>
          </cell>
          <cell r="D101" t="str">
            <v>ECONOMAT FOURNISSEURS AVICENNE</v>
          </cell>
          <cell r="E101" t="str">
            <v>125 RUE DE STALINGRAD</v>
          </cell>
          <cell r="F101" t="str">
            <v>93009</v>
          </cell>
          <cell r="G101" t="str">
            <v>BOBIGNY CEDEX</v>
          </cell>
          <cell r="I101" t="str">
            <v>LE D.A.C.S.E.</v>
          </cell>
          <cell r="J101">
            <v>50</v>
          </cell>
        </row>
        <row r="102">
          <cell r="A102">
            <v>4110102</v>
          </cell>
          <cell r="B102" t="str">
            <v>CENTRE HOSPITALIER DE VERSAILLES</v>
          </cell>
          <cell r="C102" t="str">
            <v>CHU</v>
          </cell>
          <cell r="D102" t="str">
            <v>DIRECTION LOGISTIQUE ET ACHATS</v>
          </cell>
          <cell r="E102" t="str">
            <v>177 RUE DE VERSAILLES</v>
          </cell>
          <cell r="F102" t="str">
            <v>78157</v>
          </cell>
          <cell r="G102" t="str">
            <v>LE CHESNAY</v>
          </cell>
          <cell r="J102">
            <v>60</v>
          </cell>
        </row>
        <row r="103">
          <cell r="A103">
            <v>4110103</v>
          </cell>
          <cell r="B103" t="str">
            <v>U507 Clinique Néphrologique</v>
          </cell>
          <cell r="C103" t="str">
            <v>RECHERCHE</v>
          </cell>
          <cell r="D103" t="str">
            <v>Pr Philippe LESAVRE</v>
          </cell>
          <cell r="E103" t="str">
            <v>Hôpital NECKER - 161 rue de Sèvres</v>
          </cell>
          <cell r="F103" t="str">
            <v>75743</v>
          </cell>
          <cell r="G103" t="str">
            <v>PARIS CEDEX 15</v>
          </cell>
          <cell r="H103" t="str">
            <v>01 44 49 52 33</v>
          </cell>
          <cell r="J103">
            <v>60</v>
          </cell>
          <cell r="K103" t="str">
            <v>CHU BORDEAUX</v>
          </cell>
        </row>
        <row r="104">
          <cell r="A104">
            <v>4110104</v>
          </cell>
          <cell r="B104" t="str">
            <v>CLINIQUES UNIVERSITAIRES SAINT LUC</v>
          </cell>
          <cell r="C104" t="str">
            <v>Hôpital</v>
          </cell>
          <cell r="D104" t="str">
            <v>SERVICE DE COMPTABILITE 10/1563</v>
          </cell>
          <cell r="E104" t="str">
            <v>AVENUE HIPPOCRATE 10</v>
          </cell>
          <cell r="F104" t="str">
            <v>B-1200</v>
          </cell>
          <cell r="G104" t="str">
            <v>BRUXELLES</v>
          </cell>
        </row>
        <row r="105">
          <cell r="A105">
            <v>4110105</v>
          </cell>
          <cell r="B105" t="str">
            <v>Hôpital BICHAT</v>
          </cell>
          <cell r="C105" t="str">
            <v>AP</v>
          </cell>
          <cell r="D105" t="str">
            <v>UG8601 Direct. AFF. Econom/Financ.</v>
          </cell>
          <cell r="E105" t="str">
            <v>46 rue Henri HUCHARD</v>
          </cell>
          <cell r="F105" t="str">
            <v>75018</v>
          </cell>
          <cell r="G105" t="str">
            <v>PARIS CEDEX 18</v>
          </cell>
          <cell r="J105">
            <v>50</v>
          </cell>
        </row>
        <row r="106">
          <cell r="A106">
            <v>4110106</v>
          </cell>
          <cell r="B106" t="str">
            <v>DAPSA DIRECTION DES APPROVISIONN.TS</v>
          </cell>
          <cell r="C106" t="str">
            <v>HOPITAL</v>
          </cell>
          <cell r="D106" t="str">
            <v>EN PRODUITS DE SANTE DES ARMEES</v>
          </cell>
          <cell r="E106" t="str">
            <v>TSA 20003  - CSP Dépenses Pharmacie</v>
          </cell>
          <cell r="F106" t="str">
            <v>45404</v>
          </cell>
          <cell r="G106" t="str">
            <v>FLEURY LES AUBRAIS CEDEX</v>
          </cell>
          <cell r="H106" t="str">
            <v>01 40 51 40 53</v>
          </cell>
          <cell r="J106">
            <v>50</v>
          </cell>
        </row>
        <row r="107">
          <cell r="A107">
            <v>4110107</v>
          </cell>
          <cell r="B107" t="str">
            <v xml:space="preserve">Hôpital Universitaire BRUGMANN </v>
          </cell>
          <cell r="C107" t="str">
            <v>HOPITAL</v>
          </cell>
          <cell r="D107" t="str">
            <v>Lab. de Cytogénétique Dr. E. VAMOS</v>
          </cell>
          <cell r="E107" t="str">
            <v>Place Van Gehuchten, 4</v>
          </cell>
          <cell r="F107" t="str">
            <v>B-1020</v>
          </cell>
          <cell r="G107" t="str">
            <v>BRUXELLES</v>
          </cell>
          <cell r="H107" t="str">
            <v>32 2 477 22 17</v>
          </cell>
          <cell r="J107">
            <v>60</v>
          </cell>
          <cell r="K107" t="str">
            <v>GRENOBLE/LATRONCHE (HOP MICHALLON ET COUPLE ENFANT)</v>
          </cell>
        </row>
        <row r="108">
          <cell r="A108">
            <v>4110108</v>
          </cell>
          <cell r="B108" t="str">
            <v>CENTRE HOSPITALIER LE MANS</v>
          </cell>
          <cell r="C108" t="str">
            <v>HOPITAL</v>
          </cell>
          <cell r="D108" t="str">
            <v>LABORATOIRES</v>
          </cell>
          <cell r="E108" t="str">
            <v>194 AVENUE RUBILLARD</v>
          </cell>
          <cell r="F108" t="str">
            <v>72037</v>
          </cell>
          <cell r="G108" t="str">
            <v>LE MANS CEDEX 9</v>
          </cell>
          <cell r="H108" t="str">
            <v>02 43 43 43 43</v>
          </cell>
          <cell r="J108">
            <v>50</v>
          </cell>
        </row>
        <row r="109">
          <cell r="A109">
            <v>4110109</v>
          </cell>
          <cell r="B109" t="str">
            <v>INSTITUT JULES BORDET</v>
          </cell>
          <cell r="C109" t="str">
            <v>LABM</v>
          </cell>
          <cell r="D109" t="str">
            <v>Service Comptabilité</v>
          </cell>
          <cell r="E109" t="str">
            <v>RUE HEGER BORDET, 1</v>
          </cell>
          <cell r="F109" t="str">
            <v>B-1000</v>
          </cell>
          <cell r="G109" t="str">
            <v>BRUXELLES</v>
          </cell>
          <cell r="H109" t="str">
            <v>32 2 541 34 01</v>
          </cell>
          <cell r="J109">
            <v>60</v>
          </cell>
        </row>
        <row r="110">
          <cell r="A110">
            <v>4110110</v>
          </cell>
          <cell r="B110" t="str">
            <v>BUREAU DES ACHATS-CHI DE TOULON</v>
          </cell>
          <cell r="C110" t="str">
            <v>HOPITAL</v>
          </cell>
          <cell r="D110" t="str">
            <v>SERVICE BIOMEDICAL</v>
          </cell>
          <cell r="E110" t="str">
            <v>BP 1412</v>
          </cell>
          <cell r="F110" t="str">
            <v>83056</v>
          </cell>
          <cell r="G110" t="str">
            <v>TOULON CEDEX</v>
          </cell>
          <cell r="J110">
            <v>50</v>
          </cell>
        </row>
        <row r="111">
          <cell r="A111">
            <v>4110111</v>
          </cell>
          <cell r="B111" t="str">
            <v>HOPITAL PITIE SALPETRIERE</v>
          </cell>
          <cell r="C111" t="str">
            <v>AP</v>
          </cell>
          <cell r="D111" t="str">
            <v>BUREAU ACHATS FOURNISSEURS</v>
          </cell>
          <cell r="E111" t="str">
            <v>47-83 BOULEVARD DE L'HOPITAL</v>
          </cell>
          <cell r="F111" t="str">
            <v>75651</v>
          </cell>
          <cell r="G111" t="str">
            <v>PARIS CEDEX 13</v>
          </cell>
          <cell r="J111">
            <v>60</v>
          </cell>
        </row>
        <row r="112">
          <cell r="A112">
            <v>4110112</v>
          </cell>
          <cell r="B112" t="str">
            <v>CHU DE POITIERS - BATIMENT UBM</v>
          </cell>
          <cell r="C112" t="str">
            <v>HOPITAL</v>
          </cell>
          <cell r="D112" t="str">
            <v>DIR TECH LABO - BAT UBM</v>
          </cell>
          <cell r="E112" t="str">
            <v>2 RUE DE LA MILETRIE - CS 90577</v>
          </cell>
          <cell r="F112" t="str">
            <v>86021</v>
          </cell>
          <cell r="G112" t="str">
            <v>POITIERS CEDEX</v>
          </cell>
          <cell r="J112">
            <v>50</v>
          </cell>
        </row>
        <row r="113">
          <cell r="A113">
            <v>4110113</v>
          </cell>
          <cell r="B113" t="str">
            <v>LABORATOIRE CYLAB</v>
          </cell>
          <cell r="C113" t="str">
            <v>LABM</v>
          </cell>
          <cell r="D113" t="str">
            <v>COMPTABILITE FOURNISSEURS</v>
          </cell>
          <cell r="E113" t="str">
            <v>6 RUE DES SPORTS</v>
          </cell>
          <cell r="F113" t="str">
            <v>17000</v>
          </cell>
          <cell r="G113" t="str">
            <v>LA ROCHELLE</v>
          </cell>
          <cell r="J113">
            <v>50</v>
          </cell>
        </row>
        <row r="114">
          <cell r="A114">
            <v>4110114</v>
          </cell>
          <cell r="B114" t="str">
            <v>CHU DE NANTES</v>
          </cell>
          <cell r="C114" t="str">
            <v>CH</v>
          </cell>
          <cell r="D114" t="str">
            <v>GESTION DES LABORATOIRES</v>
          </cell>
          <cell r="E114" t="str">
            <v>9 QUAI MONCOUSU</v>
          </cell>
          <cell r="F114" t="str">
            <v>44093</v>
          </cell>
          <cell r="G114" t="str">
            <v>NANTES CEDEX 1</v>
          </cell>
          <cell r="J114">
            <v>60</v>
          </cell>
        </row>
        <row r="115">
          <cell r="A115">
            <v>4110115</v>
          </cell>
          <cell r="B115" t="str">
            <v>UNIVERSITY HOSPITAL LEUVEN</v>
          </cell>
          <cell r="C115" t="str">
            <v>CH</v>
          </cell>
          <cell r="D115" t="str">
            <v>Financiële Dienst</v>
          </cell>
          <cell r="E115" t="str">
            <v>HERESTRAAT 49</v>
          </cell>
          <cell r="F115" t="str">
            <v>B-3000</v>
          </cell>
          <cell r="G115" t="str">
            <v>LEUVEN</v>
          </cell>
          <cell r="H115" t="str">
            <v>016/34 74 88</v>
          </cell>
          <cell r="J115">
            <v>60</v>
          </cell>
        </row>
        <row r="116">
          <cell r="A116">
            <v>4110116</v>
          </cell>
          <cell r="B116" t="str">
            <v>CHU NICE - Direction Sces Economiq</v>
          </cell>
          <cell r="C116" t="str">
            <v>LABM</v>
          </cell>
          <cell r="D116" t="str">
            <v>Unité Laboratoire Hôpital Cimiez</v>
          </cell>
          <cell r="E116" t="str">
            <v>4 av Victoria - BP 1179</v>
          </cell>
          <cell r="F116" t="str">
            <v>06003</v>
          </cell>
          <cell r="G116" t="str">
            <v>NICE CEDEX 1</v>
          </cell>
          <cell r="H116" t="str">
            <v>04 92 03 64 69</v>
          </cell>
          <cell r="J116">
            <v>60</v>
          </cell>
        </row>
        <row r="117">
          <cell r="A117">
            <v>4110117</v>
          </cell>
          <cell r="B117" t="str">
            <v>INSTITUT GUSTAVE ROUSSY</v>
          </cell>
          <cell r="C117" t="str">
            <v>LABM</v>
          </cell>
          <cell r="D117" t="str">
            <v>COMPTABILITE FOURNISSEUR</v>
          </cell>
          <cell r="E117" t="str">
            <v>114 RUE EDOUARD VAILLANT</v>
          </cell>
          <cell r="F117" t="str">
            <v>94805</v>
          </cell>
          <cell r="G117" t="str">
            <v>VILLEJUIF CEDEX</v>
          </cell>
          <cell r="H117" t="str">
            <v>0142115016</v>
          </cell>
          <cell r="J117">
            <v>30</v>
          </cell>
        </row>
        <row r="118">
          <cell r="A118">
            <v>4110118</v>
          </cell>
          <cell r="B118" t="str">
            <v>SOCAMED</v>
          </cell>
          <cell r="C118" t="str">
            <v>LABM</v>
          </cell>
          <cell r="D118" t="str">
            <v>COMPTABILITE FOURNISSEURS</v>
          </cell>
          <cell r="E118" t="str">
            <v>17  -  19   AVENUE TONY GARNIER</v>
          </cell>
          <cell r="F118" t="str">
            <v>69007</v>
          </cell>
          <cell r="G118" t="str">
            <v xml:space="preserve">LYON </v>
          </cell>
          <cell r="H118" t="str">
            <v>04 72 80 10 10</v>
          </cell>
          <cell r="J118">
            <v>50</v>
          </cell>
        </row>
        <row r="119">
          <cell r="A119">
            <v>4110119</v>
          </cell>
          <cell r="B119" t="str">
            <v>CHU - INSTITUT DE BIOLOGIE EN SANTE</v>
          </cell>
          <cell r="C119" t="str">
            <v>HOPITAL</v>
          </cell>
          <cell r="D119" t="str">
            <v>POLE BIOLOGIE - CELLULE ACHATS</v>
          </cell>
          <cell r="E119" t="str">
            <v>4 RUE LARREY</v>
          </cell>
          <cell r="F119" t="str">
            <v>49933</v>
          </cell>
          <cell r="G119" t="str">
            <v>ANGERS CEDEX 9</v>
          </cell>
          <cell r="H119" t="str">
            <v>02 41 35 45 76</v>
          </cell>
          <cell r="I119" t="str">
            <v>0241354577</v>
          </cell>
          <cell r="J119">
            <v>60</v>
          </cell>
        </row>
        <row r="120">
          <cell r="A120">
            <v>4110120</v>
          </cell>
          <cell r="B120" t="str">
            <v>HOTEL DIEU DE PARIS</v>
          </cell>
          <cell r="C120" t="str">
            <v>AP</v>
          </cell>
          <cell r="D120" t="str">
            <v>COMPTABILITE FOURNISSEURS</v>
          </cell>
          <cell r="E120" t="str">
            <v>1 PLACE DU PARVIS NOTRE DAME</v>
          </cell>
          <cell r="F120" t="str">
            <v>75181</v>
          </cell>
          <cell r="G120" t="str">
            <v>PARIS CEDEX 04</v>
          </cell>
          <cell r="J120">
            <v>50</v>
          </cell>
        </row>
        <row r="121">
          <cell r="A121">
            <v>4110121</v>
          </cell>
          <cell r="B121" t="str">
            <v>CENTRE HOSPITALIER DE MULHOUSE</v>
          </cell>
          <cell r="C121" t="str">
            <v>HOPITAL</v>
          </cell>
          <cell r="D121" t="str">
            <v>POLE SILT</v>
          </cell>
          <cell r="E121" t="str">
            <v>87 AVENUE D'ALTKIRCH</v>
          </cell>
          <cell r="F121" t="str">
            <v>68051</v>
          </cell>
          <cell r="G121" t="str">
            <v>MULHOUSE CEDEX</v>
          </cell>
          <cell r="J121">
            <v>60</v>
          </cell>
        </row>
        <row r="122">
          <cell r="A122">
            <v>4110122</v>
          </cell>
          <cell r="B122" t="str">
            <v>ATL LABORATOIRE</v>
          </cell>
          <cell r="C122" t="str">
            <v>LABM</v>
          </cell>
          <cell r="D122" t="str">
            <v>30 avenue Robert Surcouf Bat. n°4</v>
          </cell>
          <cell r="F122" t="str">
            <v>78960</v>
          </cell>
          <cell r="G122" t="str">
            <v>VOISINS LE BRETONNEUX</v>
          </cell>
          <cell r="H122" t="str">
            <v>01 30 48 01 78</v>
          </cell>
          <cell r="J122">
            <v>60</v>
          </cell>
        </row>
        <row r="123">
          <cell r="A123">
            <v>4110123</v>
          </cell>
          <cell r="B123" t="str">
            <v>HOPITAUX UNIVERSITAIRES DE GENEVE</v>
          </cell>
          <cell r="C123" t="str">
            <v>HOPITAL</v>
          </cell>
          <cell r="D123" t="str">
            <v>Gestion des fournisseurs</v>
          </cell>
          <cell r="E123" t="str">
            <v>CHEMIN PETIT BEL AIR 2</v>
          </cell>
          <cell r="F123" t="str">
            <v>CH-1225</v>
          </cell>
          <cell r="G123" t="str">
            <v>CHÊNE BOURG</v>
          </cell>
          <cell r="J123">
            <v>60</v>
          </cell>
        </row>
        <row r="124">
          <cell r="A124">
            <v>4110124</v>
          </cell>
          <cell r="B124" t="str">
            <v>GROUPE HOSPITALIER - 5E ETAGE PFME</v>
          </cell>
          <cell r="C124" t="str">
            <v>hopital</v>
          </cell>
          <cell r="D124" t="str">
            <v>Direction Plateau Med. Technique</v>
          </cell>
          <cell r="E124" t="str">
            <v>BP 24</v>
          </cell>
          <cell r="F124" t="str">
            <v>76083</v>
          </cell>
          <cell r="G124" t="str">
            <v>LE HAVRE CEDEX</v>
          </cell>
          <cell r="H124" t="str">
            <v>02 32 73 35 67</v>
          </cell>
          <cell r="J124">
            <v>60</v>
          </cell>
        </row>
        <row r="125">
          <cell r="A125">
            <v>4110125</v>
          </cell>
          <cell r="B125" t="str">
            <v>HOPITAL DUPUYTREN</v>
          </cell>
          <cell r="C125" t="str">
            <v>HOPITAL</v>
          </cell>
          <cell r="D125" t="str">
            <v>ACHAT ET LOGISTIQUE</v>
          </cell>
          <cell r="E125" t="str">
            <v>2 AVENUE MARTIN LUTHER KING</v>
          </cell>
          <cell r="F125" t="str">
            <v>87042</v>
          </cell>
          <cell r="G125" t="str">
            <v>LIMOGES CEDEX</v>
          </cell>
          <cell r="J125">
            <v>60</v>
          </cell>
        </row>
        <row r="126">
          <cell r="A126">
            <v>4110126</v>
          </cell>
          <cell r="B126" t="str">
            <v>ANALYSIS</v>
          </cell>
          <cell r="C126" t="str">
            <v>LAM</v>
          </cell>
          <cell r="E126" t="str">
            <v>11 CHEMIN BELLE AU BOIS DORMANT</v>
          </cell>
          <cell r="F126" t="str">
            <v>88000</v>
          </cell>
          <cell r="G126" t="str">
            <v>EPINAL</v>
          </cell>
          <cell r="H126" t="str">
            <v>03 29 82 44 44</v>
          </cell>
          <cell r="J126">
            <v>50</v>
          </cell>
        </row>
        <row r="127">
          <cell r="A127">
            <v>4110127</v>
          </cell>
          <cell r="B127" t="str">
            <v>HOPITAL AMERICAIN</v>
          </cell>
          <cell r="C127" t="str">
            <v>HOPITAL</v>
          </cell>
          <cell r="D127" t="str">
            <v>ECONOMAT</v>
          </cell>
          <cell r="E127" t="str">
            <v>63 Bd Victor Hugo</v>
          </cell>
          <cell r="F127" t="str">
            <v>92200</v>
          </cell>
          <cell r="G127" t="str">
            <v>NEUILLY SUR SEINE</v>
          </cell>
          <cell r="J127">
            <v>60</v>
          </cell>
        </row>
        <row r="128">
          <cell r="A128">
            <v>4110128</v>
          </cell>
          <cell r="B128" t="str">
            <v>HOPITAUX UNIVERSITAIRES  PARIS SUD</v>
          </cell>
          <cell r="C128" t="str">
            <v>AP</v>
          </cell>
          <cell r="D128" t="str">
            <v>HOPITAL PAUL BROUSSE - ECONOMAT</v>
          </cell>
          <cell r="E128" t="str">
            <v>78 RUE DU GENERAL LECLERC</v>
          </cell>
          <cell r="F128" t="str">
            <v>94275</v>
          </cell>
          <cell r="G128" t="str">
            <v>KREMLIN BICETRE CEDEX</v>
          </cell>
          <cell r="J128">
            <v>50</v>
          </cell>
        </row>
        <row r="129">
          <cell r="A129">
            <v>4110129</v>
          </cell>
          <cell r="B129" t="str">
            <v>CLINIQUE DU TERTRE ROUGE</v>
          </cell>
          <cell r="C129" t="str">
            <v>LABM</v>
          </cell>
          <cell r="D129" t="str">
            <v>Mme KRIZEK LAB CYTOGENETIQUE</v>
          </cell>
          <cell r="E129" t="str">
            <v>6 Rue du Guetteloup</v>
          </cell>
          <cell r="F129" t="str">
            <v>72058</v>
          </cell>
          <cell r="G129" t="str">
            <v>LE MANS cedex 2</v>
          </cell>
          <cell r="H129" t="str">
            <v xml:space="preserve">02 43 86 75 23 </v>
          </cell>
          <cell r="J129">
            <v>50</v>
          </cell>
        </row>
        <row r="130">
          <cell r="A130">
            <v>4110130</v>
          </cell>
          <cell r="B130" t="str">
            <v>SIHCUS - CMCO</v>
          </cell>
          <cell r="C130" t="str">
            <v>DPI</v>
          </cell>
          <cell r="E130" t="str">
            <v>19 rue Louis Pasteur</v>
          </cell>
          <cell r="F130" t="str">
            <v>67303</v>
          </cell>
          <cell r="G130" t="str">
            <v>SCHILTIGHEIM cedex</v>
          </cell>
          <cell r="J130">
            <v>50</v>
          </cell>
        </row>
        <row r="131">
          <cell r="A131">
            <v>4110131</v>
          </cell>
          <cell r="B131" t="str">
            <v>ENVT LGC CYTOGENETIQUE</v>
          </cell>
          <cell r="C131" t="str">
            <v>RECHERCHE</v>
          </cell>
          <cell r="D131" t="str">
            <v>23 CHEMIN DES CAPELLES</v>
          </cell>
          <cell r="E131" t="str">
            <v>BP 87614</v>
          </cell>
          <cell r="F131" t="str">
            <v>31076</v>
          </cell>
          <cell r="G131" t="str">
            <v>TOULOUSE</v>
          </cell>
          <cell r="J131">
            <v>50</v>
          </cell>
        </row>
        <row r="132">
          <cell r="A132">
            <v>4110132</v>
          </cell>
          <cell r="B132" t="str">
            <v>CHU SAINT LOUIS</v>
          </cell>
          <cell r="C132" t="str">
            <v>RECHERCHE</v>
          </cell>
          <cell r="D132" t="str">
            <v>SERVICE BIOMEDICAL</v>
          </cell>
          <cell r="E132" t="str">
            <v>1 AVENUE CLAUDE VELLEFAUX</v>
          </cell>
          <cell r="F132" t="str">
            <v>75475</v>
          </cell>
          <cell r="G132" t="str">
            <v>PARIS CEDEX 10</v>
          </cell>
          <cell r="J132">
            <v>50</v>
          </cell>
        </row>
        <row r="133">
          <cell r="A133">
            <v>4110133</v>
          </cell>
          <cell r="B133" t="str">
            <v>LABORATOIRE D'ANALYSES GLASGOW</v>
          </cell>
          <cell r="C133" t="str">
            <v>RECHERCHE</v>
          </cell>
          <cell r="D133" t="str">
            <v>DEPARTEMENT DE CYTOGENETIQUE</v>
          </cell>
          <cell r="E133" t="str">
            <v>52 rue de Glasgow</v>
          </cell>
          <cell r="F133" t="str">
            <v>29200</v>
          </cell>
          <cell r="G133" t="str">
            <v>BREST</v>
          </cell>
          <cell r="H133" t="str">
            <v>02.98.80.47.53</v>
          </cell>
          <cell r="J133">
            <v>60</v>
          </cell>
        </row>
        <row r="134">
          <cell r="A134">
            <v>4110134</v>
          </cell>
          <cell r="B134" t="str">
            <v>VRIJE UNIVERSITEIT BRUSSEL</v>
          </cell>
          <cell r="C134" t="str">
            <v>RECHERCHE</v>
          </cell>
          <cell r="D134" t="str">
            <v>Financiële Administratie</v>
          </cell>
          <cell r="E134" t="str">
            <v>Afdeling Aankoop - Pleinlaan 2</v>
          </cell>
          <cell r="F134" t="str">
            <v>B-1050</v>
          </cell>
          <cell r="G134" t="str">
            <v>BRUSSEL</v>
          </cell>
          <cell r="J134">
            <v>50</v>
          </cell>
        </row>
        <row r="135">
          <cell r="A135">
            <v>4110135</v>
          </cell>
          <cell r="B135" t="str">
            <v>CENTRE HOSPITALIER DE VALENCE</v>
          </cell>
          <cell r="C135" t="str">
            <v>HOPITAL</v>
          </cell>
          <cell r="D135" t="str">
            <v>POLE ACHATS TRAVAUX - EQUIPEMENT</v>
          </cell>
          <cell r="E135" t="str">
            <v>179 BOULEVARD DU MARECHAL JUIN</v>
          </cell>
          <cell r="F135" t="str">
            <v>26953</v>
          </cell>
          <cell r="G135" t="str">
            <v>VALENCE CEDEX 9</v>
          </cell>
          <cell r="H135" t="str">
            <v>04 75 75 75 75</v>
          </cell>
          <cell r="J135">
            <v>50</v>
          </cell>
        </row>
        <row r="136">
          <cell r="A136">
            <v>4110136</v>
          </cell>
          <cell r="B136" t="str">
            <v>L.M.B Cinqualbre Paulus</v>
          </cell>
          <cell r="C136" t="str">
            <v>LABORATOIRE</v>
          </cell>
          <cell r="D136" t="str">
            <v>1170 avenue R. Pinchard</v>
          </cell>
          <cell r="F136" t="str">
            <v>54100</v>
          </cell>
          <cell r="G136" t="str">
            <v xml:space="preserve"> NANCY</v>
          </cell>
          <cell r="J136">
            <v>60</v>
          </cell>
        </row>
        <row r="137">
          <cell r="A137">
            <v>4110137</v>
          </cell>
          <cell r="B137" t="str">
            <v>CHUV Hospices Cantonaux de Lausanne</v>
          </cell>
          <cell r="D137" t="str">
            <v>Service Comptabilité - BU21/04/003</v>
          </cell>
          <cell r="E137" t="str">
            <v>RUE DU BUGNON 21</v>
          </cell>
          <cell r="F137" t="str">
            <v>CH - 1011</v>
          </cell>
          <cell r="G137" t="str">
            <v>LAUSANNE</v>
          </cell>
          <cell r="J137">
            <v>60</v>
          </cell>
        </row>
        <row r="138">
          <cell r="A138">
            <v>4110138</v>
          </cell>
          <cell r="B138" t="str">
            <v>UNIVERSITEIT GENT Medische Fysica</v>
          </cell>
          <cell r="C138" t="str">
            <v>RECHERCHE</v>
          </cell>
          <cell r="D138" t="str">
            <v>Financiele Dienst</v>
          </cell>
          <cell r="E138" t="str">
            <v>Proeftuinstraat 86</v>
          </cell>
          <cell r="F138" t="str">
            <v xml:space="preserve">B-9000 </v>
          </cell>
          <cell r="G138" t="str">
            <v>GENT</v>
          </cell>
          <cell r="J138">
            <v>50</v>
          </cell>
        </row>
        <row r="139">
          <cell r="A139">
            <v>4110139</v>
          </cell>
          <cell r="B139" t="str">
            <v>LABORATOIRES DE BIOLOGIE REUNIS</v>
          </cell>
          <cell r="C139" t="str">
            <v>LABORATOIRE</v>
          </cell>
          <cell r="D139" t="str">
            <v>LABORATOIRE DE CYTOGENETIQUE</v>
          </cell>
          <cell r="E139" t="str">
            <v>6 rue du Chêne Germain</v>
          </cell>
          <cell r="F139" t="str">
            <v>35510</v>
          </cell>
          <cell r="G139" t="str">
            <v>CESSON SEVIGNE</v>
          </cell>
          <cell r="H139" t="str">
            <v>0299842626</v>
          </cell>
          <cell r="J139">
            <v>60</v>
          </cell>
        </row>
        <row r="140">
          <cell r="A140">
            <v>4110140</v>
          </cell>
          <cell r="B140" t="str">
            <v>ARDPMG</v>
          </cell>
          <cell r="C140" t="str">
            <v>RECHERCHE</v>
          </cell>
          <cell r="D140" t="str">
            <v>Département de Génétique</v>
          </cell>
          <cell r="E140" t="str">
            <v>Hôpital Henri Mondor</v>
          </cell>
          <cell r="F140" t="str">
            <v>94010</v>
          </cell>
          <cell r="G140" t="str">
            <v>CRETEIL CEDEX</v>
          </cell>
          <cell r="J140">
            <v>50</v>
          </cell>
        </row>
        <row r="141">
          <cell r="A141">
            <v>4110141</v>
          </cell>
          <cell r="B141" t="str">
            <v>INSERM ADRPA07</v>
          </cell>
          <cell r="C141" t="str">
            <v>RECHERCHE</v>
          </cell>
          <cell r="D141" t="str">
            <v>251 rue du Faubourg Saint Martin</v>
          </cell>
          <cell r="E141" t="str">
            <v>Service Comptabilité</v>
          </cell>
          <cell r="F141" t="str">
            <v>75475</v>
          </cell>
          <cell r="G141" t="str">
            <v>PARIS CEDEX 10</v>
          </cell>
          <cell r="J141">
            <v>60</v>
          </cell>
          <cell r="K141" t="str">
            <v>VUB POLYKLINIK</v>
          </cell>
        </row>
        <row r="142">
          <cell r="A142">
            <v>4110142</v>
          </cell>
          <cell r="B142" t="str">
            <v>SUBRA S.A.</v>
          </cell>
          <cell r="C142" t="str">
            <v>RECHERCHE</v>
          </cell>
          <cell r="D142" t="str">
            <v>14-18, Port St Etienne</v>
          </cell>
          <cell r="E142" t="str">
            <v>B.P. 560</v>
          </cell>
          <cell r="F142" t="str">
            <v>31034</v>
          </cell>
          <cell r="G142" t="str">
            <v>TOULOUSE CEDEX 6</v>
          </cell>
          <cell r="J142">
            <v>60</v>
          </cell>
        </row>
        <row r="143">
          <cell r="A143">
            <v>4110143</v>
          </cell>
          <cell r="B143" t="str">
            <v>Centre Inter de Rech sur le cancer</v>
          </cell>
          <cell r="C143" t="str">
            <v>RECHERCHE</v>
          </cell>
          <cell r="D143" t="str">
            <v>150 Cours Albert Thomas</v>
          </cell>
          <cell r="F143" t="str">
            <v>69372</v>
          </cell>
          <cell r="G143" t="str">
            <v>LYON CEDEX 08</v>
          </cell>
          <cell r="J143">
            <v>50</v>
          </cell>
        </row>
        <row r="144">
          <cell r="A144">
            <v>4110144</v>
          </cell>
          <cell r="B144" t="str">
            <v>qLaboSud MONTPELLIER ALCO</v>
          </cell>
          <cell r="C144" t="str">
            <v>RECHERCHE</v>
          </cell>
          <cell r="E144" t="str">
            <v>78 RUE ALCO</v>
          </cell>
          <cell r="F144" t="str">
            <v>34080</v>
          </cell>
          <cell r="G144" t="str">
            <v>MONTPELLIER</v>
          </cell>
          <cell r="J144">
            <v>60</v>
          </cell>
        </row>
        <row r="145">
          <cell r="A145">
            <v>4110145</v>
          </cell>
          <cell r="B145" t="str">
            <v>INSERM - DRTLS - Hôp Purpan</v>
          </cell>
          <cell r="C145" t="str">
            <v>RECHERCHE</v>
          </cell>
          <cell r="D145" t="str">
            <v>Délégation Régionale Midi-Pyrénées</v>
          </cell>
          <cell r="E145" t="str">
            <v>BP 3048</v>
          </cell>
          <cell r="F145" t="str">
            <v>31024</v>
          </cell>
          <cell r="G145" t="str">
            <v>TOULOUSE CEDEX 3</v>
          </cell>
          <cell r="H145" t="str">
            <v>0562748350</v>
          </cell>
          <cell r="I145" t="str">
            <v>0561319752</v>
          </cell>
          <cell r="J145">
            <v>60</v>
          </cell>
        </row>
        <row r="146">
          <cell r="A146">
            <v>4110146</v>
          </cell>
          <cell r="B146" t="str">
            <v>CHU de Nice Hôpital de CIMIEZ</v>
          </cell>
          <cell r="C146" t="str">
            <v>HOPITAL</v>
          </cell>
          <cell r="D146" t="str">
            <v>Direction des Services Economiques</v>
          </cell>
          <cell r="E146" t="str">
            <v>Uté de labo 4, av Victoria BP 1179</v>
          </cell>
          <cell r="F146" t="str">
            <v>06003</v>
          </cell>
          <cell r="G146" t="str">
            <v>NICE CEDEX 1</v>
          </cell>
          <cell r="J146">
            <v>50</v>
          </cell>
        </row>
        <row r="147">
          <cell r="A147">
            <v>4110147</v>
          </cell>
          <cell r="B147" t="str">
            <v>INSERM ADRPA07</v>
          </cell>
          <cell r="C147" t="str">
            <v>HOPITAL</v>
          </cell>
          <cell r="D147" t="str">
            <v>Saint-Lazare</v>
          </cell>
          <cell r="E147" t="str">
            <v>107B, rue du Fbg St-Denis</v>
          </cell>
          <cell r="F147" t="str">
            <v>75475</v>
          </cell>
          <cell r="G147" t="str">
            <v>PARIS CEDEX 10</v>
          </cell>
          <cell r="J147">
            <v>60</v>
          </cell>
        </row>
        <row r="148">
          <cell r="A148">
            <v>4110148</v>
          </cell>
          <cell r="B148" t="str">
            <v>GH A. CHENEVIER - H. MONDOR</v>
          </cell>
          <cell r="C148" t="str">
            <v>AP</v>
          </cell>
          <cell r="D148" t="str">
            <v>SERVICE FACTURIER APHP</v>
          </cell>
          <cell r="E148" t="str">
            <v>TSA 81234</v>
          </cell>
          <cell r="F148" t="str">
            <v>75184</v>
          </cell>
          <cell r="G148" t="str">
            <v>PARIS CEDEX 04</v>
          </cell>
          <cell r="J148">
            <v>50</v>
          </cell>
        </row>
        <row r="149">
          <cell r="A149">
            <v>4110149</v>
          </cell>
          <cell r="B149" t="str">
            <v>SANOFI CHIMIE</v>
          </cell>
          <cell r="C149" t="str">
            <v>RECHERCHE</v>
          </cell>
          <cell r="D149" t="str">
            <v>Z.I. DU BOIS VERT</v>
          </cell>
          <cell r="E149" t="str">
            <v>RUE GILLES ROBERVAL</v>
          </cell>
          <cell r="F149" t="str">
            <v>56800</v>
          </cell>
          <cell r="G149" t="str">
            <v>PLOERMEL</v>
          </cell>
          <cell r="J149">
            <v>50</v>
          </cell>
        </row>
        <row r="150">
          <cell r="A150">
            <v>4110150</v>
          </cell>
          <cell r="B150" t="str">
            <v>C.N.R.S. INSTITUT G. ROUSSY</v>
          </cell>
          <cell r="C150" t="str">
            <v>RECHERCHE</v>
          </cell>
          <cell r="D150" t="str">
            <v>UMR 8126 ( ex. UMR 1598) - 1217</v>
          </cell>
          <cell r="E150" t="str">
            <v>114 RUE EDOUARD VAILLANT</v>
          </cell>
          <cell r="F150" t="str">
            <v>94805</v>
          </cell>
          <cell r="G150" t="str">
            <v>VILLEJUIF CEDEX</v>
          </cell>
          <cell r="J150">
            <v>50</v>
          </cell>
        </row>
        <row r="151">
          <cell r="A151">
            <v>4110151</v>
          </cell>
          <cell r="B151" t="str">
            <v>INRA Centre de Jouy en Josas</v>
          </cell>
          <cell r="C151" t="str">
            <v>RECHERCHE</v>
          </cell>
          <cell r="D151" t="str">
            <v>INRA -UMR BDR Bât 231 - 1er étage</v>
          </cell>
          <cell r="E151" t="str">
            <v>Domaine de Vilvert</v>
          </cell>
          <cell r="F151" t="str">
            <v>78352</v>
          </cell>
          <cell r="G151" t="str">
            <v>JOUY EN JOSAS</v>
          </cell>
          <cell r="J151">
            <v>50</v>
          </cell>
        </row>
        <row r="152">
          <cell r="A152">
            <v>4110152</v>
          </cell>
          <cell r="B152" t="str">
            <v>Universitaet Goettingen</v>
          </cell>
          <cell r="C152" t="str">
            <v>RECHERCHE</v>
          </cell>
          <cell r="D152" t="str">
            <v xml:space="preserve">Frau Lach-Transkriptomanalyselabor </v>
          </cell>
          <cell r="E152" t="str">
            <v>Humboldallee 23</v>
          </cell>
          <cell r="F152" t="str">
            <v>37073</v>
          </cell>
          <cell r="G152" t="str">
            <v>GOETTINGEN</v>
          </cell>
          <cell r="J152">
            <v>60</v>
          </cell>
        </row>
        <row r="153">
          <cell r="A153">
            <v>4110153</v>
          </cell>
          <cell r="B153" t="str">
            <v>GENSET</v>
          </cell>
          <cell r="C153" t="str">
            <v>RECHERCHE</v>
          </cell>
          <cell r="D153" t="str">
            <v>Route nationale 7</v>
          </cell>
          <cell r="F153" t="str">
            <v>91030</v>
          </cell>
          <cell r="G153" t="str">
            <v>EVRY Cedex</v>
          </cell>
          <cell r="J153">
            <v>60</v>
          </cell>
        </row>
        <row r="154">
          <cell r="A154">
            <v>4110154</v>
          </cell>
          <cell r="B154" t="str">
            <v>INSTITUT FÜR MEDIZINISCHE GENETIK</v>
          </cell>
          <cell r="C154" t="str">
            <v>HOPITAL</v>
          </cell>
          <cell r="D154" t="str">
            <v xml:space="preserve">Frau Oneda </v>
          </cell>
          <cell r="E154" t="str">
            <v>Universitât Zürich - Wagistrasse 12</v>
          </cell>
          <cell r="F154" t="str">
            <v>CH - 8952</v>
          </cell>
          <cell r="G154" t="str">
            <v>SCHLIEREN</v>
          </cell>
          <cell r="J154">
            <v>50</v>
          </cell>
        </row>
        <row r="155">
          <cell r="A155">
            <v>4110155</v>
          </cell>
          <cell r="B155" t="str">
            <v>Centre Hospitalier LA MEYNARD</v>
          </cell>
          <cell r="C155" t="str">
            <v>HOPITAL</v>
          </cell>
          <cell r="D155" t="str">
            <v>Achat Labo Cytogénétique</v>
          </cell>
          <cell r="E155" t="str">
            <v>BP 632</v>
          </cell>
          <cell r="F155" t="str">
            <v>97261</v>
          </cell>
          <cell r="G155" t="str">
            <v>FORT DE FRANCE Cedex</v>
          </cell>
          <cell r="J155">
            <v>50</v>
          </cell>
          <cell r="K155" t="str">
            <v>FACULTE DE MEDECINE MARSEILLE
CLIENT 4110164</v>
          </cell>
        </row>
        <row r="156">
          <cell r="A156">
            <v>4110156</v>
          </cell>
          <cell r="B156" t="str">
            <v>LABORATOIRE NATIONAL DE SANTE</v>
          </cell>
          <cell r="C156" t="str">
            <v>HOPITAL</v>
          </cell>
          <cell r="D156" t="str">
            <v>COMPTABILITE FOURNISSEURS</v>
          </cell>
          <cell r="E156" t="str">
            <v>1, rue Louis Rech - B.P. 1102</v>
          </cell>
          <cell r="F156" t="str">
            <v>L- 3555</v>
          </cell>
          <cell r="G156" t="str">
            <v>Dudelange</v>
          </cell>
          <cell r="J156">
            <v>60</v>
          </cell>
        </row>
        <row r="157">
          <cell r="A157">
            <v>4110157</v>
          </cell>
          <cell r="B157" t="str">
            <v>VWR International</v>
          </cell>
          <cell r="C157" t="str">
            <v>LABORATOIRE</v>
          </cell>
          <cell r="D157" t="str">
            <v>Accounting Department</v>
          </cell>
          <cell r="E157" t="str">
            <v>Geldenaaksebaan 464</v>
          </cell>
          <cell r="F157" t="str">
            <v>B-3001</v>
          </cell>
          <cell r="G157" t="str">
            <v>LEUVEN</v>
          </cell>
          <cell r="J157">
            <v>60</v>
          </cell>
        </row>
        <row r="158">
          <cell r="A158">
            <v>4110159</v>
          </cell>
          <cell r="B158" t="str">
            <v>Hôpital Louis Mourier</v>
          </cell>
          <cell r="C158" t="str">
            <v>AP</v>
          </cell>
          <cell r="D158" t="str">
            <v>UG 798 ECONOMAT - FOURNISSEURS</v>
          </cell>
          <cell r="E158" t="str">
            <v>178 rue des Renouillers</v>
          </cell>
          <cell r="F158" t="str">
            <v>92701</v>
          </cell>
          <cell r="G158" t="str">
            <v>COLOMBES CEDEX</v>
          </cell>
          <cell r="H158" t="str">
            <v>0147606215</v>
          </cell>
          <cell r="I158" t="str">
            <v>0147606422</v>
          </cell>
          <cell r="J158">
            <v>50</v>
          </cell>
        </row>
        <row r="159">
          <cell r="A159">
            <v>4110160</v>
          </cell>
          <cell r="B159" t="str">
            <v>Hôpital Edouard Herriot</v>
          </cell>
          <cell r="C159" t="str">
            <v>RECHERCHE</v>
          </cell>
          <cell r="D159" t="str">
            <v>Services Economiques</v>
          </cell>
          <cell r="E159" t="str">
            <v>5 place d'Arsonval</v>
          </cell>
          <cell r="F159" t="str">
            <v>69437</v>
          </cell>
          <cell r="G159" t="str">
            <v xml:space="preserve">LYON CEDEX 08 </v>
          </cell>
          <cell r="J159">
            <v>50</v>
          </cell>
        </row>
        <row r="160">
          <cell r="A160">
            <v>4110161</v>
          </cell>
          <cell r="B160" t="str">
            <v>HOPITAUX DU NORD</v>
          </cell>
          <cell r="C160" t="str">
            <v>RECHERCHE</v>
          </cell>
          <cell r="D160" t="str">
            <v>Services Economiques</v>
          </cell>
          <cell r="E160" t="str">
            <v>103 grande rue de la Croix Rousse</v>
          </cell>
          <cell r="F160" t="str">
            <v>69317</v>
          </cell>
          <cell r="G160" t="str">
            <v>LYON CEDEX 04</v>
          </cell>
          <cell r="J160">
            <v>60</v>
          </cell>
        </row>
        <row r="161">
          <cell r="A161">
            <v>4110162</v>
          </cell>
          <cell r="B161" t="str">
            <v>CENTRE HOSPITALIER DE TROYES</v>
          </cell>
          <cell r="C161" t="str">
            <v>HOPITAL</v>
          </cell>
          <cell r="D161" t="str">
            <v>DIRECTION ACHAT LOGISTIQUE CS 20718</v>
          </cell>
          <cell r="E161" t="str">
            <v>101 AVENUE ANATOLE FRANCE</v>
          </cell>
          <cell r="F161" t="str">
            <v>10003</v>
          </cell>
          <cell r="G161" t="str">
            <v>TROYES CEDEX</v>
          </cell>
          <cell r="J161">
            <v>60</v>
          </cell>
        </row>
        <row r="162">
          <cell r="A162">
            <v>4110163</v>
          </cell>
          <cell r="B162" t="str">
            <v>Hôpital Debrousse</v>
          </cell>
          <cell r="C162" t="str">
            <v>RECHERCHE</v>
          </cell>
          <cell r="D162" t="str">
            <v>Services Economiques</v>
          </cell>
          <cell r="E162" t="str">
            <v>29 rue Soeur Bouvier</v>
          </cell>
          <cell r="F162" t="str">
            <v>69322</v>
          </cell>
          <cell r="G162" t="str">
            <v>LYON CEDEX 05</v>
          </cell>
          <cell r="J162">
            <v>60</v>
          </cell>
        </row>
        <row r="163">
          <cell r="A163">
            <v>4110164</v>
          </cell>
          <cell r="B163" t="str">
            <v>HOPITAL LA TIMONE</v>
          </cell>
          <cell r="D163" t="str">
            <v>DSE - COMPTABILITE LABORATOIRES</v>
          </cell>
          <cell r="E163" t="str">
            <v>264 RUE SAINT PIERRE</v>
          </cell>
          <cell r="F163" t="str">
            <v>13005</v>
          </cell>
          <cell r="G163" t="str">
            <v>MARSEILLE CEDEX 05</v>
          </cell>
          <cell r="J163">
            <v>60</v>
          </cell>
        </row>
        <row r="164">
          <cell r="A164">
            <v>4110165</v>
          </cell>
          <cell r="B164" t="str">
            <v>Université Joseph Fourier</v>
          </cell>
          <cell r="C164" t="str">
            <v>RECHERCHE</v>
          </cell>
          <cell r="D164" t="str">
            <v>NVMC - Bât J Roget - 4e étage</v>
          </cell>
          <cell r="E164" t="str">
            <v>Domaine de la Merci</v>
          </cell>
          <cell r="F164" t="str">
            <v>38700</v>
          </cell>
          <cell r="G164" t="str">
            <v>LA TRONCHE</v>
          </cell>
          <cell r="J164">
            <v>50</v>
          </cell>
        </row>
        <row r="165">
          <cell r="A165">
            <v>4110166</v>
          </cell>
          <cell r="B165" t="str">
            <v>Centre National de Rech. Scienfique</v>
          </cell>
          <cell r="C165" t="str">
            <v>RECHERCHE</v>
          </cell>
          <cell r="D165" t="str">
            <v>UMR CNRS 5557 / Ecologie Microb.</v>
          </cell>
          <cell r="E165" t="str">
            <v>43 bd du 11 Novembre</v>
          </cell>
          <cell r="F165" t="str">
            <v>69622</v>
          </cell>
          <cell r="G165" t="str">
            <v>VILLEURBANNE CEDEX</v>
          </cell>
          <cell r="J165">
            <v>60</v>
          </cell>
        </row>
        <row r="166">
          <cell r="A166">
            <v>4110167</v>
          </cell>
          <cell r="B166" t="str">
            <v>C.N.R.S. - UMR 6290/0796  (ex 6061)</v>
          </cell>
          <cell r="C166" t="str">
            <v>RECHERCHE</v>
          </cell>
          <cell r="D166" t="str">
            <v>2 av. du Pr. Léon Bernard - IGDR</v>
          </cell>
          <cell r="E166" t="str">
            <v>Univ. Rennes 1 - Fac de Médecine</v>
          </cell>
          <cell r="F166" t="str">
            <v>35043</v>
          </cell>
          <cell r="G166" t="str">
            <v>RENNES CEDEX</v>
          </cell>
          <cell r="H166" t="str">
            <v>02.23.23.49.52</v>
          </cell>
          <cell r="I166" t="str">
            <v>02.23.23.44.78</v>
          </cell>
          <cell r="J166">
            <v>60</v>
          </cell>
        </row>
        <row r="167">
          <cell r="A167">
            <v>4110168</v>
          </cell>
          <cell r="B167" t="str">
            <v>TEDIS S.A. - Service Comptabilité</v>
          </cell>
          <cell r="C167" t="str">
            <v>HOPITAL</v>
          </cell>
          <cell r="D167" t="str">
            <v>ZAC DE MONTAVAS</v>
          </cell>
          <cell r="E167" t="str">
            <v>6 BIS RUE COLBERT</v>
          </cell>
          <cell r="F167" t="str">
            <v>91320</v>
          </cell>
          <cell r="G167" t="str">
            <v>WISSOUS</v>
          </cell>
          <cell r="J167">
            <v>60</v>
          </cell>
        </row>
        <row r="168">
          <cell r="A168">
            <v>4110169</v>
          </cell>
          <cell r="B168" t="str">
            <v>University of Bern - Martin Flück</v>
          </cell>
          <cell r="C168" t="str">
            <v>RECHERCHE</v>
          </cell>
          <cell r="D168" t="str">
            <v>Dpt of Anatomy - Functional Anatomy</v>
          </cell>
          <cell r="E168" t="str">
            <v>Baltzerstrasse 2</v>
          </cell>
          <cell r="F168" t="str">
            <v>CH-3000</v>
          </cell>
          <cell r="G168" t="str">
            <v>BERN 9</v>
          </cell>
          <cell r="H168" t="str">
            <v>0041316314619</v>
          </cell>
          <cell r="I168" t="str">
            <v>0041316313807</v>
          </cell>
          <cell r="J168">
            <v>50</v>
          </cell>
        </row>
        <row r="169">
          <cell r="A169">
            <v>4110170</v>
          </cell>
          <cell r="B169" t="str">
            <v>INSERM - ADRPA07</v>
          </cell>
          <cell r="C169" t="str">
            <v>RECHERCHE</v>
          </cell>
          <cell r="D169" t="str">
            <v>251 rue du Faubourg Saint Martin</v>
          </cell>
          <cell r="F169" t="str">
            <v>75475</v>
          </cell>
          <cell r="G169" t="str">
            <v>PARIS CEDEX 10</v>
          </cell>
          <cell r="J169">
            <v>60</v>
          </cell>
        </row>
        <row r="170">
          <cell r="A170">
            <v>4110171</v>
          </cell>
          <cell r="B170" t="str">
            <v>Fac des Sciences Pharma et Biologiq</v>
          </cell>
          <cell r="C170" t="str">
            <v>RECHERCHE</v>
          </cell>
          <cell r="D170" t="str">
            <v>Labo Physiopath/Hépat. CNRS UMR8149</v>
          </cell>
          <cell r="E170" t="str">
            <v>4 avenue de l'Observatoire</v>
          </cell>
          <cell r="F170" t="str">
            <v>75006</v>
          </cell>
          <cell r="G170" t="str">
            <v>PARIS</v>
          </cell>
          <cell r="J170">
            <v>50</v>
          </cell>
        </row>
        <row r="171">
          <cell r="A171">
            <v>4110172</v>
          </cell>
          <cell r="B171" t="str">
            <v>USB - Abt. Medizinische Genetik</v>
          </cell>
          <cell r="C171" t="str">
            <v>HOPITAL</v>
          </cell>
          <cell r="D171" t="str">
            <v>HAUS J</v>
          </cell>
          <cell r="E171" t="str">
            <v>BURGFELDERSTRAßE 101</v>
          </cell>
          <cell r="F171" t="str">
            <v>CH-4055</v>
          </cell>
          <cell r="G171" t="str">
            <v>BASEL</v>
          </cell>
          <cell r="J171">
            <v>50</v>
          </cell>
        </row>
        <row r="172">
          <cell r="A172">
            <v>4110173</v>
          </cell>
          <cell r="B172" t="str">
            <v>Hôpital Neurologique de Bron</v>
          </cell>
          <cell r="C172" t="str">
            <v>HOPITAL</v>
          </cell>
          <cell r="D172" t="str">
            <v>Direction des Services Economiques</v>
          </cell>
          <cell r="E172" t="str">
            <v>59 boulevard Pinel</v>
          </cell>
          <cell r="F172" t="str">
            <v>69677</v>
          </cell>
          <cell r="G172" t="str">
            <v>BRON CEDEX</v>
          </cell>
          <cell r="J172">
            <v>50</v>
          </cell>
        </row>
        <row r="173">
          <cell r="A173">
            <v>4110174</v>
          </cell>
          <cell r="B173" t="str">
            <v>Université Claude Bernard Lyon 1</v>
          </cell>
          <cell r="C173" t="str">
            <v>HEMATO</v>
          </cell>
          <cell r="D173" t="str">
            <v>Gilles SALLES -PCL -UFR MED LyonSud</v>
          </cell>
          <cell r="E173" t="str">
            <v>165 chemin du Grand Revoyet</v>
          </cell>
          <cell r="F173" t="str">
            <v>69495</v>
          </cell>
          <cell r="G173" t="str">
            <v>PIERRE BENITE</v>
          </cell>
          <cell r="J173">
            <v>60</v>
          </cell>
        </row>
        <row r="174">
          <cell r="A174">
            <v>4110175</v>
          </cell>
          <cell r="B174" t="str">
            <v>Laboratoire CLEMENT - Dpt Cytogénét</v>
          </cell>
          <cell r="C174" t="str">
            <v>LABM</v>
          </cell>
          <cell r="D174" t="str">
            <v>8 avenue Henri Barbusse</v>
          </cell>
          <cell r="E174" t="str">
            <v>Service Comptabilité</v>
          </cell>
          <cell r="F174" t="str">
            <v>93150</v>
          </cell>
          <cell r="G174" t="str">
            <v>LE BLANC MESNIL</v>
          </cell>
          <cell r="H174" t="str">
            <v>0148670257</v>
          </cell>
          <cell r="I174" t="str">
            <v>0148650013</v>
          </cell>
          <cell r="J174">
            <v>60</v>
          </cell>
        </row>
        <row r="175">
          <cell r="A175">
            <v>4110176</v>
          </cell>
          <cell r="B175" t="str">
            <v>IUT DE LA ROCHELLE</v>
          </cell>
          <cell r="C175" t="str">
            <v>RECHERCHE</v>
          </cell>
          <cell r="D175" t="str">
            <v>COMPTABILITE FOURNISSEURS</v>
          </cell>
          <cell r="E175" t="str">
            <v>15 RUE FRANCOIS DE VAUX DE FOLETIER</v>
          </cell>
          <cell r="F175" t="str">
            <v>17026</v>
          </cell>
          <cell r="G175" t="str">
            <v>LA ROCHELLE CEDEX</v>
          </cell>
          <cell r="J175">
            <v>60</v>
          </cell>
          <cell r="K175" t="str">
            <v>MULHOUSE</v>
          </cell>
        </row>
        <row r="176">
          <cell r="A176">
            <v>4110177</v>
          </cell>
          <cell r="B176" t="str">
            <v>HistoGeneX N.V.</v>
          </cell>
          <cell r="C176" t="str">
            <v>RECHERCHE</v>
          </cell>
          <cell r="D176" t="str">
            <v>Drie Eikenstraat 661</v>
          </cell>
          <cell r="F176" t="str">
            <v>B-2650</v>
          </cell>
          <cell r="G176" t="str">
            <v>EDEGEM</v>
          </cell>
          <cell r="H176" t="str">
            <v>003232804860</v>
          </cell>
          <cell r="I176" t="str">
            <v>003232804861</v>
          </cell>
          <cell r="J176">
            <v>50</v>
          </cell>
        </row>
        <row r="177">
          <cell r="A177">
            <v>4110178</v>
          </cell>
          <cell r="B177" t="str">
            <v>CHI LE RAINCY MONTFERMEIL</v>
          </cell>
          <cell r="C177" t="str">
            <v>HOPITAL</v>
          </cell>
          <cell r="D177" t="str">
            <v>Direction des Services Economiques</v>
          </cell>
          <cell r="E177" t="str">
            <v>10 RUE DU GENERAL LECLERC</v>
          </cell>
          <cell r="F177" t="str">
            <v>93370</v>
          </cell>
          <cell r="G177" t="str">
            <v>MONTFERMEIL</v>
          </cell>
          <cell r="H177" t="str">
            <v>01 41 70 80 00</v>
          </cell>
          <cell r="I177" t="str">
            <v>01 41 70 83 19</v>
          </cell>
          <cell r="J177">
            <v>60</v>
          </cell>
          <cell r="K177" t="str">
            <v>GENEVE SUISSE</v>
          </cell>
        </row>
        <row r="178">
          <cell r="A178">
            <v>4110179</v>
          </cell>
          <cell r="B178" t="str">
            <v>GENETICA AG</v>
          </cell>
          <cell r="D178" t="str">
            <v>HUMANGENETISCHES LABOR</v>
          </cell>
          <cell r="E178" t="str">
            <v>WEINBERGSTRASSE 9</v>
          </cell>
          <cell r="F178" t="str">
            <v>CH - 8001</v>
          </cell>
          <cell r="G178" t="str">
            <v>ZURICH</v>
          </cell>
          <cell r="H178" t="str">
            <v>++41 44 251 90 94</v>
          </cell>
          <cell r="I178" t="str">
            <v>++41 (0) 44 261 62 97</v>
          </cell>
          <cell r="J178">
            <v>60</v>
          </cell>
        </row>
        <row r="179">
          <cell r="A179">
            <v>4110180</v>
          </cell>
          <cell r="B179" t="str">
            <v>HELIX LAB</v>
          </cell>
          <cell r="C179" t="str">
            <v>LABM</v>
          </cell>
          <cell r="D179" t="str">
            <v>Mr STANIC Djura</v>
          </cell>
          <cell r="E179" t="str">
            <v>Skerliceva 12.</v>
          </cell>
          <cell r="F179" t="str">
            <v>11000</v>
          </cell>
          <cell r="G179" t="str">
            <v>BELGRADE</v>
          </cell>
          <cell r="H179" t="str">
            <v>0038163234111</v>
          </cell>
          <cell r="I179" t="str">
            <v>00381112445729</v>
          </cell>
          <cell r="J179">
            <v>60</v>
          </cell>
          <cell r="K179" t="str">
            <v>CHU LIMOGES</v>
          </cell>
        </row>
        <row r="180">
          <cell r="A180">
            <v>4110181</v>
          </cell>
          <cell r="B180" t="str">
            <v>ALPIGENE chez CARSO</v>
          </cell>
          <cell r="C180" t="str">
            <v>LABM</v>
          </cell>
          <cell r="D180" t="str">
            <v>Service Comptabilité - Bâtiment A</v>
          </cell>
          <cell r="E180" t="str">
            <v>213 RUE DE GERLAND</v>
          </cell>
          <cell r="F180" t="str">
            <v>69007</v>
          </cell>
          <cell r="G180" t="str">
            <v>LYON</v>
          </cell>
          <cell r="J180">
            <v>50</v>
          </cell>
        </row>
        <row r="181">
          <cell r="A181">
            <v>4110182</v>
          </cell>
          <cell r="B181" t="str">
            <v>Applied Imaging International</v>
          </cell>
          <cell r="D181" t="str">
            <v>BioScience Centre - Times Square</v>
          </cell>
          <cell r="E181" t="str">
            <v>Scotswood Road</v>
          </cell>
          <cell r="F181" t="str">
            <v>NE1 4EP</v>
          </cell>
          <cell r="G181" t="str">
            <v>NEWCASTLE UPON TYNE</v>
          </cell>
          <cell r="J181">
            <v>60</v>
          </cell>
        </row>
        <row r="182">
          <cell r="A182">
            <v>4110183</v>
          </cell>
          <cell r="B182" t="str">
            <v>SERVICE FACTURIER APHP</v>
          </cell>
          <cell r="C182" t="str">
            <v>AP</v>
          </cell>
          <cell r="D182" t="str">
            <v>TSA 81234</v>
          </cell>
          <cell r="F182" t="str">
            <v xml:space="preserve">75184 </v>
          </cell>
          <cell r="G182" t="str">
            <v>PARIS CEDEX 04</v>
          </cell>
          <cell r="J182">
            <v>60</v>
          </cell>
        </row>
        <row r="183">
          <cell r="A183">
            <v>4110184</v>
          </cell>
          <cell r="B183" t="str">
            <v>CENTRE HOSPITALIER DE SAINT DENIS</v>
          </cell>
          <cell r="C183" t="str">
            <v>HOPITAL</v>
          </cell>
          <cell r="D183" t="str">
            <v>SERVICES ECONOMIQUES</v>
          </cell>
          <cell r="E183" t="str">
            <v>BP 279</v>
          </cell>
          <cell r="F183" t="str">
            <v>93205</v>
          </cell>
          <cell r="G183" t="str">
            <v>SAINT DENIS CEDEX</v>
          </cell>
          <cell r="J183">
            <v>50</v>
          </cell>
        </row>
        <row r="184">
          <cell r="A184">
            <v>4110185</v>
          </cell>
          <cell r="B184" t="str">
            <v>LABORATOIRE BIOLAM</v>
          </cell>
          <cell r="C184" t="str">
            <v>LABM</v>
          </cell>
          <cell r="D184" t="str">
            <v>Comptabilité Fournisseurs</v>
          </cell>
          <cell r="E184" t="str">
            <v>4 PLACE DES DEPORTES</v>
          </cell>
          <cell r="F184" t="str">
            <v>88100</v>
          </cell>
          <cell r="G184" t="str">
            <v>SAINT DIE DES VOSGES</v>
          </cell>
          <cell r="J184">
            <v>60</v>
          </cell>
        </row>
        <row r="185">
          <cell r="A185">
            <v>4110186</v>
          </cell>
          <cell r="B185" t="str">
            <v>Hôpital Trousseau - Bât J Pallez</v>
          </cell>
          <cell r="C185" t="str">
            <v>AP</v>
          </cell>
          <cell r="D185" t="str">
            <v>UG 531 ACHATS MAINTENANCE</v>
          </cell>
          <cell r="E185" t="str">
            <v>28 avenue Arnold Netter</v>
          </cell>
          <cell r="F185" t="str">
            <v>75571</v>
          </cell>
          <cell r="G185" t="str">
            <v>PARIS CEDEX 12</v>
          </cell>
          <cell r="J185">
            <v>50</v>
          </cell>
        </row>
        <row r="186">
          <cell r="A186">
            <v>4110187</v>
          </cell>
          <cell r="B186" t="str">
            <v>CREACELL - Service Comptabilité</v>
          </cell>
          <cell r="C186" t="str">
            <v>LABM</v>
          </cell>
          <cell r="D186" t="str">
            <v>Bâtiment Biopolis</v>
          </cell>
          <cell r="E186" t="str">
            <v>5 AVENUE DU GRAND SABLON</v>
          </cell>
          <cell r="F186" t="str">
            <v>38700</v>
          </cell>
          <cell r="G186" t="str">
            <v>LA TRONCHE</v>
          </cell>
          <cell r="J186">
            <v>50</v>
          </cell>
          <cell r="K186" t="str">
            <v>HOPITAL SAINT LOUIS</v>
          </cell>
        </row>
        <row r="187">
          <cell r="A187">
            <v>4110188</v>
          </cell>
          <cell r="B187" t="str">
            <v>LABORATOIRE ALPHABIO</v>
          </cell>
          <cell r="D187" t="str">
            <v>Service Comptabilité</v>
          </cell>
          <cell r="E187" t="str">
            <v>23 RUE DE FRIEDLAND</v>
          </cell>
          <cell r="F187" t="str">
            <v>13006</v>
          </cell>
          <cell r="G187" t="str">
            <v>MARSEILLE</v>
          </cell>
          <cell r="J187">
            <v>50</v>
          </cell>
        </row>
        <row r="188">
          <cell r="A188">
            <v>4110189</v>
          </cell>
          <cell r="B188" t="str">
            <v>IIRM SA</v>
          </cell>
          <cell r="C188" t="str">
            <v>LABM</v>
          </cell>
          <cell r="D188" t="str">
            <v>Account department</v>
          </cell>
          <cell r="E188" t="str">
            <v>Via Sant'Anna 1</v>
          </cell>
          <cell r="F188" t="str">
            <v>6924</v>
          </cell>
          <cell r="G188" t="str">
            <v>SORENGO LUGANO</v>
          </cell>
          <cell r="H188" t="str">
            <v>+41 91 980 90 70</v>
          </cell>
          <cell r="I188" t="str">
            <v>+41 91 980 08 73</v>
          </cell>
          <cell r="J188">
            <v>50</v>
          </cell>
          <cell r="K188" t="str">
            <v>VUB POLYKLINIK</v>
          </cell>
        </row>
        <row r="189">
          <cell r="A189">
            <v>4110190</v>
          </cell>
          <cell r="B189" t="str">
            <v>LABORATOIRE STAHL KUNTZEL</v>
          </cell>
          <cell r="C189" t="str">
            <v>LABM</v>
          </cell>
          <cell r="D189" t="str">
            <v>ESPACEBIO SELARL</v>
          </cell>
          <cell r="E189" t="str">
            <v>21 PLACE DU QUARTEAU</v>
          </cell>
          <cell r="F189" t="str">
            <v>57018</v>
          </cell>
          <cell r="G189" t="str">
            <v>METZ CEDEX 01</v>
          </cell>
          <cell r="J189">
            <v>60</v>
          </cell>
        </row>
        <row r="190">
          <cell r="A190">
            <v>4110191</v>
          </cell>
          <cell r="B190" t="str">
            <v>CENTRE HOSPITALIER FELIX GUYON</v>
          </cell>
          <cell r="C190" t="str">
            <v>HOPITAL</v>
          </cell>
          <cell r="D190" t="str">
            <v>SERVICE DE GENETIQUE</v>
          </cell>
          <cell r="E190" t="str">
            <v>ALLEE DES TOPAZES</v>
          </cell>
          <cell r="F190" t="str">
            <v>97405</v>
          </cell>
          <cell r="G190" t="str">
            <v>SAINT DENIS CEDEX</v>
          </cell>
          <cell r="J190">
            <v>50</v>
          </cell>
        </row>
        <row r="191">
          <cell r="A191">
            <v>4110192</v>
          </cell>
          <cell r="B191" t="str">
            <v>REGIONAAL ZIEKENHUIS HEILIG HART</v>
          </cell>
          <cell r="C191" t="str">
            <v>HOPITAL</v>
          </cell>
          <cell r="D191" t="str">
            <v>Department URG</v>
          </cell>
          <cell r="E191" t="str">
            <v>NAAMSESTRAAT 105</v>
          </cell>
          <cell r="F191" t="str">
            <v>B - 3000</v>
          </cell>
          <cell r="G191" t="str">
            <v>LEUVEN</v>
          </cell>
          <cell r="J191">
            <v>60</v>
          </cell>
        </row>
        <row r="192">
          <cell r="A192">
            <v>4110193</v>
          </cell>
          <cell r="B192" t="str">
            <v>KANTONSAPOTHEKE</v>
          </cell>
          <cell r="D192" t="str">
            <v>SPÖNDLISTRASSE 9</v>
          </cell>
          <cell r="F192" t="str">
            <v>CH - 8006</v>
          </cell>
          <cell r="G192" t="str">
            <v>ZÜRICH</v>
          </cell>
          <cell r="J192">
            <v>50</v>
          </cell>
        </row>
        <row r="193">
          <cell r="A193">
            <v>4110194</v>
          </cell>
          <cell r="B193" t="str">
            <v>KINDERSPITAL ZÜRICH</v>
          </cell>
          <cell r="D193" t="str">
            <v>ONKOLOGIE LABOR</v>
          </cell>
          <cell r="E193" t="str">
            <v>STEINWIESSTRAßE 75</v>
          </cell>
          <cell r="F193" t="str">
            <v>CH-8032</v>
          </cell>
          <cell r="G193" t="str">
            <v>ZURICH</v>
          </cell>
          <cell r="J193">
            <v>50</v>
          </cell>
        </row>
        <row r="194">
          <cell r="A194">
            <v>4110195</v>
          </cell>
          <cell r="B194" t="str">
            <v>OSPEDALE BELLINZONA E VALLI</v>
          </cell>
          <cell r="C194" t="str">
            <v>LABM</v>
          </cell>
          <cell r="D194" t="str">
            <v>SEGRETARIATO EOLAB</v>
          </cell>
          <cell r="E194" t="str">
            <v>STABILE K, 3° PIANO</v>
          </cell>
          <cell r="F194" t="str">
            <v>CH-6501</v>
          </cell>
          <cell r="G194" t="str">
            <v>BELLINZONA</v>
          </cell>
          <cell r="J194">
            <v>50</v>
          </cell>
        </row>
        <row r="195">
          <cell r="A195">
            <v>4110196</v>
          </cell>
          <cell r="B195" t="str">
            <v>ETH ZURICH - Dr HELL Michael</v>
          </cell>
          <cell r="C195" t="str">
            <v>RECHERCHE</v>
          </cell>
          <cell r="D195" t="str">
            <v>Institut für Zellbiologie - HPM F47</v>
          </cell>
          <cell r="E195" t="str">
            <v>SCHAFMATTSTRASSE 18</v>
          </cell>
          <cell r="F195" t="str">
            <v>CH-8093</v>
          </cell>
          <cell r="G195" t="str">
            <v>ZURICH</v>
          </cell>
          <cell r="J195">
            <v>50</v>
          </cell>
        </row>
        <row r="196">
          <cell r="A196">
            <v>4110197</v>
          </cell>
          <cell r="B196" t="str">
            <v>INSTITUT PASTEUR D'ALGERIE</v>
          </cell>
          <cell r="D196" t="str">
            <v>1 RUE DU PETIT STAOUELI</v>
          </cell>
          <cell r="E196" t="str">
            <v>CHERAGA ALGER</v>
          </cell>
          <cell r="F196" t="str">
            <v>16000</v>
          </cell>
          <cell r="G196" t="str">
            <v>ALGER</v>
          </cell>
          <cell r="J196">
            <v>50</v>
          </cell>
        </row>
        <row r="197">
          <cell r="A197">
            <v>4110198</v>
          </cell>
          <cell r="B197" t="str">
            <v>UNIVERSITEIT GENT - UZG 0K5</v>
          </cell>
          <cell r="C197" t="str">
            <v>HOPITAL</v>
          </cell>
          <cell r="D197" t="str">
            <v>CENTRUM VOOR MEDISCHE GENETICA</v>
          </cell>
          <cell r="E197" t="str">
            <v>DE PINTELAAN 185</v>
          </cell>
          <cell r="F197" t="str">
            <v>B-9000</v>
          </cell>
          <cell r="G197" t="str">
            <v>GENT</v>
          </cell>
          <cell r="J197">
            <v>50</v>
          </cell>
        </row>
        <row r="198">
          <cell r="A198">
            <v>4110199</v>
          </cell>
          <cell r="B198" t="str">
            <v>LAMS</v>
          </cell>
          <cell r="C198" t="str">
            <v>LABM</v>
          </cell>
          <cell r="D198" t="str">
            <v>06 RUE DJENANE</v>
          </cell>
          <cell r="F198" t="str">
            <v>16000</v>
          </cell>
          <cell r="G198" t="str">
            <v>ALGER EL MALIK</v>
          </cell>
          <cell r="J198">
            <v>50</v>
          </cell>
        </row>
        <row r="199">
          <cell r="A199">
            <v>4110200</v>
          </cell>
          <cell r="B199" t="str">
            <v>INSTITUT FÜR BIOCHEMIE</v>
          </cell>
          <cell r="C199" t="str">
            <v>RECHERCHE</v>
          </cell>
          <cell r="D199" t="str">
            <v>Dr Claus. Azzalin  -  HPM E 17.1</v>
          </cell>
          <cell r="E199" t="str">
            <v>SCHAFMATTSTRAßE 18</v>
          </cell>
          <cell r="F199" t="str">
            <v>CH-8093</v>
          </cell>
          <cell r="G199" t="str">
            <v>ZÜRICH</v>
          </cell>
          <cell r="J199">
            <v>50</v>
          </cell>
        </row>
        <row r="200">
          <cell r="A200">
            <v>4110201</v>
          </cell>
          <cell r="B200" t="str">
            <v>CHU DE PAP / ABYMES</v>
          </cell>
          <cell r="C200" t="str">
            <v>HOPITAL</v>
          </cell>
          <cell r="D200" t="str">
            <v>SERVICES ECONOMIQUES</v>
          </cell>
          <cell r="E200" t="str">
            <v>BP 465</v>
          </cell>
          <cell r="F200" t="str">
            <v>97159</v>
          </cell>
          <cell r="G200" t="str">
            <v>POINTE A PITRE CEDEX</v>
          </cell>
          <cell r="J200">
            <v>60</v>
          </cell>
        </row>
        <row r="201">
          <cell r="A201">
            <v>4110202</v>
          </cell>
          <cell r="B201" t="str">
            <v>GENOWAY</v>
          </cell>
          <cell r="C201" t="str">
            <v>RECHERCHE</v>
          </cell>
          <cell r="D201" t="str">
            <v>SERVICE COMPTABLE</v>
          </cell>
          <cell r="E201" t="str">
            <v>181 AVENUE JEAN JAURES</v>
          </cell>
          <cell r="F201" t="str">
            <v>69362</v>
          </cell>
          <cell r="G201" t="str">
            <v>LYON CEDEX 07</v>
          </cell>
          <cell r="J201">
            <v>50</v>
          </cell>
          <cell r="K201" t="str">
            <v>HOPITAL SAINT LOUIS</v>
          </cell>
        </row>
        <row r="202">
          <cell r="A202">
            <v>4110203</v>
          </cell>
          <cell r="B202" t="str">
            <v>EUROCLONE S.P.A.</v>
          </cell>
          <cell r="D202" t="str">
            <v>ACCOUNT DEPARTMENT</v>
          </cell>
          <cell r="E202" t="str">
            <v>VIA FIGINO 20 - 22</v>
          </cell>
          <cell r="F202" t="str">
            <v>20016</v>
          </cell>
          <cell r="G202" t="str">
            <v>PERO</v>
          </cell>
          <cell r="J202">
            <v>60</v>
          </cell>
        </row>
        <row r="203">
          <cell r="A203">
            <v>4110204</v>
          </cell>
          <cell r="B203" t="str">
            <v>LABORATOIRE JCD</v>
          </cell>
          <cell r="C203" t="str">
            <v>LABM</v>
          </cell>
          <cell r="D203" t="str">
            <v>COMPTABILITE FOURNISSEUR</v>
          </cell>
          <cell r="E203" t="str">
            <v>4 BIS QUAI JEAN JACQUES ROUSSEAU</v>
          </cell>
          <cell r="F203" t="str">
            <v>69350</v>
          </cell>
          <cell r="G203" t="str">
            <v>LA MULATIERE</v>
          </cell>
          <cell r="J203">
            <v>50</v>
          </cell>
        </row>
        <row r="204">
          <cell r="A204">
            <v>4110205</v>
          </cell>
          <cell r="B204" t="str">
            <v>HEX STATIC</v>
          </cell>
          <cell r="C204" t="str">
            <v>LABM</v>
          </cell>
          <cell r="D204" t="str">
            <v>19 AVENUE ABBANE RAMDANE</v>
          </cell>
          <cell r="E204" t="str">
            <v>SIDI BELABES</v>
          </cell>
          <cell r="F204" t="str">
            <v>22000</v>
          </cell>
          <cell r="G204" t="str">
            <v>SBA</v>
          </cell>
          <cell r="J204">
            <v>50</v>
          </cell>
        </row>
        <row r="205">
          <cell r="A205">
            <v>4110206</v>
          </cell>
          <cell r="B205" t="str">
            <v>UNILABS</v>
          </cell>
          <cell r="C205" t="str">
            <v>LABM</v>
          </cell>
          <cell r="D205" t="str">
            <v>SERVICE COMPTABILITE CASE POST 100</v>
          </cell>
          <cell r="E205" t="str">
            <v xml:space="preserve">CHEMIN DES PERRIERES 2 </v>
          </cell>
          <cell r="F205" t="str">
            <v>1296</v>
          </cell>
          <cell r="G205" t="str">
            <v>COPPET</v>
          </cell>
          <cell r="J205">
            <v>50</v>
          </cell>
        </row>
        <row r="206">
          <cell r="A206">
            <v>4110207</v>
          </cell>
          <cell r="B206" t="str">
            <v>HOPITAL NORD</v>
          </cell>
          <cell r="C206" t="str">
            <v>HOPITAL</v>
          </cell>
          <cell r="D206" t="str">
            <v>SERVICES ECONOMIQUES</v>
          </cell>
          <cell r="E206" t="str">
            <v>CHEMIN DES BOURRELY</v>
          </cell>
          <cell r="F206" t="str">
            <v>13915</v>
          </cell>
          <cell r="G206" t="str">
            <v>MARSEILLE CEDEX 20</v>
          </cell>
          <cell r="J206">
            <v>50</v>
          </cell>
        </row>
        <row r="207">
          <cell r="A207">
            <v>4110208</v>
          </cell>
          <cell r="B207" t="str">
            <v>I.E.S.C.O.</v>
          </cell>
          <cell r="C207" t="str">
            <v>PRIVE</v>
          </cell>
          <cell r="D207" t="str">
            <v>COMPTABILITE FOURNISSEURS</v>
          </cell>
          <cell r="E207" t="str">
            <v>6 COUR SAINT PIERRE</v>
          </cell>
          <cell r="F207" t="str">
            <v>75017</v>
          </cell>
          <cell r="G207" t="str">
            <v>PARIS</v>
          </cell>
          <cell r="J207">
            <v>50</v>
          </cell>
        </row>
        <row r="208">
          <cell r="A208">
            <v>4110209</v>
          </cell>
          <cell r="B208" t="str">
            <v>CNRS  - UMR 7196</v>
          </cell>
          <cell r="C208" t="str">
            <v>PRIVE</v>
          </cell>
          <cell r="D208" t="str">
            <v>0595 USM0503/MNHN/DPT RDDM/CP 26</v>
          </cell>
          <cell r="E208" t="str">
            <v>43 RUE CUVIER</v>
          </cell>
          <cell r="F208" t="str">
            <v>75231</v>
          </cell>
          <cell r="G208" t="str">
            <v>PARIS CEDEX 05</v>
          </cell>
          <cell r="J208">
            <v>60</v>
          </cell>
        </row>
        <row r="209">
          <cell r="A209">
            <v>4110210</v>
          </cell>
          <cell r="B209" t="str">
            <v>KANTONSSPITAL AARAU AG</v>
          </cell>
          <cell r="C209" t="str">
            <v>HOPITAL</v>
          </cell>
          <cell r="D209" t="str">
            <v>Finanzen und Controlling</v>
          </cell>
          <cell r="E209" t="str">
            <v>TELLSTRASSE 25 - Postfach 3103</v>
          </cell>
          <cell r="F209" t="str">
            <v>CH-5001</v>
          </cell>
          <cell r="G209" t="str">
            <v>AARAU</v>
          </cell>
          <cell r="J209">
            <v>60</v>
          </cell>
        </row>
        <row r="210">
          <cell r="A210">
            <v>4110211</v>
          </cell>
          <cell r="B210" t="str">
            <v>INSTITUT DE BIOLOGIE DE L'ENS</v>
          </cell>
          <cell r="C210" t="str">
            <v>RECHERCHE</v>
          </cell>
          <cell r="D210" t="str">
            <v>CNRS UMR 8197 - S2 GENOMIQUE</v>
          </cell>
          <cell r="E210" t="str">
            <v>46 RUE D'ULM</v>
          </cell>
          <cell r="F210" t="str">
            <v>75230</v>
          </cell>
          <cell r="G210" t="str">
            <v>PARIS CEDEX 05</v>
          </cell>
          <cell r="J210">
            <v>50</v>
          </cell>
        </row>
        <row r="211">
          <cell r="A211">
            <v>4110212</v>
          </cell>
          <cell r="B211" t="str">
            <v>INSERM - DRPA07</v>
          </cell>
          <cell r="C211" t="str">
            <v>RECHERCHE</v>
          </cell>
          <cell r="D211" t="str">
            <v>LES MERCURIALES - TOUR LEVANT</v>
          </cell>
          <cell r="E211" t="str">
            <v>40 RUE JEAN JAURES</v>
          </cell>
          <cell r="F211" t="str">
            <v>93176</v>
          </cell>
          <cell r="G211" t="str">
            <v>BAGNOLET CEDEX</v>
          </cell>
          <cell r="J211">
            <v>50</v>
          </cell>
        </row>
        <row r="212">
          <cell r="A212">
            <v>4110213</v>
          </cell>
          <cell r="B212" t="str">
            <v>CRP - GABRIEL LIPPMANN</v>
          </cell>
          <cell r="C212" t="str">
            <v>RECHERCHE</v>
          </cell>
          <cell r="D212" t="str">
            <v>COMPTABILITE FOURNISSEURS</v>
          </cell>
          <cell r="E212" t="str">
            <v>41 RUE DU BRILL</v>
          </cell>
          <cell r="F212" t="str">
            <v>L-4422</v>
          </cell>
          <cell r="G212" t="str">
            <v>BELVAUX</v>
          </cell>
          <cell r="J212">
            <v>60</v>
          </cell>
        </row>
        <row r="213">
          <cell r="A213">
            <v>4110214</v>
          </cell>
          <cell r="B213" t="str">
            <v>ARVET</v>
          </cell>
          <cell r="C213" t="str">
            <v>LABM</v>
          </cell>
          <cell r="D213" t="str">
            <v>14 B rue du Framboisier</v>
          </cell>
          <cell r="F213" t="str">
            <v>1180</v>
          </cell>
          <cell r="G213" t="str">
            <v>BRUXELLES</v>
          </cell>
          <cell r="J213">
            <v>50</v>
          </cell>
        </row>
        <row r="214">
          <cell r="A214">
            <v>4110215</v>
          </cell>
          <cell r="B214" t="str">
            <v>SELAS L'ABO+ ARNAUD BIOLYS ORIGET</v>
          </cell>
          <cell r="C214" t="str">
            <v>LABM</v>
          </cell>
          <cell r="D214" t="str">
            <v>19 rue du Professeur A. Minkowski</v>
          </cell>
          <cell r="E214" t="str">
            <v>CS 40245</v>
          </cell>
          <cell r="F214" t="str">
            <v>37172</v>
          </cell>
          <cell r="G214" t="str">
            <v>CHAMBRAY LES TOURS</v>
          </cell>
          <cell r="J214">
            <v>50</v>
          </cell>
        </row>
        <row r="215">
          <cell r="A215">
            <v>4110216</v>
          </cell>
          <cell r="B215" t="str">
            <v>LABORATOIRE D'ANALYSE MEDICALES</v>
          </cell>
          <cell r="C215" t="str">
            <v>LABM</v>
          </cell>
          <cell r="D215" t="str">
            <v>Place Guarguenta</v>
          </cell>
          <cell r="F215" t="str">
            <v>31000</v>
          </cell>
          <cell r="G215" t="str">
            <v>ORAN</v>
          </cell>
          <cell r="J215">
            <v>60</v>
          </cell>
        </row>
        <row r="216">
          <cell r="A216">
            <v>4110217</v>
          </cell>
          <cell r="B216" t="str">
            <v>ZENTECH SA</v>
          </cell>
          <cell r="D216" t="str">
            <v>Liège Science park</v>
          </cell>
          <cell r="E216" t="str">
            <v>Avenue du Pré-Aily 10</v>
          </cell>
          <cell r="F216" t="str">
            <v>B-4031</v>
          </cell>
          <cell r="G216" t="str">
            <v>Angleur</v>
          </cell>
          <cell r="J216">
            <v>50</v>
          </cell>
        </row>
        <row r="217">
          <cell r="A217">
            <v>4110218</v>
          </cell>
          <cell r="B217" t="str">
            <v>INTEGRAGEN SA</v>
          </cell>
          <cell r="D217" t="str">
            <v>Sce Ctabilité - Génopole Campus 1</v>
          </cell>
          <cell r="E217" t="str">
            <v>Genavenir 8 -5 rue Henri Desbruères</v>
          </cell>
          <cell r="F217" t="str">
            <v>91000</v>
          </cell>
          <cell r="G217" t="str">
            <v>EVRY</v>
          </cell>
          <cell r="J217">
            <v>50</v>
          </cell>
          <cell r="K217" t="str">
            <v>FACULTE DE MEDECINE MARSEILLE
CLIENT 4110164</v>
          </cell>
        </row>
        <row r="218">
          <cell r="A218" t="str">
            <v>4110401CN</v>
          </cell>
          <cell r="B218" t="str">
            <v>GENETHON</v>
          </cell>
          <cell r="C218" t="str">
            <v>RECHERCHE</v>
          </cell>
          <cell r="D218" t="str">
            <v>Service Comptabilité</v>
          </cell>
          <cell r="E218" t="str">
            <v>BP 60</v>
          </cell>
          <cell r="F218" t="str">
            <v>91002</v>
          </cell>
          <cell r="G218" t="str">
            <v>EVRY CEDEX</v>
          </cell>
          <cell r="H218" t="str">
            <v>01 69 47 28 00</v>
          </cell>
          <cell r="I218" t="str">
            <v>01 60 77 86 98</v>
          </cell>
          <cell r="J218">
            <v>50</v>
          </cell>
        </row>
        <row r="219">
          <cell r="A219" t="str">
            <v>4110402CN</v>
          </cell>
          <cell r="B219" t="str">
            <v>UNIVERSITE PIERRE ET MARIE CURIE</v>
          </cell>
          <cell r="C219" t="str">
            <v>RECHERCHE</v>
          </cell>
          <cell r="D219" t="str">
            <v>Compta Fournisseurs - BC 500</v>
          </cell>
          <cell r="E219" t="str">
            <v>4 PLACE JUSSIEU</v>
          </cell>
          <cell r="F219" t="str">
            <v>75252</v>
          </cell>
          <cell r="G219" t="str">
            <v>PARIS CEDEX 05</v>
          </cell>
          <cell r="J219">
            <v>50</v>
          </cell>
        </row>
        <row r="220">
          <cell r="A220" t="str">
            <v>4110404CN</v>
          </cell>
          <cell r="B220" t="str">
            <v>UNIVERSITE LIBRE DE BRUXELLES</v>
          </cell>
          <cell r="C220" t="str">
            <v>PRIVE</v>
          </cell>
          <cell r="D220" t="str">
            <v>Service des Achats</v>
          </cell>
          <cell r="E220" t="str">
            <v>AVENUE ROOSEVELT  50</v>
          </cell>
          <cell r="F220" t="str">
            <v>B-1050</v>
          </cell>
          <cell r="G220" t="str">
            <v>BRUXELLES</v>
          </cell>
          <cell r="H220" t="str">
            <v>0032 25 41 37 24</v>
          </cell>
          <cell r="J220">
            <v>50</v>
          </cell>
        </row>
        <row r="221">
          <cell r="A221" t="str">
            <v>4110405CN</v>
          </cell>
          <cell r="B221" t="str">
            <v>CNRS</v>
          </cell>
          <cell r="C221" t="str">
            <v>RECHERCHE</v>
          </cell>
          <cell r="D221" t="str">
            <v>LBMC - 2151 - ENS - CNRS UMR 5239</v>
          </cell>
          <cell r="E221" t="str">
            <v>46 ALLEE D'ITALIE</v>
          </cell>
          <cell r="F221" t="str">
            <v>69364</v>
          </cell>
          <cell r="G221" t="str">
            <v>LYON CEDEX 07</v>
          </cell>
          <cell r="J221">
            <v>50</v>
          </cell>
        </row>
        <row r="222">
          <cell r="A222" t="str">
            <v>4110406CN</v>
          </cell>
          <cell r="B222" t="str">
            <v>UNIVERSITE BORDEAUX SEGALEN</v>
          </cell>
          <cell r="C222" t="str">
            <v>Recherche</v>
          </cell>
          <cell r="D222" t="str">
            <v>Service Economique -  VINCO</v>
          </cell>
          <cell r="E222" t="str">
            <v>229 COURS DE L'ARGONNE</v>
          </cell>
          <cell r="F222" t="str">
            <v>33076</v>
          </cell>
          <cell r="G222" t="str">
            <v>BORDEAUX CEDEX</v>
          </cell>
          <cell r="J222">
            <v>50</v>
          </cell>
        </row>
        <row r="223">
          <cell r="A223" t="str">
            <v>4110407CN</v>
          </cell>
          <cell r="B223" t="str">
            <v>CENTRE PAUL PAPIN</v>
          </cell>
          <cell r="C223" t="str">
            <v>BIOMOL</v>
          </cell>
          <cell r="D223" t="str">
            <v>Gestion Economique et Logistique</v>
          </cell>
          <cell r="E223" t="str">
            <v>2 RUE MOLL</v>
          </cell>
          <cell r="F223" t="str">
            <v>49933</v>
          </cell>
          <cell r="G223" t="str">
            <v>ANGERS CEDEX 9</v>
          </cell>
          <cell r="H223" t="str">
            <v>0241352700</v>
          </cell>
          <cell r="I223" t="str">
            <v>0241483190</v>
          </cell>
          <cell r="J223">
            <v>50</v>
          </cell>
        </row>
        <row r="224">
          <cell r="A224" t="str">
            <v>4110408CN</v>
          </cell>
          <cell r="B224" t="str">
            <v>LYCEE PIERRE D'AILLY</v>
          </cell>
          <cell r="D224" t="str">
            <v>136 BOULEVARD DES ETATS UNIS</v>
          </cell>
          <cell r="E224" t="str">
            <v>BP 90015</v>
          </cell>
          <cell r="F224" t="str">
            <v>60321</v>
          </cell>
          <cell r="G224" t="str">
            <v>COMPIEGNE CEDEX</v>
          </cell>
          <cell r="H224" t="str">
            <v>03 44 92 13 02</v>
          </cell>
          <cell r="I224" t="str">
            <v>03 44 92 13 14</v>
          </cell>
          <cell r="J224">
            <v>50</v>
          </cell>
        </row>
        <row r="225">
          <cell r="A225" t="str">
            <v>4110409CN</v>
          </cell>
          <cell r="B225" t="str">
            <v>IMAXIO</v>
          </cell>
          <cell r="D225" t="str">
            <v>Comptabilité Founisseurs</v>
          </cell>
          <cell r="E225" t="str">
            <v>BIOPOLE CLERMONT-LIMAGNE</v>
          </cell>
          <cell r="F225" t="str">
            <v>63360</v>
          </cell>
          <cell r="G225" t="str">
            <v>SAINT BEAUZIRE</v>
          </cell>
          <cell r="J225">
            <v>50</v>
          </cell>
        </row>
        <row r="226">
          <cell r="A226" t="str">
            <v>4110410CN</v>
          </cell>
          <cell r="B226" t="str">
            <v>INSERM DELEGATION REGION. PARIS 12</v>
          </cell>
          <cell r="C226" t="str">
            <v>RECHERCHE</v>
          </cell>
          <cell r="D226" t="str">
            <v>IMMEUBLE L'EXPANSION</v>
          </cell>
          <cell r="E226" t="str">
            <v>9  -  11  RUE GEORGES ENESCO</v>
          </cell>
          <cell r="F226" t="str">
            <v>94008</v>
          </cell>
          <cell r="G226" t="str">
            <v>CRETEIL CEDEX</v>
          </cell>
          <cell r="J226">
            <v>50</v>
          </cell>
        </row>
        <row r="227">
          <cell r="A227" t="str">
            <v>4110411CN</v>
          </cell>
          <cell r="B227" t="str">
            <v>CECS / I-STEM</v>
          </cell>
          <cell r="C227" t="str">
            <v>RECHERCHE</v>
          </cell>
          <cell r="D227" t="str">
            <v>COMPTABILITE FOURNISSEURS</v>
          </cell>
          <cell r="E227" t="str">
            <v>5 RUE HENRI DESBRUERES</v>
          </cell>
          <cell r="F227" t="str">
            <v>91030</v>
          </cell>
          <cell r="G227" t="str">
            <v>EVRY CEDEX</v>
          </cell>
          <cell r="J227">
            <v>50</v>
          </cell>
        </row>
        <row r="228">
          <cell r="A228" t="str">
            <v>4110412CN</v>
          </cell>
          <cell r="B228" t="str">
            <v>BIOTRAY SAS</v>
          </cell>
          <cell r="C228" t="str">
            <v>RECHERCHE</v>
          </cell>
          <cell r="D228" t="str">
            <v>IMMEUBLE TONY GARNIER</v>
          </cell>
          <cell r="E228" t="str">
            <v>24 RUE JEAN BALDASSINI</v>
          </cell>
          <cell r="F228" t="str">
            <v>69007</v>
          </cell>
          <cell r="G228" t="str">
            <v>LYON</v>
          </cell>
          <cell r="J228">
            <v>50</v>
          </cell>
        </row>
        <row r="229">
          <cell r="A229" t="str">
            <v>4110413CN</v>
          </cell>
          <cell r="B229" t="str">
            <v>B S M A  SARL</v>
          </cell>
          <cell r="D229" t="str">
            <v>Comptabilité Fournisseurs</v>
          </cell>
          <cell r="E229" t="str">
            <v>17 RUE CASPIENNE</v>
          </cell>
          <cell r="F229" t="str">
            <v>92160</v>
          </cell>
          <cell r="G229" t="str">
            <v>ANTONY</v>
          </cell>
          <cell r="J229">
            <v>50</v>
          </cell>
        </row>
        <row r="230">
          <cell r="A230" t="str">
            <v>4110414CN</v>
          </cell>
          <cell r="B230" t="str">
            <v>UNIVERSITE PIERRE ET MARIE CURIE</v>
          </cell>
          <cell r="C230" t="str">
            <v>RECHERCHE</v>
          </cell>
          <cell r="D230" t="str">
            <v>Dr Vassilis Doucas - CNRS UMR 7622</v>
          </cell>
          <cell r="E230" t="str">
            <v>BATIMENT C - 7EME ETAGE</v>
          </cell>
          <cell r="F230" t="str">
            <v>9 QUAI</v>
          </cell>
          <cell r="G230" t="str">
            <v>SAINT BERNARD</v>
          </cell>
          <cell r="J230">
            <v>50</v>
          </cell>
        </row>
        <row r="231">
          <cell r="A231" t="str">
            <v>4110415CN</v>
          </cell>
          <cell r="B231" t="str">
            <v xml:space="preserve">AIX MARSEILLE UNIVERSITE </v>
          </cell>
          <cell r="C231" t="str">
            <v>RECHERCHE</v>
          </cell>
          <cell r="D231" t="str">
            <v>SERVICE FACTURIER RECHERCHE</v>
          </cell>
          <cell r="E231" t="str">
            <v>3 Place V. Hugo - Agent Comptable</v>
          </cell>
          <cell r="F231" t="str">
            <v>13331</v>
          </cell>
          <cell r="G231" t="str">
            <v>MARSEILLE CEDEX 3</v>
          </cell>
          <cell r="J231">
            <v>50</v>
          </cell>
          <cell r="K231" t="str">
            <v>FACULTE DE MEDECINE MARSEILLE
CLIENT 4110164</v>
          </cell>
        </row>
        <row r="232">
          <cell r="A232" t="str">
            <v>4110416CN</v>
          </cell>
          <cell r="B232" t="str">
            <v>ARAP  -  HOPITAL FOCH</v>
          </cell>
          <cell r="C232" t="str">
            <v>RECHERCHE</v>
          </cell>
          <cell r="D232" t="str">
            <v>SERVICE DE PNEUMOLOGIE</v>
          </cell>
          <cell r="E232" t="str">
            <v>40 RUE WORTH</v>
          </cell>
          <cell r="F232" t="str">
            <v>92150</v>
          </cell>
          <cell r="G232" t="str">
            <v>SURESNES</v>
          </cell>
          <cell r="J232">
            <v>50</v>
          </cell>
        </row>
        <row r="233">
          <cell r="A233" t="str">
            <v>4110417CN</v>
          </cell>
          <cell r="B233" t="str">
            <v>CNRS - UNIV PARIS 7 - BAT LAMARCK</v>
          </cell>
          <cell r="C233" t="str">
            <v>RECHERCHE</v>
          </cell>
          <cell r="D233" t="str">
            <v>UMR 7216 EPIGENETIQ. DEST CELL 2407</v>
          </cell>
          <cell r="E233" t="str">
            <v>35 RUE HELENE BRION</v>
          </cell>
          <cell r="F233" t="str">
            <v>75013</v>
          </cell>
          <cell r="G233" t="str">
            <v>PARIS</v>
          </cell>
          <cell r="J233">
            <v>50</v>
          </cell>
        </row>
        <row r="234">
          <cell r="A234" t="str">
            <v>4110418CN</v>
          </cell>
          <cell r="B234" t="str">
            <v>GENES DIFFUSION SAS</v>
          </cell>
          <cell r="C234" t="str">
            <v>RECHERCHE</v>
          </cell>
          <cell r="D234" t="str">
            <v>3595 ROUTE DE TOURNAI</v>
          </cell>
          <cell r="E234" t="str">
            <v>BP 23</v>
          </cell>
          <cell r="F234" t="str">
            <v>59501</v>
          </cell>
          <cell r="G234" t="str">
            <v>DOUAI CEDEX</v>
          </cell>
          <cell r="H234" t="str">
            <v>0327992929</v>
          </cell>
          <cell r="I234" t="str">
            <v>0327880927</v>
          </cell>
          <cell r="J234">
            <v>50</v>
          </cell>
        </row>
        <row r="235">
          <cell r="A235" t="str">
            <v>4110419CN</v>
          </cell>
          <cell r="B235" t="str">
            <v>SELIA</v>
          </cell>
          <cell r="C235" t="str">
            <v>LABM</v>
          </cell>
          <cell r="D235" t="str">
            <v>COMPTABILITE FOURNISSEURS</v>
          </cell>
          <cell r="E235" t="str">
            <v>BP 1</v>
          </cell>
          <cell r="F235" t="str">
            <v>63720</v>
          </cell>
          <cell r="G235" t="str">
            <v>CHAPPES</v>
          </cell>
          <cell r="J235">
            <v>50</v>
          </cell>
        </row>
        <row r="236">
          <cell r="A236" t="str">
            <v>4110420CN</v>
          </cell>
          <cell r="B236" t="str">
            <v>CELLGENETECH SARL</v>
          </cell>
          <cell r="C236" t="str">
            <v>LABM</v>
          </cell>
          <cell r="D236" t="str">
            <v>COMPTABILITE FOURNISSEURS</v>
          </cell>
          <cell r="E236" t="str">
            <v>266 AVENUE DAUMESNIL</v>
          </cell>
          <cell r="F236" t="str">
            <v>75012</v>
          </cell>
          <cell r="G236" t="str">
            <v>PARIS</v>
          </cell>
          <cell r="J236">
            <v>50</v>
          </cell>
        </row>
        <row r="237">
          <cell r="A237" t="str">
            <v>4110421CN</v>
          </cell>
          <cell r="B237" t="str">
            <v>HM&amp;MA SCIENTIFIC TRAINING AND</v>
          </cell>
          <cell r="C237" t="str">
            <v>LABM</v>
          </cell>
          <cell r="D237" t="str">
            <v>CONSULTING - M. Hossein MOSSAFA</v>
          </cell>
          <cell r="E237" t="str">
            <v>48 BOULEVARD GAMBETTA</v>
          </cell>
          <cell r="F237" t="str">
            <v>78300</v>
          </cell>
          <cell r="G237" t="str">
            <v>POISSY</v>
          </cell>
          <cell r="J237">
            <v>50</v>
          </cell>
        </row>
        <row r="238">
          <cell r="A238" t="str">
            <v>4110422CN</v>
          </cell>
          <cell r="B238" t="str">
            <v>AAREC FILIA RESEARCH SARL</v>
          </cell>
          <cell r="C238" t="str">
            <v>HOPITAL</v>
          </cell>
          <cell r="D238" t="str">
            <v>1 PLACE PAUL VERLAINE</v>
          </cell>
          <cell r="F238" t="str">
            <v>92100</v>
          </cell>
          <cell r="G238" t="str">
            <v>BOULOGNE BILLANCOURT</v>
          </cell>
          <cell r="J238">
            <v>60</v>
          </cell>
        </row>
        <row r="239">
          <cell r="A239" t="str">
            <v>411403CN</v>
          </cell>
          <cell r="B239" t="str">
            <v>INSERM - DRMPL</v>
          </cell>
          <cell r="C239" t="str">
            <v>RECHERCHE</v>
          </cell>
          <cell r="D239" t="str">
            <v>DELEGATION REGIONALE</v>
          </cell>
          <cell r="E239" t="str">
            <v>60 RUE DE NAVACELLES</v>
          </cell>
          <cell r="F239" t="str">
            <v>34394</v>
          </cell>
          <cell r="G239" t="str">
            <v>MONTPELLIER CEDEX 05</v>
          </cell>
          <cell r="J239">
            <v>50</v>
          </cell>
        </row>
        <row r="240">
          <cell r="A240" t="str">
            <v>B0002</v>
          </cell>
          <cell r="B240" t="str">
            <v>ASSOCIATION ALICE</v>
          </cell>
          <cell r="C240" t="str">
            <v>Hôpital</v>
          </cell>
          <cell r="D240" t="str">
            <v>80 Av. de Lattre de Tassigny</v>
          </cell>
          <cell r="F240" t="str">
            <v>06400</v>
          </cell>
          <cell r="G240" t="str">
            <v>CANNES</v>
          </cell>
          <cell r="J240">
            <v>30</v>
          </cell>
        </row>
        <row r="241">
          <cell r="A241" t="str">
            <v>B0009</v>
          </cell>
          <cell r="B241" t="str">
            <v>HOPITAL COCHIN</v>
          </cell>
          <cell r="C241" t="str">
            <v>AP</v>
          </cell>
          <cell r="D241" t="str">
            <v>LE CLOÎTRE - EQUIPEMENT 2E ETAGE</v>
          </cell>
          <cell r="E241" t="str">
            <v>123 BOULEVARD DE PORT ROYAL</v>
          </cell>
          <cell r="F241" t="str">
            <v>75679</v>
          </cell>
          <cell r="G241" t="str">
            <v>PARIS CEDEX 14</v>
          </cell>
          <cell r="H241" t="str">
            <v>0158411764</v>
          </cell>
          <cell r="I241" t="str">
            <v>0158411277</v>
          </cell>
          <cell r="J241">
            <v>60</v>
          </cell>
        </row>
        <row r="242">
          <cell r="A242" t="str">
            <v>B0010</v>
          </cell>
          <cell r="B242" t="str">
            <v>CHU de Reims</v>
          </cell>
          <cell r="C242" t="str">
            <v>Hôpital</v>
          </cell>
          <cell r="D242" t="str">
            <v>D. D. E. R. B.</v>
          </cell>
          <cell r="E242" t="str">
            <v>23 rue des Moulins</v>
          </cell>
          <cell r="F242" t="str">
            <v>51092</v>
          </cell>
          <cell r="G242" t="str">
            <v>REIMS CEDEX</v>
          </cell>
          <cell r="J242">
            <v>60</v>
          </cell>
        </row>
        <row r="243">
          <cell r="A243" t="str">
            <v>B00116</v>
          </cell>
          <cell r="B243" t="str">
            <v>UA Laboratoires Hôpital Cimiez</v>
          </cell>
          <cell r="C243" t="str">
            <v>HEMATO</v>
          </cell>
          <cell r="D243" t="str">
            <v>Direction des Services Economiques</v>
          </cell>
          <cell r="E243" t="str">
            <v>BP 1179</v>
          </cell>
          <cell r="F243" t="str">
            <v>06003</v>
          </cell>
          <cell r="G243" t="str">
            <v>NICE CEDEX 1</v>
          </cell>
          <cell r="J243">
            <v>50</v>
          </cell>
        </row>
        <row r="244">
          <cell r="A244" t="str">
            <v>B0012</v>
          </cell>
          <cell r="B244" t="str">
            <v>Delegation à la Recherche Clinique</v>
          </cell>
          <cell r="C244" t="str">
            <v>DRC</v>
          </cell>
          <cell r="D244" t="str">
            <v xml:space="preserve">Lab. Biol. Reprod.Cytogenetique    </v>
          </cell>
          <cell r="E244" t="str">
            <v>CH Tenon-4, rue de la Chine</v>
          </cell>
          <cell r="F244" t="str">
            <v>75020</v>
          </cell>
          <cell r="G244" t="str">
            <v>PARIS</v>
          </cell>
          <cell r="J244">
            <v>50</v>
          </cell>
        </row>
        <row r="245">
          <cell r="A245" t="str">
            <v>B0013</v>
          </cell>
          <cell r="B245" t="str">
            <v>CENTRE HENRI BECQUEREL</v>
          </cell>
          <cell r="C245" t="str">
            <v>RECHERCHE</v>
          </cell>
          <cell r="D245" t="str">
            <v>SERVICE COMPTABILITE</v>
          </cell>
          <cell r="E245" t="str">
            <v>RUE D'AMIENS</v>
          </cell>
          <cell r="F245" t="str">
            <v>76038</v>
          </cell>
          <cell r="G245" t="str">
            <v>ROUEN CEDEX</v>
          </cell>
          <cell r="H245" t="str">
            <v>02 32 08 25 29</v>
          </cell>
          <cell r="I245" t="str">
            <v>02 32 08 29 35</v>
          </cell>
          <cell r="J245">
            <v>50</v>
          </cell>
        </row>
        <row r="246">
          <cell r="A246" t="str">
            <v>B0014</v>
          </cell>
          <cell r="B246" t="str">
            <v>INSERM ADMINISTRATION DELEGUEE</v>
          </cell>
          <cell r="C246" t="str">
            <v>RECHERCHE</v>
          </cell>
          <cell r="D246" t="str">
            <v>CAMPUS DE LUMINY</v>
          </cell>
          <cell r="E246" t="str">
            <v>B.P. 172</v>
          </cell>
          <cell r="F246" t="str">
            <v>13276</v>
          </cell>
          <cell r="G246" t="str">
            <v>MARSEILLE CEDEX 9</v>
          </cell>
          <cell r="J246">
            <v>50</v>
          </cell>
        </row>
        <row r="247">
          <cell r="A247" t="str">
            <v>B0015</v>
          </cell>
          <cell r="B247" t="str">
            <v>HOPITAUX UNIVERSITAIRES PARIS SUD</v>
          </cell>
          <cell r="C247" t="str">
            <v>AP</v>
          </cell>
          <cell r="D247" t="str">
            <v>ECONOMAT ANTOINE BECLERE</v>
          </cell>
          <cell r="E247" t="str">
            <v>78 RUE DU GENERAL LECLERC</v>
          </cell>
          <cell r="F247" t="str">
            <v>94275</v>
          </cell>
          <cell r="G247" t="str">
            <v>KREMLIN BICETRE CEDEX</v>
          </cell>
          <cell r="H247" t="str">
            <v>01 45 37 49 75</v>
          </cell>
          <cell r="J247">
            <v>60</v>
          </cell>
        </row>
        <row r="248">
          <cell r="A248" t="str">
            <v>B0020</v>
          </cell>
          <cell r="B248" t="str">
            <v>IRSN/DAF</v>
          </cell>
          <cell r="C248" t="str">
            <v>RECHERCHE</v>
          </cell>
          <cell r="D248" t="str">
            <v>BP N° 17</v>
          </cell>
          <cell r="F248" t="str">
            <v>92262</v>
          </cell>
          <cell r="G248" t="str">
            <v>FONTENAY AUX ROSES CEDEX</v>
          </cell>
          <cell r="J248">
            <v>50</v>
          </cell>
        </row>
        <row r="249">
          <cell r="A249" t="str">
            <v>B0030</v>
          </cell>
          <cell r="B249" t="str">
            <v>CHU de Nîmes</v>
          </cell>
          <cell r="C249" t="str">
            <v>HOPITAL</v>
          </cell>
          <cell r="D249" t="str">
            <v>Direction Ressources Matérielles</v>
          </cell>
          <cell r="E249" t="str">
            <v>5, rue Hoche</v>
          </cell>
          <cell r="F249" t="str">
            <v>30029</v>
          </cell>
          <cell r="G249" t="str">
            <v>NIMES cedex 9</v>
          </cell>
          <cell r="J249">
            <v>60</v>
          </cell>
        </row>
        <row r="250">
          <cell r="A250" t="str">
            <v>B0034</v>
          </cell>
          <cell r="B250" t="str">
            <v>Hôpital Bocage - Dr. MUGNERET</v>
          </cell>
          <cell r="C250" t="str">
            <v>Hôpital</v>
          </cell>
          <cell r="D250" t="str">
            <v>Labo Cytogénétique</v>
          </cell>
          <cell r="E250" t="str">
            <v>BP 77908</v>
          </cell>
          <cell r="F250" t="str">
            <v>21079</v>
          </cell>
          <cell r="G250" t="str">
            <v>DIJON CEDEX</v>
          </cell>
          <cell r="J250">
            <v>55</v>
          </cell>
          <cell r="K250" t="str">
            <v>DIJON</v>
          </cell>
        </row>
        <row r="251">
          <cell r="A251" t="str">
            <v>B0036</v>
          </cell>
          <cell r="B251" t="str">
            <v>CHU SAINT ETIENNE</v>
          </cell>
          <cell r="C251" t="str">
            <v>HOPITAL</v>
          </cell>
          <cell r="D251" t="str">
            <v>Dept Aff Financières et Economiques</v>
          </cell>
          <cell r="E251" t="str">
            <v>Hôp.St Jean Bonnefonds - Pav 16</v>
          </cell>
          <cell r="F251" t="str">
            <v>42055</v>
          </cell>
          <cell r="G251" t="str">
            <v>SAINT ETIENNE Cedex 2</v>
          </cell>
          <cell r="J251">
            <v>60</v>
          </cell>
        </row>
        <row r="252">
          <cell r="A252" t="str">
            <v>B0039</v>
          </cell>
          <cell r="B252" t="str">
            <v>DR MARINA LAFAGE</v>
          </cell>
          <cell r="C252" t="str">
            <v>RECHERCHE</v>
          </cell>
          <cell r="D252" t="str">
            <v>Lab de Cytog-Inst Paoli Calmettes</v>
          </cell>
          <cell r="E252" t="str">
            <v>232, Bd de Ste Marguerite</v>
          </cell>
          <cell r="F252" t="str">
            <v>13273</v>
          </cell>
          <cell r="G252" t="str">
            <v>MARSEILLE CEDEX 9</v>
          </cell>
          <cell r="J252">
            <v>50</v>
          </cell>
        </row>
        <row r="253">
          <cell r="A253" t="str">
            <v>B0042</v>
          </cell>
          <cell r="B253" t="str">
            <v>CNRS INSTITUT SCIENCES DE L'EVOLUT°</v>
          </cell>
          <cell r="D253" t="str">
            <v>ISEM UNIVERSITE MONTPELLIER 2</v>
          </cell>
          <cell r="E253" t="str">
            <v>PLACE E. BATAILLON</v>
          </cell>
          <cell r="F253" t="str">
            <v>34095</v>
          </cell>
          <cell r="G253" t="str">
            <v>MONTPELLIER CEDEX 5</v>
          </cell>
          <cell r="J253">
            <v>50</v>
          </cell>
        </row>
        <row r="254">
          <cell r="A254" t="str">
            <v>B0044</v>
          </cell>
          <cell r="B254" t="str">
            <v>SERVICE FACTURIER APHP</v>
          </cell>
          <cell r="C254" t="str">
            <v>AP</v>
          </cell>
          <cell r="E254" t="str">
            <v>TSA 81234</v>
          </cell>
          <cell r="F254" t="str">
            <v>75184</v>
          </cell>
          <cell r="G254" t="str">
            <v>PARIS CEDEX 04</v>
          </cell>
          <cell r="J254">
            <v>60</v>
          </cell>
        </row>
        <row r="255">
          <cell r="A255" t="str">
            <v>B0046</v>
          </cell>
          <cell r="B255" t="str">
            <v>INSTITUT DE RECH. CONTRE LE CANCER</v>
          </cell>
          <cell r="C255" t="str">
            <v>HOPITAL</v>
          </cell>
          <cell r="D255" t="str">
            <v>Comptabilité Fournisseurs</v>
          </cell>
          <cell r="E255" t="str">
            <v>PLACE DE VERDUN</v>
          </cell>
          <cell r="F255" t="str">
            <v>59045</v>
          </cell>
          <cell r="G255" t="str">
            <v>LILLE CEDEX</v>
          </cell>
          <cell r="J255">
            <v>50</v>
          </cell>
        </row>
        <row r="256">
          <cell r="A256" t="str">
            <v>B0047</v>
          </cell>
          <cell r="B256" t="str">
            <v>UNIVERISTE BORDEAUX II</v>
          </cell>
          <cell r="C256" t="str">
            <v>Hopital</v>
          </cell>
          <cell r="D256" t="str">
            <v>A.E.R.D.B.M. - INSERM U 876</v>
          </cell>
          <cell r="E256" t="str">
            <v>146 RUE LEO SAIGNAT</v>
          </cell>
          <cell r="F256" t="str">
            <v>33076</v>
          </cell>
          <cell r="G256" t="str">
            <v>BORDEAUX CEDEX</v>
          </cell>
          <cell r="J256">
            <v>50</v>
          </cell>
          <cell r="K256" t="str">
            <v>CHU BORDEAUX</v>
          </cell>
        </row>
        <row r="257">
          <cell r="A257" t="str">
            <v>B0049</v>
          </cell>
          <cell r="B257" t="str">
            <v>Pr ROUSSEL - Dr M. BERGERE</v>
          </cell>
          <cell r="D257" t="str">
            <v>Sce d'Histologie - U.F.R. St Pères</v>
          </cell>
          <cell r="E257" t="str">
            <v>45 rue des Saints Pères</v>
          </cell>
          <cell r="F257" t="str">
            <v>75006</v>
          </cell>
          <cell r="G257" t="str">
            <v>PARIS</v>
          </cell>
          <cell r="J257">
            <v>50</v>
          </cell>
        </row>
        <row r="258">
          <cell r="A258" t="str">
            <v>B0050</v>
          </cell>
          <cell r="B258" t="str">
            <v>UG 9073 SAINT ANTOINE</v>
          </cell>
          <cell r="C258" t="str">
            <v>AP</v>
          </cell>
          <cell r="D258" t="str">
            <v>Hôpital Saint Antoine</v>
          </cell>
          <cell r="E258" t="str">
            <v>184 rue du Faubourg Saint Antoine</v>
          </cell>
          <cell r="F258" t="str">
            <v>75571</v>
          </cell>
          <cell r="G258" t="str">
            <v>PARIS CEDEX 12</v>
          </cell>
          <cell r="J258">
            <v>60</v>
          </cell>
        </row>
        <row r="259">
          <cell r="A259" t="str">
            <v>B0051</v>
          </cell>
          <cell r="B259" t="str">
            <v>Hôpital - Labo Bio reprod. - CECOS</v>
          </cell>
          <cell r="C259" t="str">
            <v>HEMATO</v>
          </cell>
          <cell r="D259" t="str">
            <v>Assoc de soutien du centre d'AMP</v>
          </cell>
          <cell r="E259" t="str">
            <v>BP 217</v>
          </cell>
          <cell r="F259" t="str">
            <v>38043</v>
          </cell>
          <cell r="G259" t="str">
            <v>GRENOBLE CEDEX 09</v>
          </cell>
          <cell r="J259">
            <v>30</v>
          </cell>
        </row>
        <row r="260">
          <cell r="A260" t="str">
            <v>B0055</v>
          </cell>
          <cell r="B260" t="str">
            <v>Université de Liège - FAC Médecine</v>
          </cell>
          <cell r="C260" t="str">
            <v>RECHERCHE</v>
          </cell>
          <cell r="D260" t="str">
            <v>Service Contrôle Factures</v>
          </cell>
          <cell r="E260" t="str">
            <v>Place du Vingt-Août, 7</v>
          </cell>
          <cell r="F260" t="str">
            <v>B-4000</v>
          </cell>
          <cell r="G260" t="str">
            <v>LIEGE</v>
          </cell>
          <cell r="J260">
            <v>50</v>
          </cell>
        </row>
        <row r="261">
          <cell r="A261" t="str">
            <v>B0056</v>
          </cell>
          <cell r="B261" t="str">
            <v>INSTITUT CURIE</v>
          </cell>
          <cell r="C261" t="str">
            <v>Recherche</v>
          </cell>
          <cell r="D261" t="str">
            <v>Service Comptabilité Fournisseurs</v>
          </cell>
          <cell r="E261" t="str">
            <v>26 rue d'Ulm</v>
          </cell>
          <cell r="F261" t="str">
            <v>75248</v>
          </cell>
          <cell r="G261" t="str">
            <v>PARIS CEDEX 05</v>
          </cell>
          <cell r="J261">
            <v>50</v>
          </cell>
        </row>
        <row r="262">
          <cell r="A262" t="str">
            <v>B0057</v>
          </cell>
          <cell r="B262" t="str">
            <v>INSERM Unité 682 (Ex U381)</v>
          </cell>
          <cell r="C262" t="str">
            <v>RECHERCHE</v>
          </cell>
          <cell r="D262" t="str">
            <v>3 avenue Molière</v>
          </cell>
          <cell r="F262" t="str">
            <v>67200</v>
          </cell>
          <cell r="G262" t="str">
            <v>STRASBOURG</v>
          </cell>
          <cell r="H262" t="str">
            <v>03.88.12.81.20</v>
          </cell>
          <cell r="J262">
            <v>50</v>
          </cell>
        </row>
        <row r="263">
          <cell r="A263" t="str">
            <v>B0058</v>
          </cell>
          <cell r="B263" t="str">
            <v>Ets LANGUEDOC-ROUSSILLON</v>
          </cell>
          <cell r="D263" t="str">
            <v>240  Avenue E.  Jeanbrau</v>
          </cell>
          <cell r="F263" t="str">
            <v>34000</v>
          </cell>
          <cell r="G263" t="str">
            <v>MONTPELLIER</v>
          </cell>
          <cell r="J263">
            <v>60</v>
          </cell>
        </row>
        <row r="264">
          <cell r="A264" t="str">
            <v>B0060</v>
          </cell>
          <cell r="B264" t="str">
            <v>Hospices Civils de Lyon DEBROUSSE</v>
          </cell>
          <cell r="C264" t="str">
            <v>HOPITAL</v>
          </cell>
          <cell r="D264" t="str">
            <v>29 rue Soeur BOUVIER</v>
          </cell>
          <cell r="F264" t="str">
            <v>69322</v>
          </cell>
          <cell r="G264" t="str">
            <v>LYON CEDEX 05</v>
          </cell>
          <cell r="J264">
            <v>60</v>
          </cell>
        </row>
        <row r="265">
          <cell r="A265" t="str">
            <v>B0061</v>
          </cell>
          <cell r="B265" t="str">
            <v xml:space="preserve">HOPITAL NECKER - EQUIPEMENT MAINT. </v>
          </cell>
          <cell r="C265" t="str">
            <v>AP</v>
          </cell>
          <cell r="D265" t="str">
            <v>MODULAIRE 2 - 2E ETG - BUREAU 202</v>
          </cell>
          <cell r="E265" t="str">
            <v>149 RUE DE SEVRES</v>
          </cell>
          <cell r="F265" t="str">
            <v>75743</v>
          </cell>
          <cell r="G265" t="str">
            <v>PARIS CEDEX 15</v>
          </cell>
          <cell r="J265">
            <v>60</v>
          </cell>
        </row>
        <row r="266">
          <cell r="A266" t="str">
            <v>B0062</v>
          </cell>
          <cell r="B266" t="str">
            <v>INSERM - DRLYS - FACTURATION</v>
          </cell>
          <cell r="C266" t="str">
            <v>RECHERCHE</v>
          </cell>
          <cell r="D266" t="str">
            <v>INSERM - ADR RHONE-ALPES-AUVERGNE</v>
          </cell>
          <cell r="E266" t="str">
            <v>95 BOULEVARD PINEL</v>
          </cell>
          <cell r="F266" t="str">
            <v>69675</v>
          </cell>
          <cell r="G266" t="str">
            <v>BRON CEDEX</v>
          </cell>
          <cell r="J266">
            <v>50</v>
          </cell>
        </row>
        <row r="267">
          <cell r="A267" t="str">
            <v>B0063</v>
          </cell>
          <cell r="B267" t="str">
            <v>Hôpital Necker Enfants Malades</v>
          </cell>
          <cell r="C267" t="str">
            <v>AP</v>
          </cell>
          <cell r="D267" t="str">
            <v>UG 7880-DIR SERV ECON. ET FINANCIER</v>
          </cell>
          <cell r="E267" t="str">
            <v>149-161 rue de Sevres</v>
          </cell>
          <cell r="F267" t="str">
            <v>75743</v>
          </cell>
          <cell r="G267" t="str">
            <v>PARIS CEDEX 15</v>
          </cell>
          <cell r="J267">
            <v>60</v>
          </cell>
        </row>
        <row r="268">
          <cell r="A268" t="str">
            <v>B0064</v>
          </cell>
          <cell r="B268" t="str">
            <v>HOPITAL SUD</v>
          </cell>
          <cell r="C268" t="str">
            <v>HOPITAL</v>
          </cell>
          <cell r="D268" t="str">
            <v>DIRECTION DE LA FORMATION</v>
          </cell>
          <cell r="E268" t="str">
            <v>AVENUE RENE LAËNNEC</v>
          </cell>
          <cell r="F268" t="str">
            <v>80054</v>
          </cell>
          <cell r="G268" t="str">
            <v>AMIENS CEDEX 1</v>
          </cell>
          <cell r="J268">
            <v>60</v>
          </cell>
        </row>
        <row r="269">
          <cell r="A269" t="str">
            <v>B0065</v>
          </cell>
          <cell r="B269" t="str">
            <v>HOPITAL JEAN VERDIER</v>
          </cell>
          <cell r="C269" t="str">
            <v>AP</v>
          </cell>
          <cell r="D269" t="str">
            <v>ECONOMAT FOURNISSEURS</v>
          </cell>
          <cell r="E269" t="str">
            <v>AVENUE DU 14 JUILLET</v>
          </cell>
          <cell r="F269" t="str">
            <v>93143</v>
          </cell>
          <cell r="G269" t="str">
            <v>BONDY CEDEX</v>
          </cell>
          <cell r="J269">
            <v>60</v>
          </cell>
        </row>
        <row r="270">
          <cell r="A270" t="str">
            <v>B0066</v>
          </cell>
          <cell r="B270" t="str">
            <v>Université Libre de Bruxelles</v>
          </cell>
          <cell r="C270" t="str">
            <v>RECHERCHE</v>
          </cell>
          <cell r="D270" t="str">
            <v>Service des achats</v>
          </cell>
          <cell r="E270" t="str">
            <v>Av. F.D. Roosevelt, 50 - C.P. 150</v>
          </cell>
          <cell r="F270" t="str">
            <v>1050</v>
          </cell>
          <cell r="G270" t="str">
            <v>Bruxelles</v>
          </cell>
          <cell r="H270" t="str">
            <v>+32 2 555 41 09</v>
          </cell>
          <cell r="I270" t="str">
            <v>+32 2 555 46 55</v>
          </cell>
          <cell r="J270">
            <v>50</v>
          </cell>
        </row>
        <row r="271">
          <cell r="A271" t="str">
            <v>B0068</v>
          </cell>
          <cell r="B271" t="str">
            <v>UNIVERSITE RENNES 1  -  D.R.I.</v>
          </cell>
          <cell r="C271" t="str">
            <v>RECHERCHE</v>
          </cell>
          <cell r="D271" t="str">
            <v>POLE GESTION FINANCIERE CS 46510</v>
          </cell>
          <cell r="E271" t="str">
            <v>2 RUE DU THABOR</v>
          </cell>
          <cell r="F271" t="str">
            <v>35065</v>
          </cell>
          <cell r="G271" t="str">
            <v>RENNES CEDEX</v>
          </cell>
          <cell r="J271">
            <v>50</v>
          </cell>
        </row>
        <row r="272">
          <cell r="A272" t="str">
            <v>B0070</v>
          </cell>
          <cell r="B272" t="str">
            <v>Hôpital COCHIN</v>
          </cell>
          <cell r="C272" t="str">
            <v>AP</v>
          </cell>
          <cell r="D272" t="str">
            <v>UG 638 ECONOMAT Bon de Commande</v>
          </cell>
          <cell r="E272" t="str">
            <v>27 rue du Faubourg Saint Jacques</v>
          </cell>
          <cell r="F272" t="str">
            <v>75679</v>
          </cell>
          <cell r="G272" t="str">
            <v>PARIS CEDEX 14</v>
          </cell>
          <cell r="H272" t="str">
            <v>0158411869</v>
          </cell>
          <cell r="J272">
            <v>60</v>
          </cell>
        </row>
        <row r="273">
          <cell r="A273" t="str">
            <v>B0071</v>
          </cell>
          <cell r="B273" t="str">
            <v>HOPITAL SAINT ANTOINE</v>
          </cell>
          <cell r="C273" t="str">
            <v>AP</v>
          </cell>
          <cell r="D273" t="str">
            <v>184 RUE DU FAUBOURG SAINT ANTOINE</v>
          </cell>
          <cell r="F273" t="str">
            <v>75571</v>
          </cell>
          <cell r="G273" t="str">
            <v>PARIS CEDEX 12</v>
          </cell>
          <cell r="J273">
            <v>60</v>
          </cell>
        </row>
        <row r="274">
          <cell r="A274" t="str">
            <v>B0072</v>
          </cell>
          <cell r="B274" t="str">
            <v>Hôpital Charles Nicolle</v>
          </cell>
          <cell r="C274" t="str">
            <v>Hôpital</v>
          </cell>
          <cell r="D274" t="str">
            <v>Mme le Dr. H. MOIROT</v>
          </cell>
          <cell r="E274" t="str">
            <v>Lab. de Cytogénétique-Pav. Derocque</v>
          </cell>
          <cell r="F274" t="str">
            <v>76000</v>
          </cell>
          <cell r="G274" t="str">
            <v>ROUEN</v>
          </cell>
          <cell r="J274">
            <v>60</v>
          </cell>
        </row>
        <row r="275">
          <cell r="A275" t="str">
            <v>B0082</v>
          </cell>
          <cell r="B275" t="str">
            <v>I.R.C.S. - Pr. B. COIFFIER</v>
          </cell>
          <cell r="C275" t="str">
            <v>LABM</v>
          </cell>
          <cell r="D275" t="str">
            <v>CH LYON SUD - Hématologie</v>
          </cell>
          <cell r="E275" t="str">
            <v>Chemin du grand Ruvoyet</v>
          </cell>
          <cell r="F275" t="str">
            <v>69495</v>
          </cell>
          <cell r="G275" t="str">
            <v>PIERRE BENITE Cedex</v>
          </cell>
          <cell r="J275">
            <v>50</v>
          </cell>
        </row>
        <row r="276">
          <cell r="A276" t="str">
            <v>B0084</v>
          </cell>
          <cell r="B276" t="str">
            <v>CHU- Hôpital Brabois</v>
          </cell>
          <cell r="C276" t="str">
            <v>Hôpital</v>
          </cell>
          <cell r="D276" t="str">
            <v xml:space="preserve">Laboratoire de Génétique </v>
          </cell>
          <cell r="E276" t="str">
            <v>Rue du Morvan</v>
          </cell>
          <cell r="F276" t="str">
            <v>54511</v>
          </cell>
          <cell r="G276" t="str">
            <v>VANDOEUVRE-LES-NANCY</v>
          </cell>
          <cell r="J276">
            <v>60</v>
          </cell>
        </row>
        <row r="277">
          <cell r="A277" t="str">
            <v>B0087</v>
          </cell>
          <cell r="B277" t="str">
            <v>CHU - Direction des Achats</v>
          </cell>
          <cell r="C277" t="str">
            <v>BIOMOL</v>
          </cell>
          <cell r="D277" t="str">
            <v>PARC EUROMEDECINE</v>
          </cell>
          <cell r="E277" t="str">
            <v>169 RUE DU CADUCEE</v>
          </cell>
          <cell r="F277" t="str">
            <v>34295</v>
          </cell>
          <cell r="G277" t="str">
            <v>MONTPELLIER CEDEX 5</v>
          </cell>
          <cell r="J277">
            <v>60</v>
          </cell>
        </row>
        <row r="278">
          <cell r="A278" t="str">
            <v>B0088</v>
          </cell>
          <cell r="B278" t="str">
            <v>Hôpital Saint Vincent de Paul</v>
          </cell>
          <cell r="C278" t="str">
            <v>HOPITAL</v>
          </cell>
          <cell r="D278" t="str">
            <v>UF 6830 Labo de BIO UR SV</v>
          </cell>
          <cell r="E278" t="str">
            <v>BP 387</v>
          </cell>
          <cell r="F278" t="str">
            <v>59000</v>
          </cell>
          <cell r="G278" t="str">
            <v>LILLE</v>
          </cell>
          <cell r="J278">
            <v>60</v>
          </cell>
        </row>
        <row r="279">
          <cell r="A279" t="str">
            <v>B0090</v>
          </cell>
          <cell r="B279" t="str">
            <v>CHU BREST</v>
          </cell>
          <cell r="C279" t="str">
            <v>HOPITAL</v>
          </cell>
          <cell r="D279" t="str">
            <v>Direction du Plan et des Equipement</v>
          </cell>
          <cell r="E279" t="str">
            <v>5 avenue Foch</v>
          </cell>
          <cell r="F279" t="str">
            <v>29609</v>
          </cell>
          <cell r="G279" t="str">
            <v>BREST CEDEX</v>
          </cell>
          <cell r="J279">
            <v>60</v>
          </cell>
        </row>
        <row r="280">
          <cell r="A280" t="str">
            <v>B0092</v>
          </cell>
          <cell r="B280" t="str">
            <v>UZA LOSKADE AD</v>
          </cell>
          <cell r="C280" t="str">
            <v>HOPITAL</v>
          </cell>
          <cell r="D280" t="str">
            <v>FINANCIAL DEPARTMENT</v>
          </cell>
          <cell r="E280" t="str">
            <v>WILRIJKSTRAAT 10</v>
          </cell>
          <cell r="F280" t="str">
            <v>B-2650</v>
          </cell>
          <cell r="G280" t="str">
            <v>EDEGEM</v>
          </cell>
          <cell r="J280">
            <v>60</v>
          </cell>
        </row>
        <row r="281">
          <cell r="A281" t="str">
            <v>B0094</v>
          </cell>
          <cell r="B281" t="str">
            <v>BIOMNIS</v>
          </cell>
          <cell r="C281" t="str">
            <v>LABM</v>
          </cell>
          <cell r="D281" t="str">
            <v>COMPTABILITE FOURNISSEURS</v>
          </cell>
          <cell r="E281" t="str">
            <v>17  -  19  AVENUE TONY GARNIER</v>
          </cell>
          <cell r="F281" t="str">
            <v>69007</v>
          </cell>
          <cell r="G281" t="str">
            <v>LYON</v>
          </cell>
          <cell r="J281">
            <v>50</v>
          </cell>
        </row>
        <row r="282">
          <cell r="A282" t="str">
            <v>B0095</v>
          </cell>
          <cell r="B282" t="str">
            <v>IRSPG</v>
          </cell>
          <cell r="C282" t="str">
            <v>RECHERCHE</v>
          </cell>
          <cell r="D282" t="str">
            <v>SERVICE COMPTABILITE</v>
          </cell>
          <cell r="E282" t="str">
            <v>AVENUE GEORGES LEMAITRE  25</v>
          </cell>
          <cell r="F282" t="str">
            <v>B-6041</v>
          </cell>
          <cell r="G282" t="str">
            <v>GOSSELIES</v>
          </cell>
          <cell r="J282">
            <v>50</v>
          </cell>
        </row>
        <row r="283">
          <cell r="A283" t="str">
            <v>B0097</v>
          </cell>
          <cell r="B283" t="str">
            <v>HOTEL DIEU - EQUIPEMENTS - J1</v>
          </cell>
          <cell r="C283" t="str">
            <v>HOPITAL</v>
          </cell>
          <cell r="D283" t="str">
            <v>TSA 80035</v>
          </cell>
          <cell r="E283" t="str">
            <v>2 RUE VIGUERIE</v>
          </cell>
          <cell r="F283" t="str">
            <v>31059</v>
          </cell>
          <cell r="G283" t="str">
            <v>TOULOUSE CEDEX 9</v>
          </cell>
          <cell r="J283">
            <v>60</v>
          </cell>
        </row>
        <row r="284">
          <cell r="A284" t="str">
            <v>B0099</v>
          </cell>
          <cell r="B284" t="str">
            <v>Pr. J.SELVA Lab. Biol. Reproduction</v>
          </cell>
          <cell r="D284" t="str">
            <v>Contrat Recherche J.P. SIFFROI- DRC</v>
          </cell>
          <cell r="E284" t="str">
            <v>CHI POISSY -10 rue Champ Gaillard</v>
          </cell>
          <cell r="F284" t="str">
            <v>78303</v>
          </cell>
          <cell r="G284" t="str">
            <v>POISSY</v>
          </cell>
          <cell r="J284">
            <v>50</v>
          </cell>
        </row>
        <row r="285">
          <cell r="A285" t="str">
            <v>B0100</v>
          </cell>
          <cell r="B285" t="str">
            <v>INSERM ADMINISTRATION DELEGUEE</v>
          </cell>
          <cell r="C285" t="str">
            <v>RECHERCHE</v>
          </cell>
          <cell r="D285" t="str">
            <v>CAMPUS DE LUMINY</v>
          </cell>
          <cell r="E285" t="str">
            <v>163, Av de Luminy B.P.172</v>
          </cell>
          <cell r="F285" t="str">
            <v>13276</v>
          </cell>
          <cell r="G285" t="str">
            <v>MARSEILLE CEDEX 9</v>
          </cell>
          <cell r="J285">
            <v>50</v>
          </cell>
          <cell r="K285" t="str">
            <v>FACULTE DE MEDECINE MARSEILLE
CLIENT 4110164</v>
          </cell>
        </row>
        <row r="286">
          <cell r="A286" t="str">
            <v>B0101</v>
          </cell>
          <cell r="B286" t="str">
            <v xml:space="preserve">UFR - SMBH </v>
          </cell>
          <cell r="C286" t="str">
            <v>HOPITAL</v>
          </cell>
          <cell r="D286" t="str">
            <v>SERVICE INTENDANCE</v>
          </cell>
          <cell r="E286" t="str">
            <v>74 RUE MARCEL CACHIN</v>
          </cell>
          <cell r="F286" t="str">
            <v>93017</v>
          </cell>
          <cell r="G286" t="str">
            <v>BOBIGNY CEDEX</v>
          </cell>
          <cell r="J286">
            <v>50</v>
          </cell>
        </row>
        <row r="287">
          <cell r="A287" t="str">
            <v>B0102</v>
          </cell>
          <cell r="B287" t="str">
            <v>S.E.S.E.P. Laboratoire Bât EFS</v>
          </cell>
          <cell r="C287" t="str">
            <v>Hopital</v>
          </cell>
          <cell r="D287" t="str">
            <v>Dr. Brigitte SIMON-BOUY</v>
          </cell>
          <cell r="E287" t="str">
            <v>2 RUE JEAN LOUIS FORAIN</v>
          </cell>
          <cell r="F287" t="str">
            <v>78150</v>
          </cell>
          <cell r="G287" t="str">
            <v>LE CHESNAY</v>
          </cell>
          <cell r="H287" t="str">
            <v>01 39 25 46 76</v>
          </cell>
          <cell r="J287">
            <v>50</v>
          </cell>
        </row>
        <row r="288">
          <cell r="A288" t="str">
            <v>B0104</v>
          </cell>
          <cell r="B288" t="str">
            <v>CENTRE DE GENETIQUE TourFranklin 0S</v>
          </cell>
          <cell r="C288" t="str">
            <v>RECHERCHE</v>
          </cell>
          <cell r="D288" t="str">
            <v>DR ANTOINE-POIREL - Cytogén.-Hémato</v>
          </cell>
          <cell r="E288" t="str">
            <v>AVENUE E. MOUNIER, 10F</v>
          </cell>
          <cell r="F288" t="str">
            <v>B-1200</v>
          </cell>
          <cell r="G288" t="str">
            <v>BRUXELLES</v>
          </cell>
          <cell r="J288">
            <v>50</v>
          </cell>
        </row>
        <row r="289">
          <cell r="A289" t="str">
            <v>B0106</v>
          </cell>
          <cell r="B289" t="str">
            <v>HIA DU VAL DE GRACE</v>
          </cell>
          <cell r="C289" t="str">
            <v>HOPITAL</v>
          </cell>
          <cell r="D289" t="str">
            <v>SERVICE PHARMACIE HOSPITALIERE</v>
          </cell>
          <cell r="E289" t="str">
            <v>74 BOULEVARD DE PORT ROYAL</v>
          </cell>
          <cell r="F289" t="str">
            <v>75230</v>
          </cell>
          <cell r="G289" t="str">
            <v>PARIS 05</v>
          </cell>
          <cell r="J289">
            <v>60</v>
          </cell>
        </row>
        <row r="290">
          <cell r="A290" t="str">
            <v>B0107</v>
          </cell>
          <cell r="B290" t="str">
            <v>C.H.U. BRUGMANN</v>
          </cell>
          <cell r="C290" t="str">
            <v>CHU</v>
          </cell>
          <cell r="D290" t="str">
            <v>Comptabilité fournisseur</v>
          </cell>
          <cell r="E290" t="str">
            <v>Avenue Rommelaerelaan, 4C</v>
          </cell>
          <cell r="F290" t="str">
            <v>B-1020</v>
          </cell>
          <cell r="G290" t="str">
            <v>BRUXELLES</v>
          </cell>
          <cell r="J290">
            <v>60</v>
          </cell>
        </row>
        <row r="291">
          <cell r="A291" t="str">
            <v>B0110</v>
          </cell>
          <cell r="B291" t="str">
            <v>CH SAINTE MUSSE - PRS FACTURATION</v>
          </cell>
          <cell r="C291" t="str">
            <v>Hôpital</v>
          </cell>
          <cell r="D291" t="str">
            <v>CS 31412</v>
          </cell>
          <cell r="E291" t="str">
            <v>54 RUE HENRI SAINTE CLAIRE DEVILLE</v>
          </cell>
          <cell r="F291" t="str">
            <v>83056</v>
          </cell>
          <cell r="G291" t="str">
            <v>TOULON CEDEX</v>
          </cell>
          <cell r="H291" t="str">
            <v>04 94 61 60 24</v>
          </cell>
          <cell r="J291">
            <v>60</v>
          </cell>
        </row>
        <row r="292">
          <cell r="A292" t="str">
            <v>B0111</v>
          </cell>
          <cell r="B292" t="str">
            <v>INSERM - DRPA06</v>
          </cell>
          <cell r="C292" t="str">
            <v>RECHERCHE</v>
          </cell>
          <cell r="D292" t="str">
            <v>INSERM DR PARIS 6</v>
          </cell>
          <cell r="E292" t="str">
            <v>127 AVENUE LEDRU ROLLIN</v>
          </cell>
          <cell r="F292" t="str">
            <v>75011</v>
          </cell>
          <cell r="G292" t="str">
            <v>PARIS</v>
          </cell>
          <cell r="J292">
            <v>50</v>
          </cell>
        </row>
        <row r="293">
          <cell r="A293" t="str">
            <v>B0112</v>
          </cell>
          <cell r="B293" t="str">
            <v>Prof. BRIZARD F. - CHU Poitiers</v>
          </cell>
          <cell r="C293" t="str">
            <v>HOPITAL</v>
          </cell>
          <cell r="D293" t="str">
            <v>Hôpital Jean Bernard Cour Est</v>
          </cell>
          <cell r="E293" t="str">
            <v>BP 577</v>
          </cell>
          <cell r="F293" t="str">
            <v>86021</v>
          </cell>
          <cell r="G293" t="str">
            <v>POITIERS Cedex</v>
          </cell>
          <cell r="J293">
            <v>60</v>
          </cell>
        </row>
        <row r="294">
          <cell r="A294" t="str">
            <v>B0114</v>
          </cell>
          <cell r="B294" t="str">
            <v>SELAS CYTOGEN</v>
          </cell>
          <cell r="C294" t="str">
            <v>LABM</v>
          </cell>
          <cell r="D294" t="str">
            <v>Laboratoire de Cytogénétique</v>
          </cell>
          <cell r="E294" t="str">
            <v>3 Rue Guglielmo Marconi - Bât C</v>
          </cell>
          <cell r="F294" t="str">
            <v>44800</v>
          </cell>
          <cell r="G294" t="str">
            <v>Saint Herblain</v>
          </cell>
          <cell r="J294">
            <v>50</v>
          </cell>
        </row>
        <row r="295">
          <cell r="A295" t="str">
            <v>B0115</v>
          </cell>
          <cell r="B295" t="str">
            <v>UZ LEUVEN</v>
          </cell>
          <cell r="C295" t="str">
            <v>HOPITAL</v>
          </cell>
          <cell r="D295" t="str">
            <v>FINANCIËLE DIENST</v>
          </cell>
          <cell r="E295" t="str">
            <v>HERESTRAAT 49</v>
          </cell>
          <cell r="F295" t="str">
            <v>B-3000</v>
          </cell>
          <cell r="G295" t="str">
            <v>LEUVEN</v>
          </cell>
          <cell r="J295">
            <v>60</v>
          </cell>
        </row>
        <row r="296">
          <cell r="A296" t="str">
            <v>B0116</v>
          </cell>
          <cell r="B296" t="str">
            <v>CHU DE NICE - DIRECTION SCES ECO.</v>
          </cell>
          <cell r="C296" t="str">
            <v>HOPITAL</v>
          </cell>
          <cell r="D296" t="str">
            <v>UNITE LABORATOIRE</v>
          </cell>
          <cell r="E296" t="str">
            <v>4 AVENUE VICTORIA - BP 1179</v>
          </cell>
          <cell r="F296" t="str">
            <v>06003</v>
          </cell>
          <cell r="G296" t="str">
            <v>NICE CEDEX 1</v>
          </cell>
          <cell r="H296" t="str">
            <v>04 92 03 64 56</v>
          </cell>
          <cell r="J296">
            <v>60</v>
          </cell>
        </row>
        <row r="297">
          <cell r="A297" t="str">
            <v>B0117</v>
          </cell>
          <cell r="B297" t="str">
            <v>CNRS - INSTITUT GUSTAVE ROUSSY</v>
          </cell>
          <cell r="C297" t="str">
            <v>RECHERCHE</v>
          </cell>
          <cell r="D297" t="str">
            <v>CNRS UMR 8126 (ex UMR 1598) - 1217</v>
          </cell>
          <cell r="E297" t="str">
            <v>114 RUE EDOUARD VAILLANT</v>
          </cell>
          <cell r="F297" t="str">
            <v>94805</v>
          </cell>
          <cell r="G297" t="str">
            <v>VILLEJUIF CEDEX</v>
          </cell>
          <cell r="H297" t="str">
            <v>0142114235</v>
          </cell>
          <cell r="J297">
            <v>50</v>
          </cell>
        </row>
        <row r="298">
          <cell r="A298" t="str">
            <v>B0120</v>
          </cell>
          <cell r="B298" t="str">
            <v>UA 8100 Services Economiques</v>
          </cell>
          <cell r="C298" t="str">
            <v>AP</v>
          </cell>
          <cell r="D298" t="str">
            <v>Hôpital Hôtel Dieu</v>
          </cell>
          <cell r="E298" t="str">
            <v>1 place du Parvis Notre-Dame</v>
          </cell>
          <cell r="F298" t="str">
            <v>75181</v>
          </cell>
          <cell r="G298" t="str">
            <v>PARIS CEDEX 04</v>
          </cell>
          <cell r="J298">
            <v>60</v>
          </cell>
        </row>
        <row r="299">
          <cell r="A299" t="str">
            <v>B0121</v>
          </cell>
          <cell r="B299" t="str">
            <v>INSTITUT UNIVERSITAIRE DE MULHOUSE</v>
          </cell>
          <cell r="C299" t="str">
            <v>HOPITAL</v>
          </cell>
          <cell r="D299" t="str">
            <v>Dept Génie Electrique et Informatiq</v>
          </cell>
          <cell r="E299" t="str">
            <v>61, rue Albert Camus</v>
          </cell>
          <cell r="F299" t="str">
            <v>68093</v>
          </cell>
          <cell r="G299" t="str">
            <v>MULHOUSE CEDEX</v>
          </cell>
          <cell r="J299">
            <v>50</v>
          </cell>
          <cell r="K299" t="str">
            <v>MULHOUSE</v>
          </cell>
        </row>
        <row r="300">
          <cell r="A300" t="str">
            <v>B0123</v>
          </cell>
          <cell r="B300" t="str">
            <v>GEDEV-Labo SE Antonarakis</v>
          </cell>
          <cell r="C300" t="str">
            <v>HOPITAL</v>
          </cell>
          <cell r="D300" t="str">
            <v>A l'attention de Emilie Falconnet</v>
          </cell>
          <cell r="E300" t="str">
            <v>1 rue Michel Servet</v>
          </cell>
          <cell r="F300" t="str">
            <v>CH-1211</v>
          </cell>
          <cell r="G300" t="str">
            <v>GENEVA 4</v>
          </cell>
          <cell r="J300">
            <v>50</v>
          </cell>
          <cell r="K300" t="str">
            <v>GENEVE SUISSE</v>
          </cell>
        </row>
        <row r="301">
          <cell r="A301" t="str">
            <v>B0125</v>
          </cell>
          <cell r="B301" t="str">
            <v>Lycée Léonard Limosin</v>
          </cell>
          <cell r="C301" t="str">
            <v>RECHERCHE</v>
          </cell>
          <cell r="D301" t="str">
            <v>13, Rue des Clairettes</v>
          </cell>
          <cell r="F301" t="str">
            <v>87031</v>
          </cell>
          <cell r="G301" t="str">
            <v>LIMOGES</v>
          </cell>
          <cell r="J301">
            <v>50</v>
          </cell>
          <cell r="K301" t="str">
            <v>CHU LIMOGES</v>
          </cell>
        </row>
        <row r="302">
          <cell r="A302" t="str">
            <v>B0128</v>
          </cell>
          <cell r="B302" t="str">
            <v>INSERM -DELEGAT° REGIONALE PARIS 11</v>
          </cell>
          <cell r="C302" t="str">
            <v>RECHERCHE</v>
          </cell>
          <cell r="D302" t="str">
            <v>BAT. BERNARD SECTEUR VIOLET PTE 16</v>
          </cell>
          <cell r="E302" t="str">
            <v>84 RUE DU GENERAL LECLERC</v>
          </cell>
          <cell r="F302" t="str">
            <v>94276</v>
          </cell>
          <cell r="G302" t="str">
            <v>LE KREMLIN BICETRE CEDEX</v>
          </cell>
          <cell r="J302">
            <v>50</v>
          </cell>
        </row>
        <row r="303">
          <cell r="A303" t="str">
            <v>B0131</v>
          </cell>
          <cell r="B303" t="str">
            <v>Université Paul Sabatier</v>
          </cell>
          <cell r="C303" t="str">
            <v>RECHERCHE</v>
          </cell>
          <cell r="D303" t="str">
            <v>Faculté de Médecine Purpan</v>
          </cell>
          <cell r="E303" t="str">
            <v>37 Allée Jules Guesde</v>
          </cell>
          <cell r="F303" t="str">
            <v>31073</v>
          </cell>
          <cell r="G303" t="str">
            <v xml:space="preserve">TOULOUSE </v>
          </cell>
          <cell r="J303">
            <v>50</v>
          </cell>
        </row>
        <row r="304">
          <cell r="A304" t="str">
            <v>B0132</v>
          </cell>
          <cell r="B304" t="str">
            <v>SERVICE FACTURIER AP-HP</v>
          </cell>
          <cell r="C304" t="str">
            <v>AP</v>
          </cell>
          <cell r="D304" t="str">
            <v>TSA 81234</v>
          </cell>
          <cell r="F304" t="str">
            <v>75184</v>
          </cell>
          <cell r="G304" t="str">
            <v>PARIS CEDEX 04</v>
          </cell>
          <cell r="H304" t="str">
            <v>01.42.49.45.49</v>
          </cell>
          <cell r="J304">
            <v>60</v>
          </cell>
          <cell r="K304" t="str">
            <v>HOPITAL SAINT LOUIS</v>
          </cell>
        </row>
        <row r="305">
          <cell r="A305" t="str">
            <v>B0137</v>
          </cell>
          <cell r="B305" t="str">
            <v>Université de Lausanne</v>
          </cell>
          <cell r="C305" t="str">
            <v>RECHERCHE</v>
          </cell>
          <cell r="D305" t="str">
            <v>Centre Intégratif de Génomique</v>
          </cell>
          <cell r="E305" t="str">
            <v>Quartier Sorge Batiment Génopode</v>
          </cell>
          <cell r="F305" t="str">
            <v>CH-1015</v>
          </cell>
          <cell r="G305" t="str">
            <v>LAUSANNE</v>
          </cell>
          <cell r="J305">
            <v>50</v>
          </cell>
        </row>
        <row r="306">
          <cell r="A306" t="str">
            <v>B0140</v>
          </cell>
          <cell r="B306" t="str">
            <v>Université Paris 12 - Fac Médecine</v>
          </cell>
          <cell r="C306" t="str">
            <v>ANAPATH</v>
          </cell>
          <cell r="D306" t="str">
            <v>Service Financier</v>
          </cell>
          <cell r="E306" t="str">
            <v>8 rue du Général Sarrail</v>
          </cell>
          <cell r="F306" t="str">
            <v>94010</v>
          </cell>
          <cell r="G306" t="str">
            <v>CRETEIL CEDEX</v>
          </cell>
          <cell r="J306">
            <v>50</v>
          </cell>
        </row>
        <row r="307">
          <cell r="A307" t="str">
            <v>B0141</v>
          </cell>
          <cell r="B307" t="str">
            <v>INSERM Administ Déléguée Régionale</v>
          </cell>
          <cell r="C307" t="str">
            <v>RECHERCHE</v>
          </cell>
          <cell r="D307" t="str">
            <v>Paris V - Ste Anne</v>
          </cell>
          <cell r="E307" t="str">
            <v>2TER, Rue d'Alesia</v>
          </cell>
          <cell r="F307" t="str">
            <v>75014</v>
          </cell>
          <cell r="G307" t="str">
            <v>PARIS</v>
          </cell>
          <cell r="J307">
            <v>50</v>
          </cell>
        </row>
        <row r="308">
          <cell r="A308" t="str">
            <v>B0149</v>
          </cell>
          <cell r="B308" t="str">
            <v>AVENTIS PRINCIPES ACTIFS PHARMACEUT</v>
          </cell>
          <cell r="C308" t="str">
            <v>RECHERCHE</v>
          </cell>
          <cell r="D308" t="str">
            <v>Comptabilité Fournisseurs TRI 811</v>
          </cell>
          <cell r="E308" t="str">
            <v>20, av Raymond Aron</v>
          </cell>
          <cell r="F308" t="str">
            <v>92165</v>
          </cell>
          <cell r="G308" t="str">
            <v>ANTONY CEDEX</v>
          </cell>
          <cell r="J308">
            <v>50</v>
          </cell>
        </row>
        <row r="309">
          <cell r="A309" t="str">
            <v>B0155</v>
          </cell>
          <cell r="B309" t="str">
            <v>LABORATOIRE BIOLAB BELLEVUE</v>
          </cell>
          <cell r="C309" t="str">
            <v>LABORATOIRE</v>
          </cell>
          <cell r="D309" t="str">
            <v>Ctre ccial de Bellevue Corniche III</v>
          </cell>
          <cell r="E309" t="str">
            <v>BOULEVARD DE LA MARNE</v>
          </cell>
          <cell r="F309" t="str">
            <v>97200</v>
          </cell>
          <cell r="G309" t="str">
            <v>FORT DE FRANCE</v>
          </cell>
          <cell r="J309">
            <v>50</v>
          </cell>
        </row>
        <row r="310">
          <cell r="A310" t="str">
            <v>B0162</v>
          </cell>
          <cell r="B310" t="str">
            <v>INSTITUT BIOTECHNOLOGIQUE DE TROYES</v>
          </cell>
          <cell r="C310" t="str">
            <v>RECHERCHE</v>
          </cell>
          <cell r="D310" t="str">
            <v>PHYSIOLOGIE DE L'EFFORT</v>
          </cell>
          <cell r="E310" t="str">
            <v>11 RUE MARIE CURIE</v>
          </cell>
          <cell r="F310" t="str">
            <v>10000</v>
          </cell>
          <cell r="G310" t="str">
            <v>TROYES</v>
          </cell>
          <cell r="J310">
            <v>50</v>
          </cell>
        </row>
        <row r="311">
          <cell r="A311" t="str">
            <v>B0172</v>
          </cell>
          <cell r="B311" t="str">
            <v>UNIVERSITATSSPITAL BASEL</v>
          </cell>
          <cell r="C311" t="str">
            <v>RECHERCHE</v>
          </cell>
          <cell r="D311" t="str">
            <v>ZENTRALER FAKTURAEINGANG</v>
          </cell>
          <cell r="E311" t="str">
            <v>Klingelbergstrasse 23</v>
          </cell>
          <cell r="F311" t="str">
            <v>CH-4031</v>
          </cell>
          <cell r="G311" t="str">
            <v>BASEL</v>
          </cell>
          <cell r="J311">
            <v>50</v>
          </cell>
        </row>
        <row r="312">
          <cell r="A312" t="str">
            <v>B0204</v>
          </cell>
          <cell r="B312" t="str">
            <v>LABORATOIRE JCD</v>
          </cell>
          <cell r="C312" t="str">
            <v>LABM</v>
          </cell>
          <cell r="D312" t="str">
            <v>COMPTABILITE FOURNISSEURS</v>
          </cell>
          <cell r="E312" t="str">
            <v>4 BIS QUAI JEAN JACQUES ROUSSEAU</v>
          </cell>
          <cell r="F312" t="str">
            <v>69350</v>
          </cell>
          <cell r="G312" t="str">
            <v>LA MULATIERE</v>
          </cell>
          <cell r="J312">
            <v>50</v>
          </cell>
        </row>
        <row r="313">
          <cell r="A313" t="str">
            <v>B0406CN</v>
          </cell>
          <cell r="B313" t="str">
            <v>INSERM - DRBOD BORDEAUX</v>
          </cell>
          <cell r="C313" t="str">
            <v>RECHERCHE</v>
          </cell>
          <cell r="D313" t="str">
            <v>INSERM DR BORDEAUX</v>
          </cell>
          <cell r="E313" t="str">
            <v>146, rue Léo-Saignat</v>
          </cell>
          <cell r="F313" t="str">
            <v>33077</v>
          </cell>
          <cell r="G313" t="str">
            <v>Bordeaux Cedex</v>
          </cell>
          <cell r="J313">
            <v>50</v>
          </cell>
        </row>
        <row r="314">
          <cell r="A314" t="str">
            <v>C0002</v>
          </cell>
          <cell r="B314" t="str">
            <v>Contrat ARC 9211 - Dr CALINDER</v>
          </cell>
          <cell r="C314" t="str">
            <v>HOPITAL</v>
          </cell>
          <cell r="D314" t="str">
            <v>Laboratoire de Génétique</v>
          </cell>
          <cell r="E314" t="str">
            <v>Pav. E, Ss-sol - Hôpital E. Herriot</v>
          </cell>
          <cell r="F314" t="str">
            <v>69003</v>
          </cell>
          <cell r="G314" t="str">
            <v>LYON</v>
          </cell>
          <cell r="J314">
            <v>50</v>
          </cell>
        </row>
        <row r="315">
          <cell r="A315" t="str">
            <v>C0010</v>
          </cell>
          <cell r="B315" t="str">
            <v>UNIVERSITE DE REIMS CHAMPAGN-ARDENN</v>
          </cell>
          <cell r="C315" t="str">
            <v>RECHERCHE</v>
          </cell>
          <cell r="D315" t="str">
            <v>SERVICE FACTURIER - CF 950EGENET</v>
          </cell>
          <cell r="E315" t="str">
            <v>9 BOULEVARD DE LA PAIX</v>
          </cell>
          <cell r="F315" t="str">
            <v>51097</v>
          </cell>
          <cell r="G315" t="str">
            <v>REIMS</v>
          </cell>
          <cell r="J315">
            <v>50</v>
          </cell>
        </row>
        <row r="316">
          <cell r="A316" t="str">
            <v>C0012</v>
          </cell>
          <cell r="B316" t="str">
            <v>Université Pierre et Marie Curie</v>
          </cell>
          <cell r="C316" t="str">
            <v>RECHERCHE</v>
          </cell>
          <cell r="D316" t="str">
            <v>Fac Médecine - Site Saint Antoine</v>
          </cell>
          <cell r="E316" t="str">
            <v>27 rue de Chaligny</v>
          </cell>
          <cell r="F316" t="str">
            <v>75571</v>
          </cell>
          <cell r="G316" t="str">
            <v>PARIS CEDEX 12</v>
          </cell>
          <cell r="J316">
            <v>50</v>
          </cell>
        </row>
        <row r="317">
          <cell r="A317" t="str">
            <v>C0014</v>
          </cell>
          <cell r="B317" t="str">
            <v>Direct des Achats et l'Equipement</v>
          </cell>
          <cell r="C317" t="str">
            <v>HOPITAL</v>
          </cell>
          <cell r="D317" t="str">
            <v>CHU de Tours Secteur Laboratoires</v>
          </cell>
          <cell r="E317" t="str">
            <v>2, Bld Tonnellé</v>
          </cell>
          <cell r="F317" t="str">
            <v>37044</v>
          </cell>
          <cell r="G317" t="str">
            <v>TOURS Cedex 1</v>
          </cell>
          <cell r="J317">
            <v>60</v>
          </cell>
        </row>
        <row r="318">
          <cell r="A318" t="str">
            <v>C0015</v>
          </cell>
          <cell r="B318" t="str">
            <v>Association IMAGE-Dr L Colleaux</v>
          </cell>
          <cell r="C318" t="str">
            <v>AP</v>
          </cell>
          <cell r="D318" t="str">
            <v>Hôpital Necker Enfants Malades</v>
          </cell>
          <cell r="E318" t="str">
            <v>149 rue de Sèvres</v>
          </cell>
          <cell r="F318" t="str">
            <v>75743</v>
          </cell>
          <cell r="G318" t="str">
            <v>PARIS cedex 15</v>
          </cell>
          <cell r="J318">
            <v>60</v>
          </cell>
        </row>
        <row r="319">
          <cell r="A319" t="str">
            <v>C0034</v>
          </cell>
          <cell r="B319" t="str">
            <v>UFR MEDECINE de Dijon</v>
          </cell>
          <cell r="C319" t="str">
            <v>RECHERCHE</v>
          </cell>
          <cell r="D319" t="str">
            <v>Service Comptabilité</v>
          </cell>
          <cell r="E319" t="str">
            <v>7, Bd Jeanne d'Arc BP87900</v>
          </cell>
          <cell r="F319" t="str">
            <v>21079</v>
          </cell>
          <cell r="G319" t="str">
            <v>DIJON Cedex</v>
          </cell>
          <cell r="J319">
            <v>55</v>
          </cell>
          <cell r="K319" t="str">
            <v>DIJON</v>
          </cell>
        </row>
        <row r="320">
          <cell r="A320" t="str">
            <v>C0036</v>
          </cell>
          <cell r="B320" t="str">
            <v>CHU SAINT ETIENNE</v>
          </cell>
          <cell r="C320" t="str">
            <v>HOPITAL</v>
          </cell>
          <cell r="D320" t="str">
            <v>Dept du Plan et des Equipements</v>
          </cell>
          <cell r="E320" t="str">
            <v>Hôp St Jean Bonnefonds- Pav 16 haut</v>
          </cell>
          <cell r="F320" t="str">
            <v>42055</v>
          </cell>
          <cell r="G320" t="str">
            <v>SAINT ETIENNE Cedex 2</v>
          </cell>
          <cell r="J320">
            <v>60</v>
          </cell>
        </row>
        <row r="321">
          <cell r="A321" t="str">
            <v>C0042</v>
          </cell>
          <cell r="B321" t="str">
            <v>CHU MONTPELLIER</v>
          </cell>
          <cell r="C321" t="str">
            <v>RECHERCHE</v>
          </cell>
          <cell r="D321" t="str">
            <v>Doc V.COSTES Lab d'Anat Pathologie</v>
          </cell>
          <cell r="E321" t="str">
            <v xml:space="preserve"> Hop Gui de Chauliac-80,av A.Fliche</v>
          </cell>
          <cell r="F321" t="str">
            <v>34295</v>
          </cell>
          <cell r="G321" t="str">
            <v>MONTPELLIER CEDEX 5</v>
          </cell>
          <cell r="J321">
            <v>50</v>
          </cell>
        </row>
        <row r="322">
          <cell r="A322" t="str">
            <v>C0047</v>
          </cell>
          <cell r="B322" t="str">
            <v>HOPITAL HAUT LEVEQUE</v>
          </cell>
          <cell r="C322" t="str">
            <v>HOPITAL</v>
          </cell>
          <cell r="D322" t="str">
            <v>PHARMACIE DISPOSITIFS MEDICAUX</v>
          </cell>
          <cell r="E322" t="str">
            <v>AVENUE MAGELLAN</v>
          </cell>
          <cell r="F322" t="str">
            <v>33604</v>
          </cell>
          <cell r="G322" t="str">
            <v>PESSAC CEDEX</v>
          </cell>
          <cell r="J322">
            <v>60</v>
          </cell>
        </row>
        <row r="323">
          <cell r="A323" t="str">
            <v>C0049</v>
          </cell>
          <cell r="B323" t="str">
            <v xml:space="preserve">IFTAB Formation de Techniciens </v>
          </cell>
          <cell r="C323" t="str">
            <v>AP</v>
          </cell>
          <cell r="D323" t="str">
            <v>IFTAB - Hop Pitié Salpétrière</v>
          </cell>
          <cell r="E323" t="str">
            <v>47, Bd de l'Hôpital</v>
          </cell>
          <cell r="F323" t="str">
            <v>75651</v>
          </cell>
          <cell r="G323" t="str">
            <v>PARIS CEDEX 13</v>
          </cell>
          <cell r="J323">
            <v>50</v>
          </cell>
        </row>
        <row r="324">
          <cell r="A324" t="str">
            <v>C0050</v>
          </cell>
          <cell r="B324" t="str">
            <v>Faculté de Médecine Paris Sud</v>
          </cell>
          <cell r="C324" t="str">
            <v>RECHERCHE</v>
          </cell>
          <cell r="D324" t="str">
            <v>63, rue Gabriel Péri</v>
          </cell>
          <cell r="F324" t="str">
            <v>94276</v>
          </cell>
          <cell r="G324" t="str">
            <v>KREMLIN BICETRE</v>
          </cell>
          <cell r="J324">
            <v>50</v>
          </cell>
        </row>
        <row r="325">
          <cell r="A325" t="str">
            <v>C0051</v>
          </cell>
          <cell r="B325" t="str">
            <v>Hôpital St Louis - Carré Historique</v>
          </cell>
          <cell r="C325" t="str">
            <v>LABORATOIRE</v>
          </cell>
          <cell r="D325" t="str">
            <v>Délégat° Rech. Clinique et Dévpt</v>
          </cell>
          <cell r="E325" t="str">
            <v>Bureau 1 - Pôle Gestion - Secteur G</v>
          </cell>
          <cell r="F325" t="str">
            <v>1 avenue</v>
          </cell>
          <cell r="G325" t="str">
            <v>Claude Vellefaux</v>
          </cell>
          <cell r="H325" t="str">
            <v>04 76 46 81 06</v>
          </cell>
          <cell r="J325">
            <v>50</v>
          </cell>
        </row>
        <row r="326">
          <cell r="A326" t="str">
            <v>C0056</v>
          </cell>
          <cell r="B326" t="str">
            <v>UNIVERSITE PIERRE ET MARIE CURIE</v>
          </cell>
          <cell r="C326" t="str">
            <v>RECHERCHE</v>
          </cell>
          <cell r="D326" t="str">
            <v>Fac Médecine - Service Financier</v>
          </cell>
          <cell r="E326" t="str">
            <v>91 BOULEVARD DE L'HOPITAL</v>
          </cell>
          <cell r="F326" t="str">
            <v>75634</v>
          </cell>
          <cell r="G326" t="str">
            <v>PARIS</v>
          </cell>
          <cell r="J326">
            <v>50</v>
          </cell>
        </row>
        <row r="327">
          <cell r="A327" t="str">
            <v>C0060</v>
          </cell>
          <cell r="B327" t="str">
            <v>HCL - CSP FACTURES FOURNISSEURS</v>
          </cell>
          <cell r="C327" t="str">
            <v>BIOMOL</v>
          </cell>
          <cell r="D327" t="str">
            <v>SGL21</v>
          </cell>
          <cell r="E327" t="str">
            <v>5 PLACE D'ARSONVAL - CS43972</v>
          </cell>
          <cell r="F327" t="str">
            <v>69508</v>
          </cell>
          <cell r="G327" t="str">
            <v>LYON CEDEX 3</v>
          </cell>
          <cell r="J327">
            <v>60</v>
          </cell>
        </row>
        <row r="328">
          <cell r="A328" t="str">
            <v>C0061</v>
          </cell>
          <cell r="B328" t="str">
            <v>CHU de CAEN</v>
          </cell>
          <cell r="C328" t="str">
            <v>Hopital</v>
          </cell>
          <cell r="D328" t="str">
            <v>Direction Serv Eco et Equipement</v>
          </cell>
          <cell r="E328" t="str">
            <v>0, Avenue Cote de Nacre</v>
          </cell>
          <cell r="F328" t="str">
            <v>14033</v>
          </cell>
          <cell r="G328" t="str">
            <v>CAEN CEDEX</v>
          </cell>
          <cell r="J328">
            <v>60</v>
          </cell>
        </row>
        <row r="329">
          <cell r="A329" t="str">
            <v>C0063</v>
          </cell>
          <cell r="B329" t="str">
            <v>INSERM DRPA05 - CS 51419</v>
          </cell>
          <cell r="C329" t="str">
            <v>RECHERCHE</v>
          </cell>
          <cell r="D329" t="str">
            <v>DELEGATION REGIONALE PARIS V</v>
          </cell>
          <cell r="E329" t="str">
            <v>2 RUE D'ALESIA</v>
          </cell>
          <cell r="F329" t="str">
            <v>75014</v>
          </cell>
          <cell r="G329" t="str">
            <v>PARIS</v>
          </cell>
          <cell r="J329">
            <v>50</v>
          </cell>
        </row>
        <row r="330">
          <cell r="A330" t="str">
            <v>C0070</v>
          </cell>
          <cell r="B330" t="str">
            <v>Hôpital Cochin</v>
          </cell>
          <cell r="C330" t="str">
            <v>DRC</v>
          </cell>
          <cell r="D330" t="str">
            <v>UG 638 Economat Bon de commande</v>
          </cell>
          <cell r="E330" t="str">
            <v>27 rue du Faubourg Saint Jacques</v>
          </cell>
          <cell r="F330" t="str">
            <v>75679</v>
          </cell>
          <cell r="G330" t="str">
            <v>PARIS CEDEX 14</v>
          </cell>
          <cell r="J330">
            <v>60</v>
          </cell>
        </row>
        <row r="331">
          <cell r="A331" t="str">
            <v>C0071</v>
          </cell>
          <cell r="B331" t="str">
            <v>SERVICE FACTURIER APHP</v>
          </cell>
          <cell r="C331" t="str">
            <v>AP</v>
          </cell>
          <cell r="E331" t="str">
            <v>TSA 81234</v>
          </cell>
          <cell r="F331" t="str">
            <v>75184</v>
          </cell>
          <cell r="G331" t="str">
            <v>PARIS CEDEX 04</v>
          </cell>
          <cell r="J331">
            <v>60</v>
          </cell>
        </row>
        <row r="332">
          <cell r="A332" t="str">
            <v>C0072</v>
          </cell>
          <cell r="B332" t="str">
            <v>NATURALIA ET BIOLOGIA</v>
          </cell>
          <cell r="C332" t="str">
            <v>RECHERCHE</v>
          </cell>
          <cell r="D332" t="str">
            <v>Fac Médecine - 1e étg Bât Recherche</v>
          </cell>
          <cell r="E332" t="str">
            <v>22 BOULEVARD GAMBETTA</v>
          </cell>
          <cell r="F332" t="str">
            <v>76183</v>
          </cell>
          <cell r="G332" t="str">
            <v>ROUEN CEDEX 1</v>
          </cell>
          <cell r="J332">
            <v>50</v>
          </cell>
        </row>
        <row r="333">
          <cell r="A333" t="str">
            <v>C0082</v>
          </cell>
          <cell r="B333" t="str">
            <v>Faculté de Médecine Lyon Sud</v>
          </cell>
          <cell r="C333" t="str">
            <v>Hémato</v>
          </cell>
          <cell r="D333" t="str">
            <v>165 Chemin du Grand Revoyet BP.12</v>
          </cell>
          <cell r="E333" t="str">
            <v>Hop Pierre Benite</v>
          </cell>
          <cell r="F333" t="str">
            <v>69921</v>
          </cell>
          <cell r="G333" t="str">
            <v>OULLINS CEDEX</v>
          </cell>
          <cell r="J333">
            <v>50</v>
          </cell>
        </row>
        <row r="334">
          <cell r="A334" t="str">
            <v>C0084</v>
          </cell>
          <cell r="B334" t="str">
            <v>CHU NANCY</v>
          </cell>
          <cell r="C334" t="str">
            <v>HOPITAL</v>
          </cell>
          <cell r="D334" t="str">
            <v>HOPITAL CENTRAL Direct Equipement</v>
          </cell>
          <cell r="E334" t="str">
            <v>29, Av De Lattre de Tassigny</v>
          </cell>
          <cell r="F334" t="str">
            <v>54035</v>
          </cell>
          <cell r="G334" t="str">
            <v>NANCY CEDEX</v>
          </cell>
          <cell r="J334">
            <v>60</v>
          </cell>
        </row>
        <row r="335">
          <cell r="A335" t="str">
            <v>C0088</v>
          </cell>
          <cell r="B335" t="str">
            <v>CH ST VINCENT - LABO ANAPATH</v>
          </cell>
          <cell r="C335" t="str">
            <v>HOPITAL</v>
          </cell>
          <cell r="D335" t="str">
            <v>1ER ETAGE - UF 6840</v>
          </cell>
          <cell r="E335" t="str">
            <v>BOULEVARD DE BELFORT</v>
          </cell>
          <cell r="F335" t="str">
            <v>59020</v>
          </cell>
          <cell r="G335" t="str">
            <v>LILLE</v>
          </cell>
          <cell r="J335">
            <v>50</v>
          </cell>
        </row>
        <row r="336">
          <cell r="A336" t="str">
            <v>C0090</v>
          </cell>
          <cell r="B336" t="str">
            <v>Faculté de Médecine de Brest</v>
          </cell>
          <cell r="C336" t="str">
            <v>LABORATOIRE</v>
          </cell>
          <cell r="D336" t="str">
            <v>Sce cytogénétique M De Braekeleer</v>
          </cell>
          <cell r="E336" t="str">
            <v>22, avenue Camille Desmoulins</v>
          </cell>
          <cell r="F336" t="str">
            <v>29285</v>
          </cell>
          <cell r="G336" t="str">
            <v>BREST CEDEX</v>
          </cell>
          <cell r="J336">
            <v>50</v>
          </cell>
        </row>
        <row r="337">
          <cell r="A337" t="str">
            <v>C0094</v>
          </cell>
          <cell r="B337" t="str">
            <v>SOCAMED Service Achats</v>
          </cell>
          <cell r="C337" t="str">
            <v>LABM</v>
          </cell>
          <cell r="D337" t="str">
            <v>Société d'Applications Médicales</v>
          </cell>
          <cell r="E337" t="str">
            <v>17-19, Av Tony Garnier</v>
          </cell>
          <cell r="F337" t="str">
            <v>69007</v>
          </cell>
          <cell r="G337" t="str">
            <v>LYON</v>
          </cell>
          <cell r="H337" t="str">
            <v>0472800101</v>
          </cell>
          <cell r="J337">
            <v>50</v>
          </cell>
        </row>
        <row r="338">
          <cell r="A338" t="str">
            <v>C0099</v>
          </cell>
          <cell r="B338" t="str">
            <v>CHI POISSY ST GERMAIN EN LAYE</v>
          </cell>
          <cell r="C338" t="str">
            <v>CHI</v>
          </cell>
          <cell r="D338" t="str">
            <v>COMPTABILITE FOURNISSEURS</v>
          </cell>
          <cell r="E338" t="str">
            <v>CS73082</v>
          </cell>
          <cell r="F338" t="str">
            <v>78303</v>
          </cell>
          <cell r="G338" t="str">
            <v>POISSY</v>
          </cell>
          <cell r="J338">
            <v>60</v>
          </cell>
        </row>
        <row r="339">
          <cell r="A339" t="str">
            <v>C0100</v>
          </cell>
          <cell r="B339" t="str">
            <v>Mme M-G.Mattei Unité Inserm n°491</v>
          </cell>
          <cell r="C339" t="str">
            <v>RECHERCHE</v>
          </cell>
          <cell r="D339" t="str">
            <v>Faculté de Medecine de la Timone</v>
          </cell>
          <cell r="E339" t="str">
            <v>27, Boulevard Jean Moulin</v>
          </cell>
          <cell r="F339" t="str">
            <v>13385</v>
          </cell>
          <cell r="G339" t="str">
            <v>MARSEILLE cedex</v>
          </cell>
          <cell r="J339">
            <v>50</v>
          </cell>
          <cell r="K339" t="str">
            <v>FACULTE DE MEDECINE MARSEILLE
CLIENT 4110164</v>
          </cell>
        </row>
        <row r="340">
          <cell r="A340" t="str">
            <v>C0101</v>
          </cell>
          <cell r="B340" t="str">
            <v>A.M.R.G. Pr Philip</v>
          </cell>
          <cell r="C340" t="str">
            <v>RECHERCHE</v>
          </cell>
          <cell r="D340" t="str">
            <v>Département de Génétique Médicale</v>
          </cell>
          <cell r="E340" t="str">
            <v>Hop d'Enfants de la Timone</v>
          </cell>
          <cell r="F340" t="str">
            <v>13385</v>
          </cell>
          <cell r="G340" t="str">
            <v>MARSEILLE cedex 5</v>
          </cell>
          <cell r="J340">
            <v>50</v>
          </cell>
          <cell r="K340" t="str">
            <v>FACULTE DE MEDECINE MARSEILLE
CLIENT 4110164</v>
          </cell>
        </row>
        <row r="341">
          <cell r="A341" t="str">
            <v>C0111</v>
          </cell>
          <cell r="B341" t="str">
            <v xml:space="preserve">GH PITIE SALPETRIERE - CENTRE DE </v>
          </cell>
          <cell r="C341" t="str">
            <v>RECHERCHE</v>
          </cell>
          <cell r="D341" t="str">
            <v>RECHERCHES HEMATO. PR MERLE BREAL</v>
          </cell>
          <cell r="E341" t="str">
            <v>47 - 83 BOULEVARD DE L'HOPITAL</v>
          </cell>
          <cell r="F341" t="str">
            <v>75651</v>
          </cell>
          <cell r="G341" t="str">
            <v>PARIS CEDEX 13</v>
          </cell>
          <cell r="J341">
            <v>50</v>
          </cell>
        </row>
        <row r="342">
          <cell r="A342" t="str">
            <v>C0112</v>
          </cell>
          <cell r="B342" t="str">
            <v>CHU DIR. TECHNIQUE LABORATOIRES</v>
          </cell>
          <cell r="C342" t="str">
            <v>HOPITAL</v>
          </cell>
          <cell r="D342" t="str">
            <v>Hôpital J. BERNARD - Bât UBM</v>
          </cell>
          <cell r="E342" t="str">
            <v>BP 577</v>
          </cell>
          <cell r="F342" t="str">
            <v>86021</v>
          </cell>
          <cell r="G342" t="str">
            <v>POITIERS CEDEX</v>
          </cell>
          <cell r="J342">
            <v>60</v>
          </cell>
        </row>
        <row r="343">
          <cell r="A343" t="str">
            <v>C0116</v>
          </cell>
          <cell r="B343" t="str">
            <v>CHU NICE - Dir Services Economiques</v>
          </cell>
          <cell r="C343" t="str">
            <v>HOPITAL</v>
          </cell>
          <cell r="D343" t="str">
            <v>Unité Laboratoire</v>
          </cell>
          <cell r="E343" t="str">
            <v>4 Avenue Victoria - BP 1179</v>
          </cell>
          <cell r="F343" t="str">
            <v>06003</v>
          </cell>
          <cell r="G343" t="str">
            <v>NICE CEDEX 1</v>
          </cell>
          <cell r="J343">
            <v>60</v>
          </cell>
        </row>
        <row r="344">
          <cell r="A344" t="str">
            <v>C0117</v>
          </cell>
          <cell r="B344" t="str">
            <v>CNRS - INSTITUT GUSTAVE ROUSSY</v>
          </cell>
          <cell r="C344" t="str">
            <v>RECHERCHE</v>
          </cell>
          <cell r="D344" t="str">
            <v xml:space="preserve">CNRS UMR 8200  STAB.GENE.ONCO. PR2 </v>
          </cell>
          <cell r="E344" t="str">
            <v>114 RUE EDOUARD VAILLANT</v>
          </cell>
          <cell r="F344" t="str">
            <v>94805</v>
          </cell>
          <cell r="G344" t="str">
            <v>VILLEJUIF CEDEX</v>
          </cell>
          <cell r="J344">
            <v>50</v>
          </cell>
        </row>
        <row r="345">
          <cell r="A345" t="str">
            <v>C0120</v>
          </cell>
          <cell r="B345" t="str">
            <v>Université P et M Curie</v>
          </cell>
          <cell r="C345" t="str">
            <v>HOPITAL</v>
          </cell>
          <cell r="D345" t="str">
            <v>Formation permanente</v>
          </cell>
          <cell r="E345" t="str">
            <v>4, place Jussieu</v>
          </cell>
          <cell r="F345" t="str">
            <v>75252</v>
          </cell>
          <cell r="G345" t="str">
            <v>PARIS CEDEX  6</v>
          </cell>
          <cell r="J345">
            <v>50</v>
          </cell>
        </row>
        <row r="346">
          <cell r="A346" t="str">
            <v>C0132</v>
          </cell>
          <cell r="B346" t="str">
            <v>Hôpital Saint Louis</v>
          </cell>
          <cell r="C346" t="str">
            <v>AP</v>
          </cell>
          <cell r="D346" t="str">
            <v>UG 482 Services Financiers</v>
          </cell>
          <cell r="E346" t="str">
            <v>1 avenue Claude Vellefaux</v>
          </cell>
          <cell r="F346" t="str">
            <v>75475</v>
          </cell>
          <cell r="G346" t="str">
            <v>PARIS Cedex 10</v>
          </cell>
          <cell r="J346">
            <v>60</v>
          </cell>
          <cell r="K346" t="str">
            <v>HOPITAL SAINT LOUIS</v>
          </cell>
        </row>
        <row r="347">
          <cell r="A347" t="str">
            <v>D0050</v>
          </cell>
          <cell r="B347" t="str">
            <v>IFTLM  -  INSTITUT DE FORMATION</v>
          </cell>
          <cell r="C347" t="str">
            <v>RECHERCHE</v>
          </cell>
          <cell r="D347" t="str">
            <v>DE TECHNICIENS DE LABO MEDICAL</v>
          </cell>
          <cell r="E347" t="str">
            <v>47 BOULEVARD DE L'HOPITAL</v>
          </cell>
          <cell r="F347" t="str">
            <v>75651</v>
          </cell>
          <cell r="G347" t="str">
            <v>PARIS CEDEX 13</v>
          </cell>
          <cell r="J347">
            <v>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0"/>
  <sheetViews>
    <sheetView topLeftCell="A452" workbookViewId="0">
      <selection activeCell="G11" sqref="G11"/>
    </sheetView>
  </sheetViews>
  <sheetFormatPr baseColWidth="10" defaultRowHeight="12.75"/>
  <cols>
    <col min="1" max="1" width="22.42578125" style="25" customWidth="1"/>
    <col min="2" max="2" width="19.5703125" style="25" customWidth="1"/>
    <col min="3" max="3" width="18.42578125" style="39" customWidth="1"/>
    <col min="4" max="4" width="18.42578125" style="40" customWidth="1"/>
  </cols>
  <sheetData>
    <row r="1" spans="1:4" ht="30" customHeight="1" thickBot="1">
      <c r="A1" s="21" t="s">
        <v>126</v>
      </c>
      <c r="B1" s="21" t="s">
        <v>5</v>
      </c>
      <c r="C1" s="37" t="s">
        <v>127</v>
      </c>
      <c r="D1" s="20" t="s">
        <v>128</v>
      </c>
    </row>
    <row r="2" spans="1:4" ht="30" customHeight="1" thickBot="1">
      <c r="A2" s="21">
        <v>4110063</v>
      </c>
      <c r="B2" s="21">
        <v>1407410</v>
      </c>
      <c r="C2" s="37">
        <v>41890</v>
      </c>
      <c r="D2" s="20">
        <v>1147.43</v>
      </c>
    </row>
    <row r="3" spans="1:4" ht="30" customHeight="1" thickBot="1">
      <c r="A3" s="21">
        <v>4110068</v>
      </c>
      <c r="B3" s="21">
        <v>1419967</v>
      </c>
      <c r="C3" s="37">
        <v>41890</v>
      </c>
      <c r="D3" s="20">
        <v>3839</v>
      </c>
    </row>
    <row r="4" spans="1:4" ht="30" customHeight="1" thickBot="1">
      <c r="A4" s="21">
        <v>4110066</v>
      </c>
      <c r="B4" s="21">
        <v>1423076</v>
      </c>
      <c r="C4" s="37">
        <v>41823</v>
      </c>
      <c r="D4" s="20">
        <v>9890</v>
      </c>
    </row>
    <row r="5" spans="1:4" ht="30" customHeight="1" thickBot="1">
      <c r="A5" s="21" t="s">
        <v>132</v>
      </c>
      <c r="B5" s="21">
        <v>1424176</v>
      </c>
      <c r="C5" s="37">
        <v>41820</v>
      </c>
      <c r="D5" s="20">
        <v>722</v>
      </c>
    </row>
    <row r="6" spans="1:4" ht="30" customHeight="1" thickBot="1">
      <c r="A6" s="21">
        <v>4110118</v>
      </c>
      <c r="B6" s="21">
        <v>1424184</v>
      </c>
      <c r="C6" s="37">
        <v>41824</v>
      </c>
      <c r="D6" s="20">
        <v>3025</v>
      </c>
    </row>
    <row r="7" spans="1:4" ht="30" customHeight="1" thickBot="1">
      <c r="A7" s="21">
        <v>4110034</v>
      </c>
      <c r="B7" s="21">
        <v>1424185</v>
      </c>
      <c r="C7" s="37">
        <v>41824</v>
      </c>
      <c r="D7" s="20">
        <v>6960</v>
      </c>
    </row>
    <row r="8" spans="1:4" ht="30" customHeight="1" thickBot="1">
      <c r="A8" s="21">
        <v>4110066</v>
      </c>
      <c r="B8" s="21">
        <v>1424192</v>
      </c>
      <c r="C8" s="37">
        <v>41823</v>
      </c>
      <c r="D8" s="20">
        <v>10182</v>
      </c>
    </row>
    <row r="9" spans="1:4" ht="30" customHeight="1" thickBot="1">
      <c r="A9" s="21">
        <v>4110118</v>
      </c>
      <c r="B9" s="21">
        <v>1424196</v>
      </c>
      <c r="C9" s="37">
        <v>41820</v>
      </c>
      <c r="D9" s="20">
        <v>2261</v>
      </c>
    </row>
    <row r="10" spans="1:4" ht="30" customHeight="1" thickBot="1">
      <c r="A10" s="21">
        <v>4110112</v>
      </c>
      <c r="B10" s="21">
        <v>1424198</v>
      </c>
      <c r="C10" s="37">
        <v>41820</v>
      </c>
      <c r="D10" s="20">
        <v>444.6</v>
      </c>
    </row>
    <row r="11" spans="1:4" ht="30" customHeight="1" thickBot="1">
      <c r="A11" s="21">
        <v>4110108</v>
      </c>
      <c r="B11" s="21">
        <v>1424200</v>
      </c>
      <c r="C11" s="37">
        <v>41828</v>
      </c>
      <c r="D11" s="20">
        <v>185</v>
      </c>
    </row>
    <row r="12" spans="1:4" ht="30" customHeight="1" thickBot="1">
      <c r="A12" s="21">
        <v>4110034</v>
      </c>
      <c r="B12" s="21">
        <v>1424201</v>
      </c>
      <c r="C12" s="37">
        <v>41820</v>
      </c>
      <c r="D12" s="20">
        <v>1695.75</v>
      </c>
    </row>
    <row r="13" spans="1:4" ht="30" customHeight="1" thickBot="1">
      <c r="A13" s="21">
        <v>4110218</v>
      </c>
      <c r="B13" s="21">
        <v>1424219</v>
      </c>
      <c r="C13" s="37">
        <v>41827</v>
      </c>
      <c r="D13" s="20">
        <v>1126.5</v>
      </c>
    </row>
    <row r="14" spans="1:4" ht="30" customHeight="1" thickBot="1">
      <c r="A14" s="21">
        <v>4110125</v>
      </c>
      <c r="B14" s="21">
        <v>1424220</v>
      </c>
      <c r="C14" s="37">
        <v>41836</v>
      </c>
      <c r="D14" s="20">
        <v>1971.25</v>
      </c>
    </row>
    <row r="15" spans="1:4" ht="30" customHeight="1" thickBot="1">
      <c r="A15" s="21">
        <v>4110119</v>
      </c>
      <c r="B15" s="21">
        <v>1424224</v>
      </c>
      <c r="C15" s="37">
        <v>41824</v>
      </c>
      <c r="D15" s="20">
        <v>178.6</v>
      </c>
    </row>
    <row r="16" spans="1:4" ht="30" customHeight="1" thickBot="1">
      <c r="A16" s="21">
        <v>4110119</v>
      </c>
      <c r="B16" s="21">
        <v>1424225</v>
      </c>
      <c r="C16" s="37">
        <v>41824</v>
      </c>
      <c r="D16" s="20">
        <v>178.6</v>
      </c>
    </row>
    <row r="17" spans="1:4" ht="30" customHeight="1" thickBot="1">
      <c r="A17" s="21">
        <v>4110002</v>
      </c>
      <c r="B17" s="21">
        <v>1424228</v>
      </c>
      <c r="C17" s="37">
        <v>41820</v>
      </c>
      <c r="D17" s="20">
        <v>46.55</v>
      </c>
    </row>
    <row r="18" spans="1:4" ht="30" customHeight="1" thickBot="1">
      <c r="A18" s="21">
        <v>4110104</v>
      </c>
      <c r="B18" s="21">
        <v>1424230</v>
      </c>
      <c r="C18" s="37">
        <v>41823</v>
      </c>
      <c r="D18" s="20">
        <v>628</v>
      </c>
    </row>
    <row r="19" spans="1:4" ht="30" customHeight="1" thickBot="1">
      <c r="A19" s="21">
        <v>4110064</v>
      </c>
      <c r="B19" s="21">
        <v>1424233</v>
      </c>
      <c r="C19" s="37">
        <v>41820</v>
      </c>
      <c r="D19" s="20">
        <v>180.5</v>
      </c>
    </row>
    <row r="20" spans="1:4" ht="30" customHeight="1" thickBot="1">
      <c r="A20" s="21" t="s">
        <v>130</v>
      </c>
      <c r="B20" s="21">
        <v>1424238</v>
      </c>
      <c r="C20" s="37">
        <v>41820</v>
      </c>
      <c r="D20" s="20">
        <v>3734</v>
      </c>
    </row>
    <row r="21" spans="1:4" ht="30" customHeight="1" thickBot="1">
      <c r="A21" s="21">
        <v>4110101</v>
      </c>
      <c r="B21" s="21">
        <v>1424239</v>
      </c>
      <c r="C21" s="37">
        <v>41820</v>
      </c>
      <c r="D21" s="20">
        <v>290</v>
      </c>
    </row>
    <row r="22" spans="1:4" ht="30" customHeight="1" thickBot="1">
      <c r="A22" s="21">
        <v>4110010</v>
      </c>
      <c r="B22" s="21">
        <v>1424240</v>
      </c>
      <c r="C22" s="37">
        <v>41820</v>
      </c>
      <c r="D22" s="20">
        <v>903.03</v>
      </c>
    </row>
    <row r="23" spans="1:4" ht="30" customHeight="1" thickBot="1">
      <c r="A23" s="21">
        <v>4110097</v>
      </c>
      <c r="B23" s="21">
        <v>1424241</v>
      </c>
      <c r="C23" s="37">
        <v>41820</v>
      </c>
      <c r="D23" s="20">
        <v>148.19999999999999</v>
      </c>
    </row>
    <row r="24" spans="1:4" ht="30" customHeight="1" thickBot="1">
      <c r="A24" s="21">
        <v>4110064</v>
      </c>
      <c r="B24" s="21">
        <v>1424242</v>
      </c>
      <c r="C24" s="37">
        <v>41820</v>
      </c>
      <c r="D24" s="20">
        <v>361</v>
      </c>
    </row>
    <row r="25" spans="1:4" ht="30" customHeight="1" thickBot="1">
      <c r="A25" s="21">
        <v>4110114</v>
      </c>
      <c r="B25" s="21">
        <v>1424244</v>
      </c>
      <c r="C25" s="37">
        <v>41827</v>
      </c>
      <c r="D25" s="20">
        <v>570</v>
      </c>
    </row>
    <row r="26" spans="1:4" ht="30" customHeight="1" thickBot="1">
      <c r="A26" s="21">
        <v>4110117</v>
      </c>
      <c r="B26" s="21">
        <v>1424245</v>
      </c>
      <c r="C26" s="37">
        <v>41827</v>
      </c>
      <c r="D26" s="20">
        <v>1164.05</v>
      </c>
    </row>
    <row r="27" spans="1:4" ht="30" customHeight="1" thickBot="1">
      <c r="A27" s="21">
        <v>4110156</v>
      </c>
      <c r="B27" s="21">
        <v>1424246</v>
      </c>
      <c r="C27" s="37">
        <v>41820</v>
      </c>
      <c r="D27" s="20">
        <v>870</v>
      </c>
    </row>
    <row r="28" spans="1:4" ht="30" customHeight="1" thickBot="1">
      <c r="A28" s="21">
        <v>4110057</v>
      </c>
      <c r="B28" s="21">
        <v>1424247</v>
      </c>
      <c r="C28" s="37">
        <v>41827</v>
      </c>
      <c r="D28" s="20">
        <v>150</v>
      </c>
    </row>
    <row r="29" spans="1:4" ht="30" customHeight="1" thickBot="1">
      <c r="A29" s="21" t="s">
        <v>133</v>
      </c>
      <c r="B29" s="21">
        <v>1424248</v>
      </c>
      <c r="C29" s="37">
        <v>41830</v>
      </c>
      <c r="D29" s="20">
        <v>387</v>
      </c>
    </row>
    <row r="30" spans="1:4" ht="30" customHeight="1" thickBot="1">
      <c r="A30" s="21">
        <v>4110036</v>
      </c>
      <c r="B30" s="21">
        <v>1424249</v>
      </c>
      <c r="C30" s="37">
        <v>41821</v>
      </c>
      <c r="D30" s="20">
        <v>118</v>
      </c>
    </row>
    <row r="31" spans="1:4" ht="30" customHeight="1" thickBot="1">
      <c r="A31" s="21">
        <v>4110090</v>
      </c>
      <c r="B31" s="21">
        <v>1424250</v>
      </c>
      <c r="C31" s="37">
        <v>41821</v>
      </c>
      <c r="D31" s="20">
        <v>986.95</v>
      </c>
    </row>
    <row r="32" spans="1:4" ht="30" customHeight="1" thickBot="1">
      <c r="A32" s="21">
        <v>4110010</v>
      </c>
      <c r="B32" s="21">
        <v>1424251</v>
      </c>
      <c r="C32" s="37">
        <v>41820</v>
      </c>
      <c r="D32" s="20">
        <v>304</v>
      </c>
    </row>
    <row r="33" spans="1:4" ht="30" customHeight="1" thickBot="1">
      <c r="A33" s="21">
        <v>4110035</v>
      </c>
      <c r="B33" s="21">
        <v>1424252</v>
      </c>
      <c r="C33" s="37">
        <v>41820</v>
      </c>
      <c r="D33" s="20">
        <v>152</v>
      </c>
    </row>
    <row r="34" spans="1:4" ht="30" customHeight="1" thickBot="1">
      <c r="A34" s="21">
        <v>4110082</v>
      </c>
      <c r="B34" s="21">
        <v>1424253</v>
      </c>
      <c r="C34" s="37">
        <v>41820</v>
      </c>
      <c r="D34" s="20">
        <v>1130.5</v>
      </c>
    </row>
    <row r="35" spans="1:4" ht="30" customHeight="1" thickBot="1">
      <c r="A35" s="21">
        <v>4110014</v>
      </c>
      <c r="B35" s="21">
        <v>1424254</v>
      </c>
      <c r="C35" s="37">
        <v>41820</v>
      </c>
      <c r="D35" s="20">
        <v>565.25</v>
      </c>
    </row>
    <row r="36" spans="1:4" ht="30" customHeight="1" thickBot="1">
      <c r="A36" s="21">
        <v>4110064</v>
      </c>
      <c r="B36" s="21">
        <v>1424255</v>
      </c>
      <c r="C36" s="37">
        <v>41820</v>
      </c>
      <c r="D36" s="20">
        <v>152</v>
      </c>
    </row>
    <row r="37" spans="1:4" ht="30" customHeight="1" thickBot="1">
      <c r="A37" s="21">
        <v>4110102</v>
      </c>
      <c r="B37" s="21">
        <v>1424256</v>
      </c>
      <c r="C37" s="37">
        <v>41820</v>
      </c>
      <c r="D37" s="20">
        <v>1130.5</v>
      </c>
    </row>
    <row r="38" spans="1:4" ht="30" customHeight="1" thickBot="1">
      <c r="A38" s="21">
        <v>4110126</v>
      </c>
      <c r="B38" s="21">
        <v>1424257</v>
      </c>
      <c r="C38" s="37">
        <v>41830</v>
      </c>
      <c r="D38" s="20">
        <v>408</v>
      </c>
    </row>
    <row r="39" spans="1:4" ht="30" customHeight="1" thickBot="1">
      <c r="A39" s="21">
        <v>4110109</v>
      </c>
      <c r="B39" s="21">
        <v>1424258</v>
      </c>
      <c r="C39" s="37">
        <v>41821</v>
      </c>
      <c r="D39" s="20">
        <v>506.34</v>
      </c>
    </row>
    <row r="40" spans="1:4" ht="30" customHeight="1" thickBot="1">
      <c r="A40" s="21">
        <v>4110029</v>
      </c>
      <c r="B40" s="21">
        <v>1424259</v>
      </c>
      <c r="C40" s="37">
        <v>41821</v>
      </c>
      <c r="D40" s="20">
        <v>929.4</v>
      </c>
    </row>
    <row r="41" spans="1:4" ht="30" customHeight="1" thickBot="1">
      <c r="A41" s="21">
        <v>4110084</v>
      </c>
      <c r="B41" s="21">
        <v>1424260</v>
      </c>
      <c r="C41" s="37">
        <v>41821</v>
      </c>
      <c r="D41" s="20">
        <v>446.42</v>
      </c>
    </row>
    <row r="42" spans="1:4" ht="30" customHeight="1" thickBot="1">
      <c r="A42" s="21">
        <v>4110087</v>
      </c>
      <c r="B42" s="21">
        <v>1424261</v>
      </c>
      <c r="C42" s="37">
        <v>41821</v>
      </c>
      <c r="D42" s="20">
        <v>467.4</v>
      </c>
    </row>
    <row r="43" spans="1:4" ht="30" customHeight="1" thickBot="1">
      <c r="A43" s="21">
        <v>4110039</v>
      </c>
      <c r="B43" s="21">
        <v>1424262</v>
      </c>
      <c r="C43" s="37">
        <v>41821</v>
      </c>
      <c r="D43" s="20">
        <v>773.3</v>
      </c>
    </row>
    <row r="44" spans="1:4" ht="30" customHeight="1" thickBot="1">
      <c r="A44" s="21">
        <v>4110028</v>
      </c>
      <c r="B44" s="21">
        <v>1424263</v>
      </c>
      <c r="C44" s="37">
        <v>41822</v>
      </c>
      <c r="D44" s="20">
        <v>562.25</v>
      </c>
    </row>
    <row r="45" spans="1:4" ht="30" customHeight="1" thickBot="1">
      <c r="A45" s="21">
        <v>4110215</v>
      </c>
      <c r="B45" s="21">
        <v>1424264</v>
      </c>
      <c r="C45" s="37">
        <v>41822</v>
      </c>
      <c r="D45" s="20">
        <v>432</v>
      </c>
    </row>
    <row r="46" spans="1:4" ht="30" customHeight="1" thickBot="1">
      <c r="A46" s="21">
        <v>4110175</v>
      </c>
      <c r="B46" s="21">
        <v>1424265</v>
      </c>
      <c r="C46" s="37">
        <v>41822</v>
      </c>
      <c r="D46" s="20">
        <v>502.2</v>
      </c>
    </row>
    <row r="47" spans="1:4" ht="30" customHeight="1" thickBot="1">
      <c r="A47" s="21">
        <v>4110183</v>
      </c>
      <c r="B47" s="21">
        <v>1424266</v>
      </c>
      <c r="C47" s="37">
        <v>41822</v>
      </c>
      <c r="D47" s="20">
        <v>112</v>
      </c>
    </row>
    <row r="48" spans="1:4" ht="30" customHeight="1" thickBot="1">
      <c r="A48" s="21">
        <v>4110210</v>
      </c>
      <c r="B48" s="21">
        <v>1424268</v>
      </c>
      <c r="C48" s="37">
        <v>41822</v>
      </c>
      <c r="D48" s="20">
        <v>463.25</v>
      </c>
    </row>
    <row r="49" spans="1:4" ht="30" customHeight="1" thickBot="1">
      <c r="A49" s="21">
        <v>4110118</v>
      </c>
      <c r="B49" s="21">
        <v>1424269</v>
      </c>
      <c r="C49" s="37">
        <v>41822</v>
      </c>
      <c r="D49" s="20">
        <v>1555.5</v>
      </c>
    </row>
    <row r="50" spans="1:4" ht="30" customHeight="1" thickBot="1">
      <c r="A50" s="21">
        <v>4110097</v>
      </c>
      <c r="B50" s="21">
        <v>1424270</v>
      </c>
      <c r="C50" s="37">
        <v>41831</v>
      </c>
      <c r="D50" s="20">
        <v>28390.82</v>
      </c>
    </row>
    <row r="51" spans="1:4" ht="30" customHeight="1" thickBot="1">
      <c r="A51" s="21">
        <v>4110066</v>
      </c>
      <c r="B51" s="21">
        <v>1424271</v>
      </c>
      <c r="C51" s="37">
        <v>41831</v>
      </c>
      <c r="D51" s="20">
        <v>19922</v>
      </c>
    </row>
    <row r="52" spans="1:4" ht="30" customHeight="1" thickBot="1">
      <c r="A52" s="21">
        <v>4110066</v>
      </c>
      <c r="B52" s="21">
        <v>1424272</v>
      </c>
      <c r="C52" s="37">
        <v>41831</v>
      </c>
      <c r="D52" s="20">
        <v>9740</v>
      </c>
    </row>
    <row r="53" spans="1:4" ht="30" customHeight="1" thickBot="1">
      <c r="A53" s="21">
        <v>4110066</v>
      </c>
      <c r="B53" s="21">
        <v>1424273</v>
      </c>
      <c r="C53" s="37">
        <v>41823</v>
      </c>
      <c r="D53" s="20">
        <v>4878.78</v>
      </c>
    </row>
    <row r="54" spans="1:4" ht="30" customHeight="1" thickBot="1">
      <c r="A54" s="21" t="s">
        <v>130</v>
      </c>
      <c r="B54" s="21">
        <v>1424274</v>
      </c>
      <c r="C54" s="37">
        <v>41823</v>
      </c>
      <c r="D54" s="20">
        <v>280</v>
      </c>
    </row>
    <row r="55" spans="1:4" ht="30" customHeight="1" thickBot="1">
      <c r="A55" s="21">
        <v>4110102</v>
      </c>
      <c r="B55" s="21">
        <v>1424275</v>
      </c>
      <c r="C55" s="37">
        <v>41823</v>
      </c>
      <c r="D55" s="20">
        <v>276.36</v>
      </c>
    </row>
    <row r="56" spans="1:4" ht="30" customHeight="1" thickBot="1">
      <c r="A56" s="21">
        <v>4110118</v>
      </c>
      <c r="B56" s="21">
        <v>1424276</v>
      </c>
      <c r="C56" s="37">
        <v>41823</v>
      </c>
      <c r="D56" s="20">
        <v>1971.33</v>
      </c>
    </row>
    <row r="57" spans="1:4" ht="30" customHeight="1" thickBot="1">
      <c r="A57" s="21">
        <v>4110051</v>
      </c>
      <c r="B57" s="21">
        <v>1424277</v>
      </c>
      <c r="C57" s="37">
        <v>41823</v>
      </c>
      <c r="D57" s="20">
        <v>4926.12</v>
      </c>
    </row>
    <row r="58" spans="1:4" ht="30" customHeight="1" thickBot="1">
      <c r="A58" s="21">
        <v>4110172</v>
      </c>
      <c r="B58" s="21">
        <v>1424282</v>
      </c>
      <c r="C58" s="37">
        <v>41827</v>
      </c>
      <c r="D58" s="20">
        <v>415</v>
      </c>
    </row>
    <row r="59" spans="1:4" ht="30" customHeight="1" thickBot="1">
      <c r="A59" s="21">
        <v>4110014</v>
      </c>
      <c r="B59" s="21">
        <v>1424283</v>
      </c>
      <c r="C59" s="37">
        <v>41830</v>
      </c>
      <c r="D59" s="20">
        <v>965.55</v>
      </c>
    </row>
    <row r="60" spans="1:4" ht="30" customHeight="1" thickBot="1">
      <c r="A60" s="21">
        <v>4110022</v>
      </c>
      <c r="B60" s="21">
        <v>1424284</v>
      </c>
      <c r="C60" s="37">
        <v>41836</v>
      </c>
      <c r="D60" s="20">
        <v>372.7</v>
      </c>
    </row>
    <row r="61" spans="1:4" ht="30" customHeight="1" thickBot="1">
      <c r="A61" s="21">
        <v>4110064</v>
      </c>
      <c r="B61" s="21">
        <v>1424285</v>
      </c>
      <c r="C61" s="37">
        <v>41837</v>
      </c>
      <c r="D61" s="20">
        <v>1055.7</v>
      </c>
    </row>
    <row r="62" spans="1:4" ht="30" customHeight="1" thickBot="1">
      <c r="A62" s="21" t="s">
        <v>54</v>
      </c>
      <c r="B62" s="21">
        <v>1424286</v>
      </c>
      <c r="C62" s="37">
        <v>41827</v>
      </c>
      <c r="D62" s="20">
        <v>290</v>
      </c>
    </row>
    <row r="63" spans="1:4" ht="30" customHeight="1" thickBot="1">
      <c r="A63" s="21">
        <v>4110183</v>
      </c>
      <c r="B63" s="21">
        <v>1424287</v>
      </c>
      <c r="C63" s="37">
        <v>41836</v>
      </c>
      <c r="D63" s="20">
        <v>410.85</v>
      </c>
    </row>
    <row r="64" spans="1:4" ht="30" customHeight="1" thickBot="1">
      <c r="A64" s="21">
        <v>4110055</v>
      </c>
      <c r="B64" s="21">
        <v>1424288</v>
      </c>
      <c r="C64" s="37">
        <v>41827</v>
      </c>
      <c r="D64" s="20">
        <v>686.8</v>
      </c>
    </row>
    <row r="65" spans="1:4" ht="30" customHeight="1" thickBot="1">
      <c r="A65" s="21">
        <v>4110125</v>
      </c>
      <c r="B65" s="21">
        <v>1424289</v>
      </c>
      <c r="C65" s="37">
        <v>41827</v>
      </c>
      <c r="D65" s="20">
        <v>273.60000000000002</v>
      </c>
    </row>
    <row r="66" spans="1:4" ht="30" customHeight="1" thickBot="1">
      <c r="A66" s="21">
        <v>4110116</v>
      </c>
      <c r="B66" s="21">
        <v>1424290</v>
      </c>
      <c r="C66" s="37">
        <v>41827</v>
      </c>
      <c r="D66" s="20">
        <v>150.1</v>
      </c>
    </row>
    <row r="67" spans="1:4" ht="30" customHeight="1" thickBot="1">
      <c r="A67" s="21">
        <v>4110128</v>
      </c>
      <c r="B67" s="21">
        <v>1424291</v>
      </c>
      <c r="C67" s="37">
        <v>41827</v>
      </c>
      <c r="D67" s="20">
        <v>331.72</v>
      </c>
    </row>
    <row r="68" spans="1:4" ht="30" customHeight="1" thickBot="1">
      <c r="A68" s="21">
        <v>4110164</v>
      </c>
      <c r="B68" s="21">
        <v>1424292</v>
      </c>
      <c r="C68" s="37">
        <v>41827</v>
      </c>
      <c r="D68" s="20">
        <v>712.8</v>
      </c>
    </row>
    <row r="69" spans="1:4" ht="30" customHeight="1" thickBot="1">
      <c r="A69" s="21">
        <v>4110029</v>
      </c>
      <c r="B69" s="21">
        <v>1424293</v>
      </c>
      <c r="C69" s="37">
        <v>41827</v>
      </c>
      <c r="D69" s="20">
        <v>152</v>
      </c>
    </row>
    <row r="70" spans="1:4" ht="30" customHeight="1" thickBot="1">
      <c r="A70" s="21">
        <v>4110036</v>
      </c>
      <c r="B70" s="21">
        <v>1424294</v>
      </c>
      <c r="C70" s="37">
        <v>41827</v>
      </c>
      <c r="D70" s="20">
        <v>587.76</v>
      </c>
    </row>
    <row r="71" spans="1:4" ht="30" customHeight="1" thickBot="1">
      <c r="A71" s="21">
        <v>4110036</v>
      </c>
      <c r="B71" s="21">
        <v>1424295</v>
      </c>
      <c r="C71" s="37">
        <v>41827</v>
      </c>
      <c r="D71" s="20">
        <v>304</v>
      </c>
    </row>
    <row r="72" spans="1:4" ht="30" customHeight="1" thickBot="1">
      <c r="A72" s="21">
        <v>4110164</v>
      </c>
      <c r="B72" s="21">
        <v>1424297</v>
      </c>
      <c r="C72" s="37">
        <v>41830</v>
      </c>
      <c r="D72" s="20">
        <v>333.2</v>
      </c>
    </row>
    <row r="73" spans="1:4" ht="30" customHeight="1" thickBot="1">
      <c r="A73" s="21">
        <v>4110009</v>
      </c>
      <c r="B73" s="21">
        <v>1424298</v>
      </c>
      <c r="C73" s="37">
        <v>41836</v>
      </c>
      <c r="D73" s="20">
        <v>708</v>
      </c>
    </row>
    <row r="74" spans="1:4" ht="30" customHeight="1" thickBot="1">
      <c r="A74" s="21">
        <v>4110164</v>
      </c>
      <c r="B74" s="21">
        <v>1424299</v>
      </c>
      <c r="C74" s="37">
        <v>41827</v>
      </c>
      <c r="D74" s="20">
        <v>136.19999999999999</v>
      </c>
    </row>
    <row r="75" spans="1:4" ht="30" customHeight="1" thickBot="1">
      <c r="A75" s="21">
        <v>4110117</v>
      </c>
      <c r="B75" s="21">
        <v>1424300</v>
      </c>
      <c r="C75" s="37">
        <v>41830</v>
      </c>
      <c r="D75" s="20">
        <v>417.4</v>
      </c>
    </row>
    <row r="76" spans="1:4" ht="30" customHeight="1" thickBot="1">
      <c r="A76" s="21">
        <v>4110010</v>
      </c>
      <c r="B76" s="21">
        <v>1424301</v>
      </c>
      <c r="C76" s="37">
        <v>41828</v>
      </c>
      <c r="D76" s="20">
        <v>594</v>
      </c>
    </row>
    <row r="77" spans="1:4" ht="30" customHeight="1" thickBot="1">
      <c r="A77" s="21">
        <v>4110114</v>
      </c>
      <c r="B77" s="21">
        <v>1424302</v>
      </c>
      <c r="C77" s="37">
        <v>41828</v>
      </c>
      <c r="D77" s="20">
        <v>1330.86</v>
      </c>
    </row>
    <row r="78" spans="1:4" ht="30" customHeight="1" thickBot="1">
      <c r="A78" s="21">
        <v>4110029</v>
      </c>
      <c r="B78" s="21">
        <v>1424303</v>
      </c>
      <c r="C78" s="37">
        <v>41828</v>
      </c>
      <c r="D78" s="20">
        <v>553.35</v>
      </c>
    </row>
    <row r="79" spans="1:4" ht="30" customHeight="1" thickBot="1">
      <c r="A79" s="21">
        <v>4110047</v>
      </c>
      <c r="B79" s="21">
        <v>1424304</v>
      </c>
      <c r="C79" s="37">
        <v>41828</v>
      </c>
      <c r="D79" s="20">
        <v>484</v>
      </c>
    </row>
    <row r="80" spans="1:4" ht="30" customHeight="1" thickBot="1">
      <c r="A80" s="21">
        <v>4110123</v>
      </c>
      <c r="B80" s="21">
        <v>1424305</v>
      </c>
      <c r="C80" s="37">
        <v>41828</v>
      </c>
      <c r="D80" s="20">
        <v>425.72</v>
      </c>
    </row>
    <row r="81" spans="1:4" ht="30" customHeight="1" thickBot="1">
      <c r="A81" s="21" t="s">
        <v>135</v>
      </c>
      <c r="B81" s="21">
        <v>1424306</v>
      </c>
      <c r="C81" s="37">
        <v>41836</v>
      </c>
      <c r="D81" s="20">
        <v>380</v>
      </c>
    </row>
    <row r="82" spans="1:4" ht="30" customHeight="1" thickBot="1">
      <c r="A82" s="21" t="s">
        <v>135</v>
      </c>
      <c r="B82" s="21">
        <v>1424307</v>
      </c>
      <c r="C82" s="37">
        <v>41828</v>
      </c>
      <c r="D82" s="20">
        <v>604.79999999999995</v>
      </c>
    </row>
    <row r="83" spans="1:4" ht="30" customHeight="1" thickBot="1">
      <c r="A83" s="21" t="s">
        <v>135</v>
      </c>
      <c r="B83" s="21">
        <v>1424308</v>
      </c>
      <c r="C83" s="37">
        <v>41828</v>
      </c>
      <c r="D83" s="20">
        <v>290</v>
      </c>
    </row>
    <row r="84" spans="1:4" ht="30" customHeight="1" thickBot="1">
      <c r="A84" s="21">
        <v>4110060</v>
      </c>
      <c r="B84" s="21">
        <v>1424309</v>
      </c>
      <c r="C84" s="37">
        <v>41828</v>
      </c>
      <c r="D84" s="20">
        <v>1942.2</v>
      </c>
    </row>
    <row r="85" spans="1:4" ht="30" customHeight="1" thickBot="1">
      <c r="A85" s="21">
        <v>4110078</v>
      </c>
      <c r="B85" s="21">
        <v>1424310</v>
      </c>
      <c r="C85" s="37">
        <v>41837</v>
      </c>
      <c r="D85" s="20">
        <v>279</v>
      </c>
    </row>
    <row r="86" spans="1:4" ht="30" customHeight="1" thickBot="1">
      <c r="A86" s="21">
        <v>4110084</v>
      </c>
      <c r="B86" s="21">
        <v>1424311</v>
      </c>
      <c r="C86" s="37">
        <v>41828</v>
      </c>
      <c r="D86" s="20">
        <v>219.75</v>
      </c>
    </row>
    <row r="87" spans="1:4" ht="30" customHeight="1" thickBot="1">
      <c r="A87" s="21">
        <v>4110098</v>
      </c>
      <c r="B87" s="21">
        <v>1424312</v>
      </c>
      <c r="C87" s="37">
        <v>41836</v>
      </c>
      <c r="D87" s="20">
        <v>340</v>
      </c>
    </row>
    <row r="88" spans="1:4" ht="30" customHeight="1" thickBot="1">
      <c r="A88" s="21">
        <v>4110026</v>
      </c>
      <c r="B88" s="21">
        <v>1424313</v>
      </c>
      <c r="C88" s="37">
        <v>41837</v>
      </c>
      <c r="D88" s="20">
        <v>549</v>
      </c>
    </row>
    <row r="89" spans="1:4" ht="30" customHeight="1" thickBot="1">
      <c r="A89" s="21">
        <v>4110199</v>
      </c>
      <c r="B89" s="21">
        <v>1424314</v>
      </c>
      <c r="C89" s="37">
        <v>41828</v>
      </c>
      <c r="D89" s="20">
        <v>380.48</v>
      </c>
    </row>
    <row r="90" spans="1:4" ht="30" customHeight="1" thickBot="1">
      <c r="A90" s="21">
        <v>4110194</v>
      </c>
      <c r="B90" s="21">
        <v>1424315</v>
      </c>
      <c r="C90" s="37">
        <v>41829</v>
      </c>
      <c r="D90" s="20">
        <v>2261</v>
      </c>
    </row>
    <row r="91" spans="1:4" ht="30" customHeight="1" thickBot="1">
      <c r="A91" s="21">
        <v>4110111</v>
      </c>
      <c r="B91" s="21">
        <v>1424316</v>
      </c>
      <c r="C91" s="37">
        <v>41829</v>
      </c>
      <c r="D91" s="20">
        <v>4140.07</v>
      </c>
    </row>
    <row r="92" spans="1:4" ht="30" customHeight="1" thickBot="1">
      <c r="A92" s="21">
        <v>4110017</v>
      </c>
      <c r="B92" s="21">
        <v>1424317</v>
      </c>
      <c r="C92" s="37">
        <v>41830</v>
      </c>
      <c r="D92" s="20">
        <v>223</v>
      </c>
    </row>
    <row r="93" spans="1:4" ht="30" customHeight="1" thickBot="1">
      <c r="A93" s="21">
        <v>4110154</v>
      </c>
      <c r="B93" s="21">
        <v>1424318</v>
      </c>
      <c r="C93" s="37">
        <v>41830</v>
      </c>
      <c r="D93" s="20">
        <v>1188</v>
      </c>
    </row>
    <row r="94" spans="1:4" ht="30" customHeight="1" thickBot="1">
      <c r="A94" s="21">
        <v>4110101</v>
      </c>
      <c r="B94" s="21">
        <v>1424319</v>
      </c>
      <c r="C94" s="37">
        <v>41830</v>
      </c>
      <c r="D94" s="20">
        <v>200.7</v>
      </c>
    </row>
    <row r="95" spans="1:4" ht="30" customHeight="1" thickBot="1">
      <c r="A95" s="21">
        <v>4110148</v>
      </c>
      <c r="B95" s="21">
        <v>1424320</v>
      </c>
      <c r="C95" s="37">
        <v>41830</v>
      </c>
      <c r="D95" s="20">
        <v>2124.8000000000002</v>
      </c>
    </row>
    <row r="96" spans="1:4" ht="30" customHeight="1" thickBot="1">
      <c r="A96" s="21">
        <v>4110072</v>
      </c>
      <c r="B96" s="21">
        <v>1424321</v>
      </c>
      <c r="C96" s="37">
        <v>41830</v>
      </c>
      <c r="D96" s="20">
        <v>597.79999999999995</v>
      </c>
    </row>
    <row r="97" spans="1:4" ht="30" customHeight="1" thickBot="1">
      <c r="A97" s="21">
        <v>4110194</v>
      </c>
      <c r="B97" s="21">
        <v>1424322</v>
      </c>
      <c r="C97" s="37">
        <v>41830</v>
      </c>
      <c r="D97" s="20">
        <v>3095</v>
      </c>
    </row>
    <row r="98" spans="1:4" ht="30" customHeight="1" thickBot="1">
      <c r="A98" s="21">
        <v>4110125</v>
      </c>
      <c r="B98" s="21">
        <v>1424323</v>
      </c>
      <c r="C98" s="37">
        <v>41830</v>
      </c>
      <c r="D98" s="20">
        <v>247.95</v>
      </c>
    </row>
    <row r="99" spans="1:4" ht="30" customHeight="1" thickBot="1">
      <c r="A99" s="21">
        <v>4110064</v>
      </c>
      <c r="B99" s="21">
        <v>1424324</v>
      </c>
      <c r="C99" s="37">
        <v>41830</v>
      </c>
      <c r="D99" s="20">
        <v>216</v>
      </c>
    </row>
    <row r="100" spans="1:4" ht="30" customHeight="1" thickBot="1">
      <c r="A100" s="21">
        <v>4110043</v>
      </c>
      <c r="B100" s="21">
        <v>1424325</v>
      </c>
      <c r="C100" s="37">
        <v>41830</v>
      </c>
      <c r="D100" s="20">
        <v>1065.78</v>
      </c>
    </row>
    <row r="101" spans="1:4" ht="30" customHeight="1" thickBot="1">
      <c r="A101" s="21">
        <v>4110051</v>
      </c>
      <c r="B101" s="21">
        <v>1424326</v>
      </c>
      <c r="C101" s="37">
        <v>41830</v>
      </c>
      <c r="D101" s="20">
        <v>400.89</v>
      </c>
    </row>
    <row r="102" spans="1:4" ht="30" customHeight="1" thickBot="1">
      <c r="A102" s="21" t="s">
        <v>130</v>
      </c>
      <c r="B102" s="21">
        <v>1424327</v>
      </c>
      <c r="C102" s="37">
        <v>41830</v>
      </c>
      <c r="D102" s="20">
        <v>189</v>
      </c>
    </row>
    <row r="103" spans="1:4" ht="30" customHeight="1" thickBot="1">
      <c r="A103" s="21">
        <v>4110009</v>
      </c>
      <c r="B103" s="21">
        <v>1424328</v>
      </c>
      <c r="C103" s="37">
        <v>41830</v>
      </c>
      <c r="D103" s="20">
        <v>717</v>
      </c>
    </row>
    <row r="104" spans="1:4" ht="30" customHeight="1" thickBot="1">
      <c r="A104" s="21">
        <v>4110114</v>
      </c>
      <c r="B104" s="21">
        <v>1424330</v>
      </c>
      <c r="C104" s="37">
        <v>41837</v>
      </c>
      <c r="D104" s="20">
        <v>431.2</v>
      </c>
    </row>
    <row r="105" spans="1:4" ht="30" customHeight="1" thickBot="1">
      <c r="A105" s="21">
        <v>4110002</v>
      </c>
      <c r="B105" s="21">
        <v>1424331</v>
      </c>
      <c r="C105" s="37">
        <v>41830</v>
      </c>
      <c r="D105" s="20">
        <v>579</v>
      </c>
    </row>
    <row r="106" spans="1:4" ht="30" customHeight="1" thickBot="1">
      <c r="A106" s="21">
        <v>4110111</v>
      </c>
      <c r="B106" s="21">
        <v>1424332</v>
      </c>
      <c r="C106" s="37">
        <v>41830</v>
      </c>
      <c r="D106" s="20">
        <v>2203</v>
      </c>
    </row>
    <row r="107" spans="1:4" ht="30" customHeight="1" thickBot="1">
      <c r="A107" s="21">
        <v>4110010</v>
      </c>
      <c r="B107" s="21">
        <v>1424333</v>
      </c>
      <c r="C107" s="37">
        <v>41830</v>
      </c>
      <c r="D107" s="20">
        <v>233.7</v>
      </c>
    </row>
    <row r="108" spans="1:4" ht="30" customHeight="1" thickBot="1">
      <c r="A108" s="21" t="s">
        <v>137</v>
      </c>
      <c r="B108" s="21">
        <v>1424334</v>
      </c>
      <c r="C108" s="37">
        <v>41830</v>
      </c>
      <c r="D108" s="20">
        <v>1119.72</v>
      </c>
    </row>
    <row r="109" spans="1:4" ht="30" customHeight="1" thickBot="1">
      <c r="A109" s="21">
        <v>4110072</v>
      </c>
      <c r="B109" s="21">
        <v>1424335</v>
      </c>
      <c r="C109" s="37">
        <v>41830</v>
      </c>
      <c r="D109" s="20">
        <v>247.89</v>
      </c>
    </row>
    <row r="110" spans="1:4" ht="30" customHeight="1" thickBot="1">
      <c r="A110" s="21">
        <v>4110030</v>
      </c>
      <c r="B110" s="21">
        <v>1424336</v>
      </c>
      <c r="C110" s="37">
        <v>41841</v>
      </c>
      <c r="D110" s="20">
        <v>435</v>
      </c>
    </row>
    <row r="111" spans="1:4" ht="30" customHeight="1" thickBot="1">
      <c r="A111" s="21">
        <v>4110135</v>
      </c>
      <c r="B111" s="21">
        <v>1424337</v>
      </c>
      <c r="C111" s="37">
        <v>41830</v>
      </c>
      <c r="D111" s="20">
        <v>152</v>
      </c>
    </row>
    <row r="112" spans="1:4" ht="30" customHeight="1" thickBot="1">
      <c r="A112" s="21">
        <v>4110022</v>
      </c>
      <c r="B112" s="21">
        <v>1424342</v>
      </c>
      <c r="C112" s="37">
        <v>41835</v>
      </c>
      <c r="D112" s="20">
        <v>502.2</v>
      </c>
    </row>
    <row r="113" spans="1:4" ht="30" customHeight="1" thickBot="1">
      <c r="A113" s="21">
        <v>4110118</v>
      </c>
      <c r="B113" s="21">
        <v>1424343</v>
      </c>
      <c r="C113" s="37">
        <v>41835</v>
      </c>
      <c r="D113" s="20">
        <v>1555.5</v>
      </c>
    </row>
    <row r="114" spans="1:4" ht="30" customHeight="1" thickBot="1">
      <c r="A114" s="21">
        <v>4110203</v>
      </c>
      <c r="B114" s="21">
        <v>1424344</v>
      </c>
      <c r="C114" s="37">
        <v>41835</v>
      </c>
      <c r="D114" s="20">
        <v>6272.7</v>
      </c>
    </row>
    <row r="115" spans="1:4" ht="30" customHeight="1" thickBot="1">
      <c r="A115" s="21">
        <v>4110199</v>
      </c>
      <c r="B115" s="21">
        <v>1424345</v>
      </c>
      <c r="C115" s="37">
        <v>41835</v>
      </c>
      <c r="D115" s="20">
        <v>200</v>
      </c>
    </row>
    <row r="116" spans="1:4" ht="30" customHeight="1" thickBot="1">
      <c r="A116" s="21">
        <v>4110135</v>
      </c>
      <c r="B116" s="21">
        <v>1424346</v>
      </c>
      <c r="C116" s="37">
        <v>41836</v>
      </c>
      <c r="D116" s="20">
        <v>435</v>
      </c>
    </row>
    <row r="117" spans="1:4" ht="30" customHeight="1" thickBot="1">
      <c r="A117" s="21">
        <v>4110119</v>
      </c>
      <c r="B117" s="21">
        <v>1424347</v>
      </c>
      <c r="C117" s="37">
        <v>41836</v>
      </c>
      <c r="D117" s="20">
        <v>178.6</v>
      </c>
    </row>
    <row r="118" spans="1:4" ht="30" customHeight="1" thickBot="1">
      <c r="A118" s="21">
        <v>4110072</v>
      </c>
      <c r="B118" s="21">
        <v>1424348</v>
      </c>
      <c r="C118" s="37">
        <v>41836</v>
      </c>
      <c r="D118" s="20">
        <v>366.7</v>
      </c>
    </row>
    <row r="119" spans="1:4" ht="30" customHeight="1" thickBot="1">
      <c r="A119" s="21" t="s">
        <v>138</v>
      </c>
      <c r="B119" s="21">
        <v>1424349</v>
      </c>
      <c r="C119" s="37">
        <v>41836</v>
      </c>
      <c r="D119" s="20">
        <v>1020.6</v>
      </c>
    </row>
    <row r="120" spans="1:4" ht="30" customHeight="1" thickBot="1">
      <c r="A120" s="21" t="s">
        <v>137</v>
      </c>
      <c r="B120" s="21">
        <v>1424350</v>
      </c>
      <c r="C120" s="37">
        <v>41836</v>
      </c>
      <c r="D120" s="20">
        <v>652.79999999999995</v>
      </c>
    </row>
    <row r="121" spans="1:4" ht="30" customHeight="1" thickBot="1">
      <c r="A121" s="21">
        <v>4110017</v>
      </c>
      <c r="B121" s="21">
        <v>1424351</v>
      </c>
      <c r="C121" s="37">
        <v>41836</v>
      </c>
      <c r="D121" s="20">
        <v>2427.92</v>
      </c>
    </row>
    <row r="122" spans="1:4" ht="30" customHeight="1" thickBot="1">
      <c r="A122" s="21" t="s">
        <v>133</v>
      </c>
      <c r="B122" s="21">
        <v>1424352</v>
      </c>
      <c r="C122" s="37">
        <v>41836</v>
      </c>
      <c r="D122" s="20">
        <v>2455.1999999999998</v>
      </c>
    </row>
    <row r="123" spans="1:4" ht="30" customHeight="1" thickBot="1">
      <c r="A123" s="21">
        <v>4110055</v>
      </c>
      <c r="B123" s="21">
        <v>1424353</v>
      </c>
      <c r="C123" s="37">
        <v>41836</v>
      </c>
      <c r="D123" s="20">
        <v>258.02</v>
      </c>
    </row>
    <row r="124" spans="1:4" ht="30" customHeight="1" thickBot="1">
      <c r="A124" s="21">
        <v>4110051</v>
      </c>
      <c r="B124" s="21">
        <v>1424354</v>
      </c>
      <c r="C124" s="37">
        <v>41836</v>
      </c>
      <c r="D124" s="20">
        <v>221.4</v>
      </c>
    </row>
    <row r="125" spans="1:4" ht="30" customHeight="1" thickBot="1">
      <c r="A125" s="21" t="s">
        <v>139</v>
      </c>
      <c r="B125" s="21">
        <v>1424357</v>
      </c>
      <c r="C125" s="37">
        <v>41841</v>
      </c>
      <c r="D125" s="20">
        <v>462.97</v>
      </c>
    </row>
    <row r="126" spans="1:4" ht="30" customHeight="1" thickBot="1">
      <c r="A126" s="21">
        <v>4110124</v>
      </c>
      <c r="B126" s="21">
        <v>1424358</v>
      </c>
      <c r="C126" s="37">
        <v>41837</v>
      </c>
      <c r="D126" s="20">
        <v>375</v>
      </c>
    </row>
    <row r="127" spans="1:4" ht="30" customHeight="1" thickBot="1">
      <c r="A127" s="21">
        <v>4110087</v>
      </c>
      <c r="B127" s="21">
        <v>1424359</v>
      </c>
      <c r="C127" s="37">
        <v>41837</v>
      </c>
      <c r="D127" s="20">
        <v>948.6</v>
      </c>
    </row>
    <row r="128" spans="1:4" ht="30" customHeight="1" thickBot="1">
      <c r="A128" s="21">
        <v>4110124</v>
      </c>
      <c r="B128" s="21">
        <v>1424360</v>
      </c>
      <c r="C128" s="37">
        <v>41837</v>
      </c>
      <c r="D128" s="20">
        <v>221.4</v>
      </c>
    </row>
    <row r="129" spans="1:4" ht="30" customHeight="1" thickBot="1">
      <c r="A129" s="21">
        <v>4110034</v>
      </c>
      <c r="B129" s="21">
        <v>1424361</v>
      </c>
      <c r="C129" s="37">
        <v>41837</v>
      </c>
      <c r="D129" s="20">
        <v>3105.31</v>
      </c>
    </row>
    <row r="130" spans="1:4" ht="30" customHeight="1" thickBot="1">
      <c r="A130" s="21">
        <v>4110104</v>
      </c>
      <c r="B130" s="21">
        <v>1424362</v>
      </c>
      <c r="C130" s="37">
        <v>41837</v>
      </c>
      <c r="D130" s="20">
        <v>348</v>
      </c>
    </row>
    <row r="131" spans="1:4" ht="30" customHeight="1" thickBot="1">
      <c r="A131" s="21">
        <v>4110060</v>
      </c>
      <c r="B131" s="21">
        <v>1424363</v>
      </c>
      <c r="C131" s="37">
        <v>41837</v>
      </c>
      <c r="D131" s="20">
        <v>265.2</v>
      </c>
    </row>
    <row r="132" spans="1:4" ht="30" customHeight="1" thickBot="1">
      <c r="A132" s="21">
        <v>4110088</v>
      </c>
      <c r="B132" s="21">
        <v>1424364</v>
      </c>
      <c r="C132" s="37">
        <v>41837</v>
      </c>
      <c r="D132" s="20">
        <v>572.4</v>
      </c>
    </row>
    <row r="133" spans="1:4" ht="30" customHeight="1" thickBot="1">
      <c r="A133" s="21">
        <v>4110087</v>
      </c>
      <c r="B133" s="21">
        <v>1424365</v>
      </c>
      <c r="C133" s="37">
        <v>41841</v>
      </c>
      <c r="D133" s="20">
        <v>362.7</v>
      </c>
    </row>
    <row r="134" spans="1:4" ht="30" customHeight="1" thickBot="1">
      <c r="A134" s="21">
        <v>4110035</v>
      </c>
      <c r="B134" s="21">
        <v>1424366</v>
      </c>
      <c r="C134" s="37">
        <v>41837</v>
      </c>
      <c r="D134" s="20">
        <v>374.3</v>
      </c>
    </row>
    <row r="135" spans="1:4" ht="30" customHeight="1" thickBot="1">
      <c r="A135" s="21">
        <v>4110121</v>
      </c>
      <c r="B135" s="21">
        <v>1424367</v>
      </c>
      <c r="C135" s="37">
        <v>41837</v>
      </c>
      <c r="D135" s="20">
        <v>2926.51</v>
      </c>
    </row>
    <row r="136" spans="1:4" ht="30" customHeight="1" thickBot="1">
      <c r="A136" s="21">
        <v>4110002</v>
      </c>
      <c r="B136" s="21">
        <v>1424368</v>
      </c>
      <c r="C136" s="37">
        <v>41837</v>
      </c>
      <c r="D136" s="20">
        <v>2791.1</v>
      </c>
    </row>
    <row r="137" spans="1:4" ht="30" customHeight="1" thickBot="1">
      <c r="A137" s="21">
        <v>4110046</v>
      </c>
      <c r="B137" s="21">
        <v>1424369</v>
      </c>
      <c r="C137" s="37">
        <v>41841</v>
      </c>
      <c r="D137" s="20">
        <v>1181.74</v>
      </c>
    </row>
    <row r="138" spans="1:4" ht="30" customHeight="1" thickBot="1">
      <c r="A138" s="21">
        <v>4110051</v>
      </c>
      <c r="B138" s="21">
        <v>1424374</v>
      </c>
      <c r="C138" s="37">
        <v>41838</v>
      </c>
      <c r="D138" s="20">
        <v>179.49</v>
      </c>
    </row>
    <row r="139" spans="1:4" ht="30" customHeight="1" thickBot="1">
      <c r="A139" s="21">
        <v>4110125</v>
      </c>
      <c r="B139" s="21">
        <v>1424375</v>
      </c>
      <c r="C139" s="37">
        <v>41838</v>
      </c>
      <c r="D139" s="20">
        <v>353.4</v>
      </c>
    </row>
    <row r="140" spans="1:4" ht="30" customHeight="1" thickBot="1">
      <c r="A140" s="21">
        <v>4110097</v>
      </c>
      <c r="B140" s="21">
        <v>1424376</v>
      </c>
      <c r="C140" s="37">
        <v>41838</v>
      </c>
      <c r="D140" s="20">
        <v>316.52</v>
      </c>
    </row>
    <row r="141" spans="1:4" ht="30" customHeight="1" thickBot="1">
      <c r="A141" s="21">
        <v>4110030</v>
      </c>
      <c r="B141" s="21">
        <v>1424377</v>
      </c>
      <c r="C141" s="37">
        <v>41838</v>
      </c>
      <c r="D141" s="20">
        <v>179.49</v>
      </c>
    </row>
    <row r="142" spans="1:4" ht="30" customHeight="1" thickBot="1">
      <c r="A142" s="21">
        <v>4110072</v>
      </c>
      <c r="B142" s="21">
        <v>1424378</v>
      </c>
      <c r="C142" s="37">
        <v>41838</v>
      </c>
      <c r="D142" s="20">
        <v>228.35</v>
      </c>
    </row>
    <row r="143" spans="1:4" ht="30" customHeight="1" thickBot="1">
      <c r="A143" s="21">
        <v>4110097</v>
      </c>
      <c r="B143" s="21">
        <v>1424379</v>
      </c>
      <c r="C143" s="37">
        <v>41838</v>
      </c>
      <c r="D143" s="20">
        <v>316.52</v>
      </c>
    </row>
    <row r="144" spans="1:4" ht="30" customHeight="1" thickBot="1">
      <c r="A144" s="21">
        <v>4110084</v>
      </c>
      <c r="B144" s="21">
        <v>1424380</v>
      </c>
      <c r="C144" s="37">
        <v>41841</v>
      </c>
      <c r="D144" s="20">
        <v>435</v>
      </c>
    </row>
    <row r="145" spans="1:4" ht="30" customHeight="1" thickBot="1">
      <c r="A145" s="21">
        <v>4110051</v>
      </c>
      <c r="B145" s="21">
        <v>1424381</v>
      </c>
      <c r="C145" s="37">
        <v>41877</v>
      </c>
      <c r="D145" s="20">
        <v>251.1</v>
      </c>
    </row>
    <row r="146" spans="1:4" ht="30" customHeight="1" thickBot="1">
      <c r="A146" s="21">
        <v>4110039</v>
      </c>
      <c r="B146" s="21">
        <v>1424382</v>
      </c>
      <c r="C146" s="37">
        <v>41842</v>
      </c>
      <c r="D146" s="20">
        <v>300.8</v>
      </c>
    </row>
    <row r="147" spans="1:4" ht="30" customHeight="1" thickBot="1">
      <c r="A147" s="21">
        <v>4110090</v>
      </c>
      <c r="B147" s="21">
        <v>1424383</v>
      </c>
      <c r="C147" s="37">
        <v>41841</v>
      </c>
      <c r="D147" s="20">
        <v>5481</v>
      </c>
    </row>
    <row r="148" spans="1:4" ht="30" customHeight="1" thickBot="1">
      <c r="A148" s="21">
        <v>4110135</v>
      </c>
      <c r="B148" s="21">
        <v>1424384</v>
      </c>
      <c r="C148" s="37">
        <v>41841</v>
      </c>
      <c r="D148" s="20">
        <v>435</v>
      </c>
    </row>
    <row r="149" spans="1:4" ht="30" customHeight="1" thickBot="1">
      <c r="A149" s="21">
        <v>4110097</v>
      </c>
      <c r="B149" s="21">
        <v>1424385</v>
      </c>
      <c r="C149" s="37">
        <v>41841</v>
      </c>
      <c r="D149" s="20">
        <v>511.7</v>
      </c>
    </row>
    <row r="150" spans="1:4" ht="30" customHeight="1" thickBot="1">
      <c r="A150" s="21">
        <v>4110094</v>
      </c>
      <c r="B150" s="21">
        <v>1424386</v>
      </c>
      <c r="C150" s="37">
        <v>41841</v>
      </c>
      <c r="D150" s="20">
        <v>5182.32</v>
      </c>
    </row>
    <row r="151" spans="1:4" ht="30" customHeight="1" thickBot="1">
      <c r="A151" s="21">
        <v>4110060</v>
      </c>
      <c r="B151" s="21">
        <v>1424387</v>
      </c>
      <c r="C151" s="37">
        <v>41841</v>
      </c>
      <c r="D151" s="20">
        <v>1942.2</v>
      </c>
    </row>
    <row r="152" spans="1:4" ht="30" customHeight="1" thickBot="1">
      <c r="A152" s="21">
        <v>4110014</v>
      </c>
      <c r="B152" s="21">
        <v>1424388</v>
      </c>
      <c r="C152" s="37">
        <v>41841</v>
      </c>
      <c r="D152" s="20">
        <v>3168</v>
      </c>
    </row>
    <row r="153" spans="1:4" ht="30" customHeight="1" thickBot="1">
      <c r="A153" s="21">
        <v>4110068</v>
      </c>
      <c r="B153" s="21">
        <v>1424389</v>
      </c>
      <c r="C153" s="37">
        <v>41841</v>
      </c>
      <c r="D153" s="20">
        <v>767.6</v>
      </c>
    </row>
    <row r="154" spans="1:4" ht="30" customHeight="1" thickBot="1">
      <c r="A154" s="21">
        <v>4110084</v>
      </c>
      <c r="B154" s="21">
        <v>1424391</v>
      </c>
      <c r="C154" s="37">
        <v>41842</v>
      </c>
      <c r="D154" s="20">
        <v>293</v>
      </c>
    </row>
    <row r="155" spans="1:4" ht="30" customHeight="1" thickBot="1">
      <c r="A155" s="21">
        <v>4110033</v>
      </c>
      <c r="B155" s="21">
        <v>1424393</v>
      </c>
      <c r="C155" s="37">
        <v>41842</v>
      </c>
      <c r="D155" s="20">
        <v>1452.8</v>
      </c>
    </row>
    <row r="156" spans="1:4" ht="30" customHeight="1" thickBot="1">
      <c r="A156" s="21">
        <v>4110033</v>
      </c>
      <c r="B156" s="21">
        <v>1424394</v>
      </c>
      <c r="C156" s="37">
        <v>41842</v>
      </c>
      <c r="D156" s="20">
        <v>1964.8</v>
      </c>
    </row>
    <row r="157" spans="1:4" ht="30" customHeight="1" thickBot="1">
      <c r="A157" s="21">
        <v>4110010</v>
      </c>
      <c r="B157" s="21">
        <v>1424395</v>
      </c>
      <c r="C157" s="37">
        <v>41842</v>
      </c>
      <c r="D157" s="20">
        <v>903.03</v>
      </c>
    </row>
    <row r="158" spans="1:4" ht="30" customHeight="1" thickBot="1">
      <c r="A158" s="21">
        <v>4110162</v>
      </c>
      <c r="B158" s="21">
        <v>1424396</v>
      </c>
      <c r="C158" s="37">
        <v>41842</v>
      </c>
      <c r="D158" s="20">
        <v>1551.12</v>
      </c>
    </row>
    <row r="159" spans="1:4" ht="30" customHeight="1" thickBot="1">
      <c r="A159" s="21">
        <v>4110047</v>
      </c>
      <c r="B159" s="21">
        <v>1424397</v>
      </c>
      <c r="C159" s="37">
        <v>41842</v>
      </c>
      <c r="D159" s="20">
        <v>1065.5999999999999</v>
      </c>
    </row>
    <row r="160" spans="1:4" ht="30" customHeight="1" thickBot="1">
      <c r="A160" s="21">
        <v>4110029</v>
      </c>
      <c r="B160" s="21">
        <v>1424398</v>
      </c>
      <c r="C160" s="37">
        <v>41842</v>
      </c>
      <c r="D160" s="20">
        <v>260</v>
      </c>
    </row>
    <row r="161" spans="1:4" ht="30" customHeight="1" thickBot="1">
      <c r="A161" s="21">
        <v>4110055</v>
      </c>
      <c r="B161" s="21">
        <v>1424399</v>
      </c>
      <c r="C161" s="37">
        <v>41842</v>
      </c>
      <c r="D161" s="20">
        <v>737.4</v>
      </c>
    </row>
    <row r="162" spans="1:4" ht="30" customHeight="1" thickBot="1">
      <c r="A162" s="21">
        <v>4110055</v>
      </c>
      <c r="B162" s="21">
        <v>1424400</v>
      </c>
      <c r="C162" s="37">
        <v>41842</v>
      </c>
      <c r="D162" s="20">
        <v>484.76</v>
      </c>
    </row>
    <row r="163" spans="1:4" ht="30" customHeight="1" thickBot="1">
      <c r="A163" s="21">
        <v>4110087</v>
      </c>
      <c r="B163" s="21">
        <v>1424401</v>
      </c>
      <c r="C163" s="37">
        <v>41842</v>
      </c>
      <c r="D163" s="20">
        <v>376.2</v>
      </c>
    </row>
    <row r="164" spans="1:4" ht="30" customHeight="1" thickBot="1">
      <c r="A164" s="21">
        <v>4110087</v>
      </c>
      <c r="B164" s="21">
        <v>1424402</v>
      </c>
      <c r="C164" s="37">
        <v>41842</v>
      </c>
      <c r="D164" s="20">
        <v>413.25</v>
      </c>
    </row>
    <row r="165" spans="1:4" ht="30" customHeight="1" thickBot="1">
      <c r="A165" s="21">
        <v>4110074</v>
      </c>
      <c r="B165" s="21">
        <v>1424403</v>
      </c>
      <c r="C165" s="37">
        <v>41842</v>
      </c>
      <c r="D165" s="20">
        <v>179.45</v>
      </c>
    </row>
    <row r="166" spans="1:4" ht="30" customHeight="1" thickBot="1">
      <c r="A166" s="21">
        <v>4110098</v>
      </c>
      <c r="B166" s="21">
        <v>1424404</v>
      </c>
      <c r="C166" s="37">
        <v>41843</v>
      </c>
      <c r="D166" s="20">
        <v>457.56</v>
      </c>
    </row>
    <row r="167" spans="1:4" ht="30" customHeight="1" thickBot="1">
      <c r="A167" s="21">
        <v>4110135</v>
      </c>
      <c r="B167" s="21">
        <v>1424405</v>
      </c>
      <c r="C167" s="37">
        <v>41843</v>
      </c>
      <c r="D167" s="20">
        <v>152</v>
      </c>
    </row>
    <row r="168" spans="1:4" ht="30" customHeight="1" thickBot="1">
      <c r="A168" s="21">
        <v>4110051</v>
      </c>
      <c r="B168" s="21">
        <v>1424406</v>
      </c>
      <c r="C168" s="37">
        <v>41843</v>
      </c>
      <c r="D168" s="20">
        <v>1003.14</v>
      </c>
    </row>
    <row r="169" spans="1:4" ht="30" customHeight="1" thickBot="1">
      <c r="A169" s="21">
        <v>4110135</v>
      </c>
      <c r="B169" s="21">
        <v>1424407</v>
      </c>
      <c r="C169" s="37">
        <v>41843</v>
      </c>
      <c r="D169" s="20">
        <v>769</v>
      </c>
    </row>
    <row r="170" spans="1:4" ht="30" customHeight="1" thickBot="1">
      <c r="A170" s="21">
        <v>4110087</v>
      </c>
      <c r="B170" s="21">
        <v>1424408</v>
      </c>
      <c r="C170" s="37">
        <v>41843</v>
      </c>
      <c r="D170" s="20">
        <v>776.4</v>
      </c>
    </row>
    <row r="171" spans="1:4" ht="30" customHeight="1" thickBot="1">
      <c r="A171" s="21">
        <v>4110144</v>
      </c>
      <c r="B171" s="21">
        <v>1424409</v>
      </c>
      <c r="C171" s="37">
        <v>41843</v>
      </c>
      <c r="D171" s="20">
        <v>2050</v>
      </c>
    </row>
    <row r="172" spans="1:4" ht="30" customHeight="1" thickBot="1">
      <c r="A172" s="21">
        <v>4110194</v>
      </c>
      <c r="B172" s="21">
        <v>1424410</v>
      </c>
      <c r="C172" s="37">
        <v>41843</v>
      </c>
      <c r="D172" s="20">
        <v>1728</v>
      </c>
    </row>
    <row r="173" spans="1:4" ht="30" customHeight="1" thickBot="1">
      <c r="A173" s="21" t="s">
        <v>54</v>
      </c>
      <c r="B173" s="21">
        <v>1424411</v>
      </c>
      <c r="C173" s="37">
        <v>41843</v>
      </c>
      <c r="D173" s="20">
        <v>4323.3500000000004</v>
      </c>
    </row>
    <row r="174" spans="1:4" ht="30" customHeight="1" thickBot="1">
      <c r="A174" s="21">
        <v>4110057</v>
      </c>
      <c r="B174" s="21">
        <v>1424412</v>
      </c>
      <c r="C174" s="37">
        <v>41843</v>
      </c>
      <c r="D174" s="20">
        <v>213.75</v>
      </c>
    </row>
    <row r="175" spans="1:4" ht="30" customHeight="1" thickBot="1">
      <c r="A175" s="21">
        <v>4110014</v>
      </c>
      <c r="B175" s="21">
        <v>1424413</v>
      </c>
      <c r="C175" s="37">
        <v>41843</v>
      </c>
      <c r="D175" s="20">
        <v>652.48</v>
      </c>
    </row>
    <row r="176" spans="1:4" ht="30" customHeight="1" thickBot="1">
      <c r="A176" s="21">
        <v>4110051</v>
      </c>
      <c r="B176" s="21">
        <v>1424414</v>
      </c>
      <c r="C176" s="37">
        <v>41843</v>
      </c>
      <c r="D176" s="20">
        <v>251.1</v>
      </c>
    </row>
    <row r="177" spans="1:4" ht="30" customHeight="1" thickBot="1">
      <c r="A177" s="21">
        <v>4110051</v>
      </c>
      <c r="B177" s="21">
        <v>1424415</v>
      </c>
      <c r="C177" s="37">
        <v>41845</v>
      </c>
      <c r="D177" s="20">
        <v>132</v>
      </c>
    </row>
    <row r="178" spans="1:4" ht="30" customHeight="1" thickBot="1">
      <c r="A178" s="21">
        <v>4110066</v>
      </c>
      <c r="B178" s="21">
        <v>1424416</v>
      </c>
      <c r="C178" s="37">
        <v>41851</v>
      </c>
      <c r="D178" s="20">
        <v>29954</v>
      </c>
    </row>
    <row r="179" spans="1:4" ht="30" customHeight="1" thickBot="1">
      <c r="A179" s="21">
        <v>4110061</v>
      </c>
      <c r="B179" s="21">
        <v>1424417</v>
      </c>
      <c r="C179" s="37">
        <v>41844</v>
      </c>
      <c r="D179" s="20">
        <v>99</v>
      </c>
    </row>
    <row r="180" spans="1:4" ht="30" customHeight="1" thickBot="1">
      <c r="A180" s="21">
        <v>4110035</v>
      </c>
      <c r="B180" s="21">
        <v>1424418</v>
      </c>
      <c r="C180" s="37">
        <v>41844</v>
      </c>
      <c r="D180" s="20">
        <v>186</v>
      </c>
    </row>
    <row r="181" spans="1:4" ht="30" customHeight="1" thickBot="1">
      <c r="A181" s="21">
        <v>4110055</v>
      </c>
      <c r="B181" s="21">
        <v>1424419</v>
      </c>
      <c r="C181" s="37">
        <v>41844</v>
      </c>
      <c r="D181" s="20">
        <v>193</v>
      </c>
    </row>
    <row r="182" spans="1:4" ht="30" customHeight="1" thickBot="1">
      <c r="A182" s="21">
        <v>4110119</v>
      </c>
      <c r="B182" s="21">
        <v>1424420</v>
      </c>
      <c r="C182" s="37">
        <v>41844</v>
      </c>
      <c r="D182" s="20">
        <v>535.79999999999995</v>
      </c>
    </row>
    <row r="183" spans="1:4" ht="30" customHeight="1" thickBot="1">
      <c r="A183" s="21">
        <v>4110097</v>
      </c>
      <c r="B183" s="21">
        <v>1424421</v>
      </c>
      <c r="C183" s="37">
        <v>41844</v>
      </c>
      <c r="D183" s="20">
        <v>633.04</v>
      </c>
    </row>
    <row r="184" spans="1:4" ht="30" customHeight="1" thickBot="1">
      <c r="A184" s="21">
        <v>4110039</v>
      </c>
      <c r="B184" s="21">
        <v>1424422</v>
      </c>
      <c r="C184" s="37">
        <v>41844</v>
      </c>
      <c r="D184" s="20">
        <v>150</v>
      </c>
    </row>
    <row r="185" spans="1:4" ht="30" customHeight="1" thickBot="1">
      <c r="A185" s="21">
        <v>4110092</v>
      </c>
      <c r="B185" s="21">
        <v>1424424</v>
      </c>
      <c r="C185" s="37">
        <v>41844</v>
      </c>
      <c r="D185" s="20">
        <v>193</v>
      </c>
    </row>
    <row r="186" spans="1:4" ht="30" customHeight="1" thickBot="1">
      <c r="A186" s="21">
        <v>4110090</v>
      </c>
      <c r="B186" s="21">
        <v>1424427</v>
      </c>
      <c r="C186" s="37">
        <v>41845</v>
      </c>
      <c r="D186" s="20">
        <v>399</v>
      </c>
    </row>
    <row r="187" spans="1:4" ht="30" customHeight="1" thickBot="1">
      <c r="A187" s="21">
        <v>4110061</v>
      </c>
      <c r="B187" s="21">
        <v>1424428</v>
      </c>
      <c r="C187" s="37">
        <v>41845</v>
      </c>
      <c r="D187" s="20">
        <v>7944.64</v>
      </c>
    </row>
    <row r="188" spans="1:4" ht="30" customHeight="1" thickBot="1">
      <c r="A188" s="21" t="s">
        <v>132</v>
      </c>
      <c r="B188" s="21">
        <v>1424429</v>
      </c>
      <c r="C188" s="37">
        <v>41849</v>
      </c>
      <c r="D188" s="20">
        <v>755.1</v>
      </c>
    </row>
    <row r="189" spans="1:4" ht="30" customHeight="1" thickBot="1">
      <c r="A189" s="21">
        <v>4110097</v>
      </c>
      <c r="B189" s="21">
        <v>1424430</v>
      </c>
      <c r="C189" s="37">
        <v>41851</v>
      </c>
      <c r="D189" s="20">
        <v>21629.85</v>
      </c>
    </row>
    <row r="190" spans="1:4" ht="30" customHeight="1" thickBot="1">
      <c r="A190" s="21">
        <v>4110084</v>
      </c>
      <c r="B190" s="21">
        <v>1424431</v>
      </c>
      <c r="C190" s="37">
        <v>41849</v>
      </c>
      <c r="D190" s="20">
        <v>794.3</v>
      </c>
    </row>
    <row r="191" spans="1:4" ht="30" customHeight="1" thickBot="1">
      <c r="A191" s="21">
        <v>4110078</v>
      </c>
      <c r="B191" s="21">
        <v>1424433</v>
      </c>
      <c r="C191" s="37">
        <v>41849</v>
      </c>
      <c r="D191" s="20">
        <v>266</v>
      </c>
    </row>
    <row r="192" spans="1:4" ht="30" customHeight="1" thickBot="1">
      <c r="A192" s="21">
        <v>4110064</v>
      </c>
      <c r="B192" s="21">
        <v>1424434</v>
      </c>
      <c r="C192" s="37">
        <v>41849</v>
      </c>
      <c r="D192" s="20">
        <v>172</v>
      </c>
    </row>
    <row r="193" spans="1:4" ht="30" customHeight="1" thickBot="1">
      <c r="A193" s="21">
        <v>4110035</v>
      </c>
      <c r="B193" s="21">
        <v>1424435</v>
      </c>
      <c r="C193" s="37">
        <v>41849</v>
      </c>
      <c r="D193" s="20">
        <v>2267.8000000000002</v>
      </c>
    </row>
    <row r="194" spans="1:4" ht="30" customHeight="1" thickBot="1">
      <c r="A194" s="21">
        <v>4110118</v>
      </c>
      <c r="B194" s="21">
        <v>1424436</v>
      </c>
      <c r="C194" s="37">
        <v>41849</v>
      </c>
      <c r="D194" s="20">
        <v>196.24</v>
      </c>
    </row>
    <row r="195" spans="1:4" ht="30" customHeight="1" thickBot="1">
      <c r="A195" s="21">
        <v>4110035</v>
      </c>
      <c r="B195" s="21">
        <v>1424437</v>
      </c>
      <c r="C195" s="37">
        <v>41849</v>
      </c>
      <c r="D195" s="20">
        <v>233.7</v>
      </c>
    </row>
    <row r="196" spans="1:4" ht="30" customHeight="1" thickBot="1">
      <c r="A196" s="21">
        <v>4110036</v>
      </c>
      <c r="B196" s="21">
        <v>1424438</v>
      </c>
      <c r="C196" s="37">
        <v>41849</v>
      </c>
      <c r="D196" s="20">
        <v>283.2</v>
      </c>
    </row>
    <row r="197" spans="1:4" ht="30" customHeight="1" thickBot="1">
      <c r="A197" s="21">
        <v>4110055</v>
      </c>
      <c r="B197" s="21">
        <v>1424439</v>
      </c>
      <c r="C197" s="37">
        <v>41856</v>
      </c>
      <c r="D197" s="20">
        <v>451</v>
      </c>
    </row>
    <row r="198" spans="1:4" ht="30" customHeight="1" thickBot="1">
      <c r="A198" s="21">
        <v>4110094</v>
      </c>
      <c r="B198" s="21">
        <v>1424441</v>
      </c>
      <c r="C198" s="37">
        <v>41849</v>
      </c>
      <c r="D198" s="20">
        <v>220.75</v>
      </c>
    </row>
    <row r="199" spans="1:4" ht="30" customHeight="1" thickBot="1">
      <c r="A199" s="21">
        <v>4110028</v>
      </c>
      <c r="B199" s="21">
        <v>1424443</v>
      </c>
      <c r="C199" s="37">
        <v>41850</v>
      </c>
      <c r="D199" s="20">
        <v>511.1</v>
      </c>
    </row>
    <row r="200" spans="1:4" ht="30" customHeight="1" thickBot="1">
      <c r="A200" s="21">
        <v>4110184</v>
      </c>
      <c r="B200" s="21">
        <v>1424444</v>
      </c>
      <c r="C200" s="37">
        <v>41850</v>
      </c>
      <c r="D200" s="20">
        <v>451.98</v>
      </c>
    </row>
    <row r="201" spans="1:4" ht="30" customHeight="1" thickBot="1">
      <c r="A201" s="21">
        <v>4110118</v>
      </c>
      <c r="B201" s="21">
        <v>1424445</v>
      </c>
      <c r="C201" s="37">
        <v>41851</v>
      </c>
      <c r="D201" s="20">
        <v>1555.5</v>
      </c>
    </row>
    <row r="202" spans="1:4" ht="30" customHeight="1" thickBot="1">
      <c r="A202" s="21">
        <v>4110118</v>
      </c>
      <c r="B202" s="21">
        <v>1424446</v>
      </c>
      <c r="C202" s="37">
        <v>41851</v>
      </c>
      <c r="D202" s="20">
        <v>1971.33</v>
      </c>
    </row>
    <row r="203" spans="1:4" ht="30" customHeight="1" thickBot="1">
      <c r="A203" s="21">
        <v>4110188</v>
      </c>
      <c r="B203" s="21">
        <v>1424447</v>
      </c>
      <c r="C203" s="37">
        <v>41851</v>
      </c>
      <c r="D203" s="20">
        <v>697</v>
      </c>
    </row>
    <row r="204" spans="1:4" ht="30" customHeight="1" thickBot="1">
      <c r="A204" s="21">
        <v>4110068</v>
      </c>
      <c r="B204" s="21">
        <v>1424448</v>
      </c>
      <c r="C204" s="37">
        <v>41849</v>
      </c>
      <c r="D204" s="20">
        <v>291.64999999999998</v>
      </c>
    </row>
    <row r="205" spans="1:4" ht="30" customHeight="1" thickBot="1">
      <c r="A205" s="21">
        <v>4110078</v>
      </c>
      <c r="B205" s="21">
        <v>1424449</v>
      </c>
      <c r="C205" s="37">
        <v>41849</v>
      </c>
      <c r="D205" s="20">
        <v>309</v>
      </c>
    </row>
    <row r="206" spans="1:4" ht="30" customHeight="1" thickBot="1">
      <c r="A206" s="21" t="s">
        <v>130</v>
      </c>
      <c r="B206" s="21">
        <v>1424450</v>
      </c>
      <c r="C206" s="37">
        <v>41851</v>
      </c>
      <c r="D206" s="20">
        <v>280</v>
      </c>
    </row>
    <row r="207" spans="1:4" ht="30" customHeight="1" thickBot="1">
      <c r="A207" s="21">
        <v>4110195</v>
      </c>
      <c r="B207" s="21">
        <v>1424451</v>
      </c>
      <c r="C207" s="37">
        <v>41850</v>
      </c>
      <c r="D207" s="20">
        <v>4227.78</v>
      </c>
    </row>
    <row r="208" spans="1:4" ht="30" customHeight="1" thickBot="1">
      <c r="A208" s="21">
        <v>4110123</v>
      </c>
      <c r="B208" s="21">
        <v>1424452</v>
      </c>
      <c r="C208" s="37">
        <v>41850</v>
      </c>
      <c r="D208" s="20">
        <v>671</v>
      </c>
    </row>
    <row r="209" spans="1:4" ht="30" customHeight="1" thickBot="1">
      <c r="A209" s="21" t="s">
        <v>140</v>
      </c>
      <c r="B209" s="21">
        <v>1424453</v>
      </c>
      <c r="C209" s="37">
        <v>41850</v>
      </c>
      <c r="D209" s="20">
        <v>479.4</v>
      </c>
    </row>
    <row r="210" spans="1:4" ht="30" customHeight="1" thickBot="1">
      <c r="A210" s="21">
        <v>4110066</v>
      </c>
      <c r="B210" s="21">
        <v>1424454</v>
      </c>
      <c r="C210" s="37">
        <v>41858</v>
      </c>
      <c r="D210" s="20">
        <v>34824</v>
      </c>
    </row>
    <row r="211" spans="1:4" ht="30" customHeight="1" thickBot="1">
      <c r="A211" s="21">
        <v>4110088</v>
      </c>
      <c r="B211" s="21">
        <v>1424455</v>
      </c>
      <c r="C211" s="37">
        <v>41850</v>
      </c>
      <c r="D211" s="20">
        <v>2290.3000000000002</v>
      </c>
    </row>
    <row r="212" spans="1:4" ht="30" customHeight="1" thickBot="1">
      <c r="A212" s="21">
        <v>4110102</v>
      </c>
      <c r="B212" s="21">
        <v>1424456</v>
      </c>
      <c r="C212" s="37">
        <v>41851</v>
      </c>
      <c r="D212" s="20">
        <v>276.36</v>
      </c>
    </row>
    <row r="213" spans="1:4" ht="30" customHeight="1" thickBot="1">
      <c r="A213" s="21">
        <v>4110113</v>
      </c>
      <c r="B213" s="21">
        <v>1424457</v>
      </c>
      <c r="C213" s="37">
        <v>41851</v>
      </c>
      <c r="D213" s="20">
        <v>213.3</v>
      </c>
    </row>
    <row r="214" spans="1:4" ht="30" customHeight="1" thickBot="1">
      <c r="A214" s="21">
        <v>4110002</v>
      </c>
      <c r="B214" s="21">
        <v>1424458</v>
      </c>
      <c r="C214" s="37">
        <v>41851</v>
      </c>
      <c r="D214" s="20">
        <v>2430</v>
      </c>
    </row>
    <row r="215" spans="1:4" ht="30" customHeight="1" thickBot="1">
      <c r="A215" s="21">
        <v>4110123</v>
      </c>
      <c r="B215" s="21">
        <v>1424460</v>
      </c>
      <c r="C215" s="37">
        <v>41851</v>
      </c>
      <c r="D215" s="20">
        <v>278.77999999999997</v>
      </c>
    </row>
    <row r="216" spans="1:4" ht="30" customHeight="1" thickBot="1">
      <c r="A216" s="21">
        <v>4110094</v>
      </c>
      <c r="B216" s="21">
        <v>1424462</v>
      </c>
      <c r="C216" s="37">
        <v>41858</v>
      </c>
      <c r="D216" s="20">
        <v>3025</v>
      </c>
    </row>
    <row r="217" spans="1:4" ht="30" customHeight="1" thickBot="1">
      <c r="A217" s="21">
        <v>4110084</v>
      </c>
      <c r="B217" s="21">
        <v>1424463</v>
      </c>
      <c r="C217" s="37">
        <v>41857</v>
      </c>
      <c r="D217" s="20">
        <v>446.42</v>
      </c>
    </row>
    <row r="218" spans="1:4" ht="30" customHeight="1" thickBot="1">
      <c r="A218" s="21">
        <v>4110039</v>
      </c>
      <c r="B218" s="21">
        <v>1424464</v>
      </c>
      <c r="C218" s="37">
        <v>41857</v>
      </c>
      <c r="D218" s="20">
        <v>223</v>
      </c>
    </row>
    <row r="219" spans="1:4" ht="30" customHeight="1" thickBot="1">
      <c r="A219" s="21">
        <v>4110084</v>
      </c>
      <c r="B219" s="21">
        <v>1424467</v>
      </c>
      <c r="C219" s="37">
        <v>41856</v>
      </c>
      <c r="D219" s="20">
        <v>669.63</v>
      </c>
    </row>
    <row r="220" spans="1:4" ht="30" customHeight="1" thickBot="1">
      <c r="A220" s="21">
        <v>4110084</v>
      </c>
      <c r="B220" s="21">
        <v>1424468</v>
      </c>
      <c r="C220" s="37">
        <v>41857</v>
      </c>
      <c r="D220" s="20">
        <v>287</v>
      </c>
    </row>
    <row r="221" spans="1:4" ht="30" customHeight="1" thickBot="1">
      <c r="A221" s="21">
        <v>4110034</v>
      </c>
      <c r="B221" s="21">
        <v>1424469</v>
      </c>
      <c r="C221" s="37">
        <v>41857</v>
      </c>
      <c r="D221" s="20">
        <v>4704.3599999999997</v>
      </c>
    </row>
    <row r="222" spans="1:4" ht="30" customHeight="1" thickBot="1">
      <c r="A222" s="21" t="s">
        <v>141</v>
      </c>
      <c r="B222" s="21">
        <v>1424470</v>
      </c>
      <c r="C222" s="37">
        <v>41855</v>
      </c>
      <c r="D222" s="20">
        <v>1065.5999999999999</v>
      </c>
    </row>
    <row r="223" spans="1:4" ht="30" customHeight="1" thickBot="1">
      <c r="A223" s="21">
        <v>4110052</v>
      </c>
      <c r="B223" s="21">
        <v>1424471</v>
      </c>
      <c r="C223" s="37">
        <v>41855</v>
      </c>
      <c r="D223" s="20">
        <v>141.96</v>
      </c>
    </row>
    <row r="224" spans="1:4" ht="30" customHeight="1" thickBot="1">
      <c r="A224" s="21">
        <v>4110183</v>
      </c>
      <c r="B224" s="21">
        <v>1424472</v>
      </c>
      <c r="C224" s="37">
        <v>41855</v>
      </c>
      <c r="D224" s="20">
        <v>122.85</v>
      </c>
    </row>
    <row r="225" spans="1:4" ht="30" customHeight="1" thickBot="1">
      <c r="A225" s="21">
        <v>4110164</v>
      </c>
      <c r="B225" s="21">
        <v>1424478</v>
      </c>
      <c r="C225" s="37">
        <v>41858</v>
      </c>
      <c r="D225" s="20">
        <v>550.55999999999995</v>
      </c>
    </row>
    <row r="226" spans="1:4" ht="30" customHeight="1" thickBot="1">
      <c r="A226" s="21">
        <v>4110043</v>
      </c>
      <c r="B226" s="21">
        <v>1424479</v>
      </c>
      <c r="C226" s="37">
        <v>41858</v>
      </c>
      <c r="D226" s="20">
        <v>1065.78</v>
      </c>
    </row>
    <row r="227" spans="1:4" ht="30" customHeight="1" thickBot="1">
      <c r="A227" s="21" t="s">
        <v>135</v>
      </c>
      <c r="B227" s="21">
        <v>1424480</v>
      </c>
      <c r="C227" s="37">
        <v>41856</v>
      </c>
      <c r="D227" s="20">
        <v>1278</v>
      </c>
    </row>
    <row r="228" spans="1:4" ht="30" customHeight="1" thickBot="1">
      <c r="A228" s="21">
        <v>4110199</v>
      </c>
      <c r="B228" s="21">
        <v>1424481</v>
      </c>
      <c r="C228" s="37">
        <v>41856</v>
      </c>
      <c r="D228" s="20">
        <v>194</v>
      </c>
    </row>
    <row r="229" spans="1:4" ht="30" customHeight="1" thickBot="1">
      <c r="A229" s="21">
        <v>4110104</v>
      </c>
      <c r="B229" s="21">
        <v>1424482</v>
      </c>
      <c r="C229" s="37">
        <v>41856</v>
      </c>
      <c r="D229" s="20">
        <v>2334.38</v>
      </c>
    </row>
    <row r="230" spans="1:4" ht="30" customHeight="1" thickBot="1">
      <c r="A230" s="21">
        <v>4110017</v>
      </c>
      <c r="B230" s="21">
        <v>1424483</v>
      </c>
      <c r="C230" s="37">
        <v>41856</v>
      </c>
      <c r="D230" s="20">
        <v>1821.4</v>
      </c>
    </row>
    <row r="231" spans="1:4" ht="30" customHeight="1" thickBot="1">
      <c r="A231" s="21">
        <v>4110097</v>
      </c>
      <c r="B231" s="21">
        <v>1424484</v>
      </c>
      <c r="C231" s="37">
        <v>41856</v>
      </c>
      <c r="D231" s="20">
        <v>304</v>
      </c>
    </row>
    <row r="232" spans="1:4" ht="30" customHeight="1" thickBot="1">
      <c r="A232" s="21">
        <v>4110164</v>
      </c>
      <c r="B232" s="21">
        <v>1424485</v>
      </c>
      <c r="C232" s="37">
        <v>41856</v>
      </c>
      <c r="D232" s="20">
        <v>333.2</v>
      </c>
    </row>
    <row r="233" spans="1:4" ht="30" customHeight="1" thickBot="1">
      <c r="A233" s="21">
        <v>4110047</v>
      </c>
      <c r="B233" s="21">
        <v>1424486</v>
      </c>
      <c r="C233" s="37">
        <v>41859</v>
      </c>
      <c r="D233" s="20">
        <v>702.53</v>
      </c>
    </row>
    <row r="234" spans="1:4" ht="30" customHeight="1" thickBot="1">
      <c r="A234" s="21">
        <v>4110135</v>
      </c>
      <c r="B234" s="21">
        <v>1424487</v>
      </c>
      <c r="C234" s="37">
        <v>41856</v>
      </c>
      <c r="D234" s="20">
        <v>165</v>
      </c>
    </row>
    <row r="235" spans="1:4" ht="30" customHeight="1" thickBot="1">
      <c r="A235" s="21">
        <v>4110064</v>
      </c>
      <c r="B235" s="21">
        <v>1424488</v>
      </c>
      <c r="C235" s="37">
        <v>41856</v>
      </c>
      <c r="D235" s="20">
        <v>267.52</v>
      </c>
    </row>
    <row r="236" spans="1:4" ht="30" customHeight="1" thickBot="1">
      <c r="A236" s="21">
        <v>4110137</v>
      </c>
      <c r="B236" s="21">
        <v>1424489</v>
      </c>
      <c r="C236" s="37">
        <v>41856</v>
      </c>
      <c r="D236" s="20">
        <v>1775</v>
      </c>
    </row>
    <row r="237" spans="1:4" ht="30" customHeight="1" thickBot="1">
      <c r="A237" s="21">
        <v>4110123</v>
      </c>
      <c r="B237" s="21">
        <v>1424490</v>
      </c>
      <c r="C237" s="37">
        <v>41856</v>
      </c>
      <c r="D237" s="20">
        <v>296</v>
      </c>
    </row>
    <row r="238" spans="1:4" ht="30" customHeight="1" thickBot="1">
      <c r="A238" s="21">
        <v>4110055</v>
      </c>
      <c r="B238" s="21">
        <v>1424491</v>
      </c>
      <c r="C238" s="37">
        <v>41856</v>
      </c>
      <c r="D238" s="20">
        <v>266</v>
      </c>
    </row>
    <row r="239" spans="1:4" ht="30" customHeight="1" thickBot="1">
      <c r="A239" s="21">
        <v>4110009</v>
      </c>
      <c r="B239" s="21">
        <v>1424492</v>
      </c>
      <c r="C239" s="37">
        <v>41856</v>
      </c>
      <c r="D239" s="20">
        <v>3076</v>
      </c>
    </row>
    <row r="240" spans="1:4" ht="30" customHeight="1" thickBot="1">
      <c r="A240" s="21">
        <v>4110114</v>
      </c>
      <c r="B240" s="21">
        <v>1424493</v>
      </c>
      <c r="C240" s="37">
        <v>41857</v>
      </c>
      <c r="D240" s="20">
        <v>772.56</v>
      </c>
    </row>
    <row r="241" spans="1:4" ht="30" customHeight="1" thickBot="1">
      <c r="A241" s="21">
        <v>4110039</v>
      </c>
      <c r="B241" s="21">
        <v>1424494</v>
      </c>
      <c r="C241" s="37">
        <v>41858</v>
      </c>
      <c r="D241" s="20">
        <v>300.8</v>
      </c>
    </row>
    <row r="242" spans="1:4" ht="30" customHeight="1" thickBot="1">
      <c r="A242" s="21">
        <v>4110055</v>
      </c>
      <c r="B242" s="21">
        <v>1424495</v>
      </c>
      <c r="C242" s="37">
        <v>41858</v>
      </c>
      <c r="D242" s="20">
        <v>174</v>
      </c>
    </row>
    <row r="243" spans="1:4" ht="30" customHeight="1" thickBot="1">
      <c r="A243" s="21">
        <v>4110172</v>
      </c>
      <c r="B243" s="21">
        <v>1424496</v>
      </c>
      <c r="C243" s="37">
        <v>41858</v>
      </c>
      <c r="D243" s="20">
        <v>236</v>
      </c>
    </row>
    <row r="244" spans="1:4" ht="30" customHeight="1" thickBot="1">
      <c r="A244" s="21">
        <v>4110123</v>
      </c>
      <c r="B244" s="21">
        <v>1424497</v>
      </c>
      <c r="C244" s="37">
        <v>41858</v>
      </c>
      <c r="D244" s="20">
        <v>366.7</v>
      </c>
    </row>
    <row r="245" spans="1:4" ht="30" customHeight="1" thickBot="1">
      <c r="A245" s="21">
        <v>4110119</v>
      </c>
      <c r="B245" s="21">
        <v>1424498</v>
      </c>
      <c r="C245" s="37">
        <v>41858</v>
      </c>
      <c r="D245" s="20">
        <v>535.79999999999995</v>
      </c>
    </row>
    <row r="246" spans="1:4" ht="30" customHeight="1" thickBot="1">
      <c r="A246" s="21">
        <v>4110154</v>
      </c>
      <c r="B246" s="21">
        <v>1424499</v>
      </c>
      <c r="C246" s="37">
        <v>41858</v>
      </c>
      <c r="D246" s="20">
        <v>243</v>
      </c>
    </row>
    <row r="247" spans="1:4" ht="30" customHeight="1" thickBot="1">
      <c r="A247" s="21">
        <v>4110072</v>
      </c>
      <c r="B247" s="21">
        <v>1424500</v>
      </c>
      <c r="C247" s="37">
        <v>41858</v>
      </c>
      <c r="D247" s="20">
        <v>231</v>
      </c>
    </row>
    <row r="248" spans="1:4" ht="30" customHeight="1" thickBot="1">
      <c r="A248" s="21">
        <v>4110066</v>
      </c>
      <c r="B248" s="21">
        <v>1424503</v>
      </c>
      <c r="C248" s="37">
        <v>41876</v>
      </c>
      <c r="D248" s="20">
        <v>9890</v>
      </c>
    </row>
    <row r="249" spans="1:4" ht="30" customHeight="1" thickBot="1">
      <c r="A249" s="21" t="s">
        <v>137</v>
      </c>
      <c r="B249" s="21">
        <v>1424504</v>
      </c>
      <c r="C249" s="37">
        <v>41859</v>
      </c>
      <c r="D249" s="20">
        <v>565</v>
      </c>
    </row>
    <row r="250" spans="1:4" ht="30" customHeight="1" thickBot="1">
      <c r="A250" s="21" t="s">
        <v>54</v>
      </c>
      <c r="B250" s="21">
        <v>1424505</v>
      </c>
      <c r="C250" s="37">
        <v>41879</v>
      </c>
      <c r="D250" s="20">
        <v>3154</v>
      </c>
    </row>
    <row r="251" spans="1:4" ht="30" customHeight="1" thickBot="1">
      <c r="A251" s="21" t="s">
        <v>54</v>
      </c>
      <c r="B251" s="21">
        <v>1424505</v>
      </c>
      <c r="C251" s="37">
        <v>41879</v>
      </c>
      <c r="D251" s="20">
        <v>3154</v>
      </c>
    </row>
    <row r="252" spans="1:4" ht="30" customHeight="1" thickBot="1">
      <c r="A252" s="21">
        <v>4110078</v>
      </c>
      <c r="B252" s="21">
        <v>1424508</v>
      </c>
      <c r="C252" s="37">
        <v>41865</v>
      </c>
      <c r="D252" s="20">
        <v>158</v>
      </c>
    </row>
    <row r="253" spans="1:4" ht="30" customHeight="1" thickBot="1">
      <c r="A253" s="21">
        <v>4110162</v>
      </c>
      <c r="B253" s="21">
        <v>1424509</v>
      </c>
      <c r="C253" s="37">
        <v>41876</v>
      </c>
      <c r="D253" s="20">
        <v>3854.8</v>
      </c>
    </row>
    <row r="254" spans="1:4" ht="30" customHeight="1" thickBot="1">
      <c r="A254" s="21">
        <v>4110074</v>
      </c>
      <c r="B254" s="21">
        <v>1424511</v>
      </c>
      <c r="C254" s="37">
        <v>41864</v>
      </c>
      <c r="D254" s="20">
        <v>358.9</v>
      </c>
    </row>
    <row r="255" spans="1:4" ht="30" customHeight="1" thickBot="1">
      <c r="A255" s="21">
        <v>4110010</v>
      </c>
      <c r="B255" s="21">
        <v>1424512</v>
      </c>
      <c r="C255" s="37">
        <v>41864</v>
      </c>
      <c r="D255" s="20">
        <v>1111.6199999999999</v>
      </c>
    </row>
    <row r="256" spans="1:4" ht="30" customHeight="1" thickBot="1">
      <c r="A256" s="21">
        <v>4110002</v>
      </c>
      <c r="B256" s="21">
        <v>1424513</v>
      </c>
      <c r="C256" s="37">
        <v>41864</v>
      </c>
      <c r="D256" s="20">
        <v>211.85</v>
      </c>
    </row>
    <row r="257" spans="1:4" ht="30" customHeight="1" thickBot="1">
      <c r="A257" s="21">
        <v>4110104</v>
      </c>
      <c r="B257" s="21">
        <v>1424514</v>
      </c>
      <c r="C257" s="37">
        <v>41870</v>
      </c>
      <c r="D257" s="20">
        <v>739.5</v>
      </c>
    </row>
    <row r="258" spans="1:4" ht="30" customHeight="1" thickBot="1">
      <c r="A258" s="21">
        <v>4110104</v>
      </c>
      <c r="B258" s="21">
        <v>1424515</v>
      </c>
      <c r="C258" s="37">
        <v>41870</v>
      </c>
      <c r="D258" s="20">
        <v>1153.56</v>
      </c>
    </row>
    <row r="259" spans="1:4" ht="30" customHeight="1" thickBot="1">
      <c r="A259" s="21">
        <v>4110094</v>
      </c>
      <c r="B259" s="21">
        <v>1424516</v>
      </c>
      <c r="C259" s="37">
        <v>41864</v>
      </c>
      <c r="D259" s="20">
        <v>172.05</v>
      </c>
    </row>
    <row r="260" spans="1:4" ht="30" customHeight="1" thickBot="1">
      <c r="A260" s="21">
        <v>4110112</v>
      </c>
      <c r="B260" s="21">
        <v>1424519</v>
      </c>
      <c r="C260" s="37">
        <v>41876</v>
      </c>
      <c r="D260" s="20">
        <v>193</v>
      </c>
    </row>
    <row r="261" spans="1:4" ht="30" customHeight="1" thickBot="1">
      <c r="A261" s="21">
        <v>4110087</v>
      </c>
      <c r="B261" s="21">
        <v>1424520</v>
      </c>
      <c r="C261" s="37">
        <v>41876</v>
      </c>
      <c r="D261" s="20">
        <v>550.04999999999995</v>
      </c>
    </row>
    <row r="262" spans="1:4" ht="30" customHeight="1" thickBot="1">
      <c r="A262" s="21">
        <v>4110094</v>
      </c>
      <c r="B262" s="21">
        <v>1424521</v>
      </c>
      <c r="C262" s="37">
        <v>41862</v>
      </c>
      <c r="D262" s="20">
        <v>770.42</v>
      </c>
    </row>
    <row r="263" spans="1:4" ht="30" customHeight="1" thickBot="1">
      <c r="A263" s="21">
        <v>4110087</v>
      </c>
      <c r="B263" s="21">
        <v>1424522</v>
      </c>
      <c r="C263" s="37">
        <v>41862</v>
      </c>
      <c r="D263" s="20">
        <v>565.25</v>
      </c>
    </row>
    <row r="264" spans="1:4" ht="30" customHeight="1" thickBot="1">
      <c r="A264" s="21">
        <v>4110028</v>
      </c>
      <c r="B264" s="21">
        <v>1424523</v>
      </c>
      <c r="C264" s="37">
        <v>41863</v>
      </c>
      <c r="D264" s="20">
        <v>562.25</v>
      </c>
    </row>
    <row r="265" spans="1:4" ht="30" customHeight="1" thickBot="1">
      <c r="A265" s="21">
        <v>4110117</v>
      </c>
      <c r="B265" s="21">
        <v>1424524</v>
      </c>
      <c r="C265" s="37">
        <v>41877</v>
      </c>
      <c r="D265" s="20">
        <v>297.7</v>
      </c>
    </row>
    <row r="266" spans="1:4" ht="30" customHeight="1" thickBot="1">
      <c r="A266" s="21">
        <v>4110033</v>
      </c>
      <c r="B266" s="21">
        <v>1424525</v>
      </c>
      <c r="C266" s="37">
        <v>41863</v>
      </c>
      <c r="D266" s="20">
        <v>1301.44</v>
      </c>
    </row>
    <row r="267" spans="1:4" ht="30" customHeight="1" thickBot="1">
      <c r="A267" s="21">
        <v>4110102</v>
      </c>
      <c r="B267" s="21">
        <v>1424526</v>
      </c>
      <c r="C267" s="37">
        <v>41877</v>
      </c>
      <c r="D267" s="20">
        <v>852.84</v>
      </c>
    </row>
    <row r="268" spans="1:4" ht="30" customHeight="1" thickBot="1">
      <c r="A268" s="21">
        <v>4110123</v>
      </c>
      <c r="B268" s="21">
        <v>1424527</v>
      </c>
      <c r="C268" s="37">
        <v>41884</v>
      </c>
      <c r="D268" s="20">
        <v>316</v>
      </c>
    </row>
    <row r="269" spans="1:4" ht="30" customHeight="1" thickBot="1">
      <c r="A269" s="21">
        <v>4110123</v>
      </c>
      <c r="B269" s="21">
        <v>1424527</v>
      </c>
      <c r="C269" s="37">
        <v>41884</v>
      </c>
      <c r="D269" s="20">
        <v>316</v>
      </c>
    </row>
    <row r="270" spans="1:4" ht="30" customHeight="1" thickBot="1">
      <c r="A270" s="21">
        <v>4110055</v>
      </c>
      <c r="B270" s="21">
        <v>1424528</v>
      </c>
      <c r="C270" s="37">
        <v>41863</v>
      </c>
      <c r="D270" s="20">
        <v>788</v>
      </c>
    </row>
    <row r="271" spans="1:4" ht="30" customHeight="1" thickBot="1">
      <c r="A271" s="21">
        <v>4110047</v>
      </c>
      <c r="B271" s="21">
        <v>1424529</v>
      </c>
      <c r="C271" s="37">
        <v>41870</v>
      </c>
      <c r="D271" s="20">
        <v>532.5</v>
      </c>
    </row>
    <row r="272" spans="1:4" ht="30" customHeight="1" thickBot="1">
      <c r="A272" s="21">
        <v>4110029</v>
      </c>
      <c r="B272" s="21">
        <v>1424530</v>
      </c>
      <c r="C272" s="37">
        <v>41877</v>
      </c>
      <c r="D272" s="20">
        <v>492</v>
      </c>
    </row>
    <row r="273" spans="1:4" ht="30" customHeight="1" thickBot="1">
      <c r="A273" s="21">
        <v>4110026</v>
      </c>
      <c r="B273" s="21">
        <v>1424531</v>
      </c>
      <c r="C273" s="37">
        <v>41877</v>
      </c>
      <c r="D273" s="20">
        <v>2037.75</v>
      </c>
    </row>
    <row r="274" spans="1:4" ht="30" customHeight="1" thickBot="1">
      <c r="A274" s="21">
        <v>4110014</v>
      </c>
      <c r="B274" s="21">
        <v>1424532</v>
      </c>
      <c r="C274" s="37">
        <v>41876</v>
      </c>
      <c r="D274" s="20">
        <v>919.5</v>
      </c>
    </row>
    <row r="275" spans="1:4" ht="30" customHeight="1" thickBot="1">
      <c r="A275" s="21">
        <v>4110036</v>
      </c>
      <c r="B275" s="21">
        <v>1424533</v>
      </c>
      <c r="C275" s="37">
        <v>41865</v>
      </c>
      <c r="D275" s="20">
        <v>1694</v>
      </c>
    </row>
    <row r="276" spans="1:4" ht="30" customHeight="1" thickBot="1">
      <c r="A276" s="21">
        <v>4110094</v>
      </c>
      <c r="B276" s="21">
        <v>1424534</v>
      </c>
      <c r="C276" s="37">
        <v>41876</v>
      </c>
      <c r="D276" s="20">
        <v>770.42</v>
      </c>
    </row>
    <row r="277" spans="1:4" ht="30" customHeight="1" thickBot="1">
      <c r="A277" s="21">
        <v>4110064</v>
      </c>
      <c r="B277" s="21">
        <v>1424535</v>
      </c>
      <c r="C277" s="37">
        <v>41870</v>
      </c>
      <c r="D277" s="20">
        <v>180.5</v>
      </c>
    </row>
    <row r="278" spans="1:4" ht="30" customHeight="1" thickBot="1">
      <c r="A278" s="21">
        <v>4110072</v>
      </c>
      <c r="B278" s="21">
        <v>1424536</v>
      </c>
      <c r="C278" s="37">
        <v>41877</v>
      </c>
      <c r="D278" s="20">
        <v>231</v>
      </c>
    </row>
    <row r="279" spans="1:4" ht="30" customHeight="1" thickBot="1">
      <c r="A279" s="21">
        <v>4110119</v>
      </c>
      <c r="B279" s="21">
        <v>1424537</v>
      </c>
      <c r="C279" s="37">
        <v>41876</v>
      </c>
      <c r="D279" s="20">
        <v>535.79999999999995</v>
      </c>
    </row>
    <row r="280" spans="1:4" ht="30" customHeight="1" thickBot="1">
      <c r="A280" s="21">
        <v>4110104</v>
      </c>
      <c r="B280" s="21">
        <v>1424538</v>
      </c>
      <c r="C280" s="37">
        <v>41870</v>
      </c>
      <c r="D280" s="20">
        <v>429.4</v>
      </c>
    </row>
    <row r="281" spans="1:4" ht="30" customHeight="1" thickBot="1">
      <c r="A281" s="21">
        <v>4110162</v>
      </c>
      <c r="B281" s="21">
        <v>1424539</v>
      </c>
      <c r="C281" s="37">
        <v>41865</v>
      </c>
      <c r="D281" s="20">
        <v>156.75</v>
      </c>
    </row>
    <row r="282" spans="1:4" ht="30" customHeight="1" thickBot="1">
      <c r="A282" s="21">
        <v>4110124</v>
      </c>
      <c r="B282" s="21">
        <v>1424540</v>
      </c>
      <c r="C282" s="37">
        <v>41877</v>
      </c>
      <c r="D282" s="20">
        <v>276.3</v>
      </c>
    </row>
    <row r="283" spans="1:4" ht="30" customHeight="1" thickBot="1">
      <c r="A283" s="21">
        <v>4110111</v>
      </c>
      <c r="B283" s="21">
        <v>1424541</v>
      </c>
      <c r="C283" s="37">
        <v>41885</v>
      </c>
      <c r="D283" s="20">
        <v>360</v>
      </c>
    </row>
    <row r="284" spans="1:4" ht="30" customHeight="1" thickBot="1">
      <c r="A284" s="21">
        <v>4110111</v>
      </c>
      <c r="B284" s="21">
        <v>1424541</v>
      </c>
      <c r="C284" s="37">
        <v>41885</v>
      </c>
      <c r="D284" s="20">
        <v>360</v>
      </c>
    </row>
    <row r="285" spans="1:4" ht="30" customHeight="1" thickBot="1">
      <c r="A285" s="21">
        <v>4110111</v>
      </c>
      <c r="B285" s="21">
        <v>1424542</v>
      </c>
      <c r="C285" s="37">
        <v>41885</v>
      </c>
      <c r="D285" s="20">
        <v>361.12</v>
      </c>
    </row>
    <row r="286" spans="1:4" ht="30" customHeight="1" thickBot="1">
      <c r="A286" s="21">
        <v>4110111</v>
      </c>
      <c r="B286" s="21">
        <v>1424542</v>
      </c>
      <c r="C286" s="37">
        <v>41885</v>
      </c>
      <c r="D286" s="20">
        <v>361.12</v>
      </c>
    </row>
    <row r="287" spans="1:4" ht="30" customHeight="1" thickBot="1">
      <c r="A287" s="21">
        <v>4110002</v>
      </c>
      <c r="B287" s="21">
        <v>1424546</v>
      </c>
      <c r="C287" s="37">
        <v>41870</v>
      </c>
      <c r="D287" s="20">
        <v>973.8</v>
      </c>
    </row>
    <row r="288" spans="1:4" ht="30" customHeight="1" thickBot="1">
      <c r="A288" s="21">
        <v>4110046</v>
      </c>
      <c r="B288" s="21">
        <v>1424548</v>
      </c>
      <c r="C288" s="37">
        <v>41870</v>
      </c>
      <c r="D288" s="20">
        <v>760</v>
      </c>
    </row>
    <row r="289" spans="1:4" ht="30" customHeight="1" thickBot="1">
      <c r="A289" s="21">
        <v>4110078</v>
      </c>
      <c r="B289" s="21">
        <v>1424549</v>
      </c>
      <c r="C289" s="37">
        <v>41884</v>
      </c>
      <c r="D289" s="20">
        <v>246</v>
      </c>
    </row>
    <row r="290" spans="1:4" ht="30" customHeight="1" thickBot="1">
      <c r="A290" s="21">
        <v>4110078</v>
      </c>
      <c r="B290" s="21">
        <v>1424549</v>
      </c>
      <c r="C290" s="37">
        <v>41884</v>
      </c>
      <c r="D290" s="20">
        <v>246</v>
      </c>
    </row>
    <row r="291" spans="1:4" ht="30" customHeight="1" thickBot="1">
      <c r="A291" s="21">
        <v>4110057</v>
      </c>
      <c r="B291" s="21">
        <v>1424550</v>
      </c>
      <c r="C291" s="37">
        <v>41884</v>
      </c>
      <c r="D291" s="20">
        <v>705</v>
      </c>
    </row>
    <row r="292" spans="1:4" ht="30" customHeight="1" thickBot="1">
      <c r="A292" s="21">
        <v>4110057</v>
      </c>
      <c r="B292" s="21">
        <v>1424550</v>
      </c>
      <c r="C292" s="37">
        <v>41884</v>
      </c>
      <c r="D292" s="20">
        <v>705</v>
      </c>
    </row>
    <row r="293" spans="1:4" ht="30" customHeight="1" thickBot="1">
      <c r="A293" s="21">
        <v>4110095</v>
      </c>
      <c r="B293" s="21">
        <v>1424551</v>
      </c>
      <c r="C293" s="37">
        <v>41883</v>
      </c>
      <c r="D293" s="20">
        <v>228.35</v>
      </c>
    </row>
    <row r="294" spans="1:4" ht="30" customHeight="1" thickBot="1">
      <c r="A294" s="21">
        <v>4110095</v>
      </c>
      <c r="B294" s="21">
        <v>1424551</v>
      </c>
      <c r="C294" s="37">
        <v>41883</v>
      </c>
      <c r="D294" s="20">
        <v>228.35</v>
      </c>
    </row>
    <row r="295" spans="1:4" ht="30" customHeight="1" thickBot="1">
      <c r="A295" s="21">
        <v>4110111</v>
      </c>
      <c r="B295" s="21">
        <v>1424552</v>
      </c>
      <c r="C295" s="37">
        <v>41883</v>
      </c>
      <c r="D295" s="20">
        <v>326.39999999999998</v>
      </c>
    </row>
    <row r="296" spans="1:4" ht="30" customHeight="1" thickBot="1">
      <c r="A296" s="21">
        <v>4110111</v>
      </c>
      <c r="B296" s="21">
        <v>1424552</v>
      </c>
      <c r="C296" s="37">
        <v>41883</v>
      </c>
      <c r="D296" s="20">
        <v>326.39999999999998</v>
      </c>
    </row>
    <row r="297" spans="1:4" ht="30" customHeight="1" thickBot="1">
      <c r="A297" s="21">
        <v>4110022</v>
      </c>
      <c r="B297" s="21">
        <v>1424553</v>
      </c>
      <c r="C297" s="37">
        <v>41877</v>
      </c>
      <c r="D297" s="20">
        <v>2373.36</v>
      </c>
    </row>
    <row r="298" spans="1:4" ht="30" customHeight="1" thickBot="1">
      <c r="A298" s="21">
        <v>4110097</v>
      </c>
      <c r="B298" s="21">
        <v>1424554</v>
      </c>
      <c r="C298" s="37">
        <v>41877</v>
      </c>
      <c r="D298" s="20">
        <v>511.69</v>
      </c>
    </row>
    <row r="299" spans="1:4" ht="30" customHeight="1" thickBot="1">
      <c r="A299" s="21">
        <v>4110035</v>
      </c>
      <c r="B299" s="21">
        <v>1424555</v>
      </c>
      <c r="C299" s="37">
        <v>41872</v>
      </c>
      <c r="D299" s="20">
        <v>604.20000000000005</v>
      </c>
    </row>
    <row r="300" spans="1:4" ht="30" customHeight="1" thickBot="1">
      <c r="A300" s="21">
        <v>4110084</v>
      </c>
      <c r="B300" s="21">
        <v>1424556</v>
      </c>
      <c r="C300" s="37">
        <v>41884</v>
      </c>
      <c r="D300" s="20">
        <v>221.4</v>
      </c>
    </row>
    <row r="301" spans="1:4" ht="30" customHeight="1" thickBot="1">
      <c r="A301" s="21">
        <v>4110084</v>
      </c>
      <c r="B301" s="21">
        <v>1424556</v>
      </c>
      <c r="C301" s="37">
        <v>41884</v>
      </c>
      <c r="D301" s="20">
        <v>221.4</v>
      </c>
    </row>
    <row r="302" spans="1:4" ht="30" customHeight="1" thickBot="1">
      <c r="A302" s="21">
        <v>4110084</v>
      </c>
      <c r="B302" s="21">
        <v>1424557</v>
      </c>
      <c r="C302" s="37">
        <v>41884</v>
      </c>
      <c r="D302" s="20">
        <v>223.22</v>
      </c>
    </row>
    <row r="303" spans="1:4" ht="30" customHeight="1" thickBot="1">
      <c r="A303" s="21">
        <v>4110084</v>
      </c>
      <c r="B303" s="21">
        <v>1424557</v>
      </c>
      <c r="C303" s="37">
        <v>41884</v>
      </c>
      <c r="D303" s="20">
        <v>223.22</v>
      </c>
    </row>
    <row r="304" spans="1:4" ht="30" customHeight="1" thickBot="1">
      <c r="A304" s="21">
        <v>4110116</v>
      </c>
      <c r="B304" s="21">
        <v>1424558</v>
      </c>
      <c r="C304" s="37">
        <v>41877</v>
      </c>
      <c r="D304" s="20">
        <v>603.75</v>
      </c>
    </row>
    <row r="305" spans="1:4" ht="30" customHeight="1" thickBot="1">
      <c r="A305" s="21">
        <v>4110057</v>
      </c>
      <c r="B305" s="21">
        <v>1424560</v>
      </c>
      <c r="C305" s="37">
        <v>41877</v>
      </c>
      <c r="D305" s="20">
        <v>779</v>
      </c>
    </row>
    <row r="306" spans="1:4" ht="30" customHeight="1" thickBot="1">
      <c r="A306" s="21">
        <v>4110092</v>
      </c>
      <c r="B306" s="21">
        <v>1424561</v>
      </c>
      <c r="C306" s="37">
        <v>41878</v>
      </c>
      <c r="D306" s="20">
        <v>375</v>
      </c>
    </row>
    <row r="307" spans="1:4" ht="30" customHeight="1" thickBot="1">
      <c r="A307" s="21">
        <v>4110082</v>
      </c>
      <c r="B307" s="21">
        <v>1424562</v>
      </c>
      <c r="C307" s="37">
        <v>41878</v>
      </c>
      <c r="D307" s="20">
        <v>1130.5</v>
      </c>
    </row>
    <row r="308" spans="1:4" ht="30" customHeight="1" thickBot="1">
      <c r="A308" s="21">
        <v>4110101</v>
      </c>
      <c r="B308" s="21">
        <v>1424563</v>
      </c>
      <c r="C308" s="37">
        <v>41878</v>
      </c>
      <c r="D308" s="20">
        <v>118</v>
      </c>
    </row>
    <row r="309" spans="1:4" ht="30" customHeight="1" thickBot="1">
      <c r="A309" s="21">
        <v>4110101</v>
      </c>
      <c r="B309" s="21">
        <v>1424564</v>
      </c>
      <c r="C309" s="37">
        <v>41878</v>
      </c>
      <c r="D309" s="20">
        <v>526</v>
      </c>
    </row>
    <row r="310" spans="1:4" ht="30" customHeight="1" thickBot="1">
      <c r="A310" s="21">
        <v>4110117</v>
      </c>
      <c r="B310" s="21">
        <v>1424565</v>
      </c>
      <c r="C310" s="37">
        <v>41878</v>
      </c>
      <c r="D310" s="20">
        <v>765.6</v>
      </c>
    </row>
    <row r="311" spans="1:4" ht="30" customHeight="1" thickBot="1">
      <c r="A311" s="21">
        <v>4110194</v>
      </c>
      <c r="B311" s="21">
        <v>1424566</v>
      </c>
      <c r="C311" s="37">
        <v>41878</v>
      </c>
      <c r="D311" s="20">
        <v>1210</v>
      </c>
    </row>
    <row r="312" spans="1:4" ht="30" customHeight="1" thickBot="1">
      <c r="A312" s="21">
        <v>4110137</v>
      </c>
      <c r="B312" s="21">
        <v>1424567</v>
      </c>
      <c r="C312" s="37">
        <v>41879</v>
      </c>
      <c r="D312" s="20">
        <v>2455.1999999999998</v>
      </c>
    </row>
    <row r="313" spans="1:4" ht="30" customHeight="1" thickBot="1">
      <c r="A313" s="21">
        <v>4110137</v>
      </c>
      <c r="B313" s="21">
        <v>1424567</v>
      </c>
      <c r="C313" s="37">
        <v>41879</v>
      </c>
      <c r="D313" s="20">
        <v>2455.1999999999998</v>
      </c>
    </row>
    <row r="314" spans="1:4" ht="30" customHeight="1" thickBot="1">
      <c r="A314" s="21">
        <v>4110066</v>
      </c>
      <c r="B314" s="21">
        <v>1424569</v>
      </c>
      <c r="C314" s="37">
        <v>41879</v>
      </c>
      <c r="D314" s="20">
        <v>1200</v>
      </c>
    </row>
    <row r="315" spans="1:4" ht="30" customHeight="1" thickBot="1">
      <c r="A315" s="21">
        <v>4110066</v>
      </c>
      <c r="B315" s="21">
        <v>1424569</v>
      </c>
      <c r="C315" s="37">
        <v>41879</v>
      </c>
      <c r="D315" s="20">
        <v>1200</v>
      </c>
    </row>
    <row r="316" spans="1:4" ht="30" customHeight="1" thickBot="1">
      <c r="A316" s="21">
        <v>4110090</v>
      </c>
      <c r="B316" s="21">
        <v>1424570</v>
      </c>
      <c r="C316" s="37">
        <v>41879</v>
      </c>
      <c r="D316" s="20">
        <v>391.5</v>
      </c>
    </row>
    <row r="317" spans="1:4" ht="30" customHeight="1" thickBot="1">
      <c r="A317" s="21">
        <v>4110090</v>
      </c>
      <c r="B317" s="21">
        <v>1424570</v>
      </c>
      <c r="C317" s="37">
        <v>41879</v>
      </c>
      <c r="D317" s="20">
        <v>391.5</v>
      </c>
    </row>
    <row r="318" spans="1:4" ht="30" customHeight="1" thickBot="1">
      <c r="A318" s="21">
        <v>4110072</v>
      </c>
      <c r="B318" s="21">
        <v>1424571</v>
      </c>
      <c r="C318" s="37">
        <v>41879</v>
      </c>
      <c r="D318" s="20">
        <v>2709.64</v>
      </c>
    </row>
    <row r="319" spans="1:4" ht="30" customHeight="1" thickBot="1">
      <c r="A319" s="21">
        <v>4110072</v>
      </c>
      <c r="B319" s="21">
        <v>1424571</v>
      </c>
      <c r="C319" s="37">
        <v>41879</v>
      </c>
      <c r="D319" s="20">
        <v>2709.64</v>
      </c>
    </row>
    <row r="320" spans="1:4" ht="30" customHeight="1" thickBot="1">
      <c r="A320" s="21" t="s">
        <v>54</v>
      </c>
      <c r="B320" s="21">
        <v>1424577</v>
      </c>
      <c r="C320" s="37">
        <v>41879</v>
      </c>
      <c r="D320" s="20">
        <v>240</v>
      </c>
    </row>
    <row r="321" spans="1:4" ht="30" customHeight="1" thickBot="1">
      <c r="A321" s="21" t="s">
        <v>54</v>
      </c>
      <c r="B321" s="21">
        <v>1424577</v>
      </c>
      <c r="C321" s="37">
        <v>41879</v>
      </c>
      <c r="D321" s="20">
        <v>240</v>
      </c>
    </row>
    <row r="322" spans="1:4" ht="30" customHeight="1" thickBot="1">
      <c r="A322" s="21">
        <v>4110097</v>
      </c>
      <c r="B322" s="21">
        <v>1424579</v>
      </c>
      <c r="C322" s="37">
        <v>41883</v>
      </c>
      <c r="D322" s="20">
        <v>949.5</v>
      </c>
    </row>
    <row r="323" spans="1:4" ht="30" customHeight="1" thickBot="1">
      <c r="A323" s="21">
        <v>4110097</v>
      </c>
      <c r="B323" s="21">
        <v>1424579</v>
      </c>
      <c r="C323" s="37">
        <v>41883</v>
      </c>
      <c r="D323" s="20">
        <v>949.5</v>
      </c>
    </row>
    <row r="324" spans="1:4" ht="30" customHeight="1" thickBot="1">
      <c r="A324" s="21">
        <v>4110097</v>
      </c>
      <c r="B324" s="21">
        <v>1424580</v>
      </c>
      <c r="C324" s="37">
        <v>41883</v>
      </c>
      <c r="D324" s="20">
        <v>2046</v>
      </c>
    </row>
    <row r="325" spans="1:4" ht="30" customHeight="1" thickBot="1">
      <c r="A325" s="21">
        <v>4110097</v>
      </c>
      <c r="B325" s="21">
        <v>1424580</v>
      </c>
      <c r="C325" s="37">
        <v>41883</v>
      </c>
      <c r="D325" s="20">
        <v>2046</v>
      </c>
    </row>
    <row r="326" spans="1:4" ht="30" customHeight="1" thickBot="1">
      <c r="A326" s="21">
        <v>4110172</v>
      </c>
      <c r="B326" s="21">
        <v>1424582</v>
      </c>
      <c r="C326" s="37">
        <v>41883</v>
      </c>
      <c r="D326" s="20">
        <v>236</v>
      </c>
    </row>
    <row r="327" spans="1:4" ht="30" customHeight="1" thickBot="1">
      <c r="A327" s="21">
        <v>4110172</v>
      </c>
      <c r="B327" s="21">
        <v>1424582</v>
      </c>
      <c r="C327" s="37">
        <v>41883</v>
      </c>
      <c r="D327" s="20">
        <v>236</v>
      </c>
    </row>
    <row r="328" spans="1:4" ht="30" customHeight="1" thickBot="1">
      <c r="A328" s="21">
        <v>4110092</v>
      </c>
      <c r="B328" s="21">
        <v>1424583</v>
      </c>
      <c r="C328" s="37">
        <v>41883</v>
      </c>
      <c r="D328" s="20">
        <v>243</v>
      </c>
    </row>
    <row r="329" spans="1:4" ht="30" customHeight="1" thickBot="1">
      <c r="A329" s="21">
        <v>4110092</v>
      </c>
      <c r="B329" s="21">
        <v>1424583</v>
      </c>
      <c r="C329" s="37">
        <v>41883</v>
      </c>
      <c r="D329" s="20">
        <v>243</v>
      </c>
    </row>
    <row r="330" spans="1:4" ht="30" customHeight="1" thickBot="1">
      <c r="A330" s="21">
        <v>4110164</v>
      </c>
      <c r="B330" s="21">
        <v>1424584</v>
      </c>
      <c r="C330" s="37">
        <v>41883</v>
      </c>
      <c r="D330" s="20">
        <v>333.2</v>
      </c>
    </row>
    <row r="331" spans="1:4" ht="30" customHeight="1" thickBot="1">
      <c r="A331" s="21">
        <v>4110164</v>
      </c>
      <c r="B331" s="21">
        <v>1424584</v>
      </c>
      <c r="C331" s="37">
        <v>41883</v>
      </c>
      <c r="D331" s="20">
        <v>333.2</v>
      </c>
    </row>
    <row r="332" spans="1:4" ht="30" customHeight="1" thickBot="1">
      <c r="A332" s="21">
        <v>4110059</v>
      </c>
      <c r="B332" s="21">
        <v>1424585</v>
      </c>
      <c r="C332" s="37">
        <v>41884</v>
      </c>
      <c r="D332" s="20">
        <v>755.25</v>
      </c>
    </row>
    <row r="333" spans="1:4" ht="30" customHeight="1" thickBot="1">
      <c r="A333" s="21">
        <v>4110059</v>
      </c>
      <c r="B333" s="21">
        <v>1424585</v>
      </c>
      <c r="C333" s="37">
        <v>41884</v>
      </c>
      <c r="D333" s="20">
        <v>755.25</v>
      </c>
    </row>
    <row r="334" spans="1:4" ht="30" customHeight="1" thickBot="1">
      <c r="A334" s="21">
        <v>4110164</v>
      </c>
      <c r="B334" s="21">
        <v>1424586</v>
      </c>
      <c r="C334" s="37">
        <v>41884</v>
      </c>
      <c r="D334" s="20">
        <v>356.4</v>
      </c>
    </row>
    <row r="335" spans="1:4" ht="30" customHeight="1" thickBot="1">
      <c r="A335" s="21">
        <v>4110164</v>
      </c>
      <c r="B335" s="21">
        <v>1424586</v>
      </c>
      <c r="C335" s="37">
        <v>41884</v>
      </c>
      <c r="D335" s="20">
        <v>356.4</v>
      </c>
    </row>
    <row r="336" spans="1:4" ht="30" customHeight="1" thickBot="1">
      <c r="A336" s="21">
        <v>4110164</v>
      </c>
      <c r="B336" s="21">
        <v>1424587</v>
      </c>
      <c r="C336" s="37">
        <v>41885</v>
      </c>
      <c r="D336" s="20">
        <v>136.19999999999999</v>
      </c>
    </row>
    <row r="337" spans="1:4" ht="30" customHeight="1" thickBot="1">
      <c r="A337" s="21">
        <v>4110164</v>
      </c>
      <c r="B337" s="21">
        <v>1424587</v>
      </c>
      <c r="C337" s="37">
        <v>41885</v>
      </c>
      <c r="D337" s="20">
        <v>136.19999999999999</v>
      </c>
    </row>
    <row r="338" spans="1:4" ht="30" customHeight="1" thickBot="1">
      <c r="A338" s="21">
        <v>4110078</v>
      </c>
      <c r="B338" s="21">
        <v>1424588</v>
      </c>
      <c r="C338" s="37">
        <v>41884</v>
      </c>
      <c r="D338" s="20">
        <v>758</v>
      </c>
    </row>
    <row r="339" spans="1:4" ht="30" customHeight="1" thickBot="1">
      <c r="A339" s="21">
        <v>4110078</v>
      </c>
      <c r="B339" s="21">
        <v>1424588</v>
      </c>
      <c r="C339" s="37">
        <v>41884</v>
      </c>
      <c r="D339" s="20">
        <v>758</v>
      </c>
    </row>
    <row r="340" spans="1:4" ht="30" customHeight="1" thickBot="1">
      <c r="A340" s="21">
        <v>4110078</v>
      </c>
      <c r="B340" s="21">
        <v>1424589</v>
      </c>
      <c r="C340" s="37">
        <v>41884</v>
      </c>
      <c r="D340" s="20">
        <v>266</v>
      </c>
    </row>
    <row r="341" spans="1:4" ht="30" customHeight="1" thickBot="1">
      <c r="A341" s="21">
        <v>4110078</v>
      </c>
      <c r="B341" s="21">
        <v>1424589</v>
      </c>
      <c r="C341" s="37">
        <v>41884</v>
      </c>
      <c r="D341" s="20">
        <v>266</v>
      </c>
    </row>
    <row r="342" spans="1:4" ht="30" customHeight="1" thickBot="1">
      <c r="A342" s="21">
        <v>4110111</v>
      </c>
      <c r="B342" s="21">
        <v>1424590</v>
      </c>
      <c r="C342" s="37">
        <v>41884</v>
      </c>
      <c r="D342" s="20">
        <v>190</v>
      </c>
    </row>
    <row r="343" spans="1:4" ht="30" customHeight="1" thickBot="1">
      <c r="A343" s="21">
        <v>4110111</v>
      </c>
      <c r="B343" s="21">
        <v>1424590</v>
      </c>
      <c r="C343" s="37">
        <v>41884</v>
      </c>
      <c r="D343" s="20">
        <v>190</v>
      </c>
    </row>
    <row r="344" spans="1:4" ht="30" customHeight="1" thickBot="1">
      <c r="A344" s="21">
        <v>4110195</v>
      </c>
      <c r="B344" s="21">
        <v>1424591</v>
      </c>
      <c r="C344" s="37">
        <v>41884</v>
      </c>
      <c r="D344" s="20">
        <v>1647</v>
      </c>
    </row>
    <row r="345" spans="1:4" ht="30" customHeight="1" thickBot="1">
      <c r="A345" s="21">
        <v>4110195</v>
      </c>
      <c r="B345" s="21">
        <v>1424591</v>
      </c>
      <c r="C345" s="37">
        <v>41884</v>
      </c>
      <c r="D345" s="20">
        <v>1647</v>
      </c>
    </row>
    <row r="346" spans="1:4" ht="30" customHeight="1" thickBot="1">
      <c r="A346" s="21">
        <v>4110039</v>
      </c>
      <c r="B346" s="21">
        <v>1424592</v>
      </c>
      <c r="C346" s="37">
        <v>41884</v>
      </c>
      <c r="D346" s="20">
        <v>262.5</v>
      </c>
    </row>
    <row r="347" spans="1:4" ht="30" customHeight="1" thickBot="1">
      <c r="A347" s="21">
        <v>4110039</v>
      </c>
      <c r="B347" s="21">
        <v>1424592</v>
      </c>
      <c r="C347" s="37">
        <v>41884</v>
      </c>
      <c r="D347" s="20">
        <v>262.5</v>
      </c>
    </row>
    <row r="348" spans="1:4" ht="30" customHeight="1" thickBot="1">
      <c r="A348" s="21">
        <v>4110036</v>
      </c>
      <c r="B348" s="21">
        <v>1424593</v>
      </c>
      <c r="C348" s="37">
        <v>41884</v>
      </c>
      <c r="D348" s="20">
        <v>118</v>
      </c>
    </row>
    <row r="349" spans="1:4" ht="30" customHeight="1" thickBot="1">
      <c r="A349" s="21">
        <v>4110036</v>
      </c>
      <c r="B349" s="21">
        <v>1424593</v>
      </c>
      <c r="C349" s="37">
        <v>41884</v>
      </c>
      <c r="D349" s="20">
        <v>118</v>
      </c>
    </row>
    <row r="350" spans="1:4" ht="30" customHeight="1" thickBot="1">
      <c r="A350" s="21">
        <v>4110098</v>
      </c>
      <c r="B350" s="21">
        <v>1424594</v>
      </c>
      <c r="C350" s="37">
        <v>41884</v>
      </c>
      <c r="D350" s="20">
        <v>1382.85</v>
      </c>
    </row>
    <row r="351" spans="1:4" ht="30" customHeight="1" thickBot="1">
      <c r="A351" s="21">
        <v>4110098</v>
      </c>
      <c r="B351" s="21">
        <v>1424594</v>
      </c>
      <c r="C351" s="37">
        <v>41884</v>
      </c>
      <c r="D351" s="20">
        <v>1382.85</v>
      </c>
    </row>
    <row r="352" spans="1:4" ht="30" customHeight="1" thickBot="1">
      <c r="A352" s="21">
        <v>4110123</v>
      </c>
      <c r="B352" s="21">
        <v>1424595</v>
      </c>
      <c r="C352" s="37">
        <v>41884</v>
      </c>
      <c r="D352" s="20">
        <v>644</v>
      </c>
    </row>
    <row r="353" spans="1:4" ht="30" customHeight="1" thickBot="1">
      <c r="A353" s="21">
        <v>4110123</v>
      </c>
      <c r="B353" s="21">
        <v>1424595</v>
      </c>
      <c r="C353" s="37">
        <v>41884</v>
      </c>
      <c r="D353" s="20">
        <v>644</v>
      </c>
    </row>
    <row r="354" spans="1:4" ht="30" customHeight="1" thickBot="1">
      <c r="A354" s="21">
        <v>4110210</v>
      </c>
      <c r="B354" s="21">
        <v>1424596</v>
      </c>
      <c r="C354" s="37">
        <v>41884</v>
      </c>
      <c r="D354" s="20">
        <v>480</v>
      </c>
    </row>
    <row r="355" spans="1:4" ht="30" customHeight="1" thickBot="1">
      <c r="A355" s="21">
        <v>4110210</v>
      </c>
      <c r="B355" s="21">
        <v>1424596</v>
      </c>
      <c r="C355" s="37">
        <v>41884</v>
      </c>
      <c r="D355" s="20">
        <v>480</v>
      </c>
    </row>
    <row r="356" spans="1:4" ht="30" customHeight="1" thickBot="1">
      <c r="A356" s="21">
        <v>4110123</v>
      </c>
      <c r="B356" s="21">
        <v>1424597</v>
      </c>
      <c r="C356" s="37">
        <v>41884</v>
      </c>
      <c r="D356" s="20">
        <v>150</v>
      </c>
    </row>
    <row r="357" spans="1:4" ht="30" customHeight="1" thickBot="1">
      <c r="A357" s="21">
        <v>4110123</v>
      </c>
      <c r="B357" s="21">
        <v>1424597</v>
      </c>
      <c r="C357" s="37">
        <v>41884</v>
      </c>
      <c r="D357" s="20">
        <v>150</v>
      </c>
    </row>
    <row r="358" spans="1:4" ht="30" customHeight="1" thickBot="1">
      <c r="A358" s="21">
        <v>4110066</v>
      </c>
      <c r="B358" s="21">
        <v>1424598</v>
      </c>
      <c r="C358" s="37">
        <v>41886</v>
      </c>
      <c r="D358" s="20">
        <v>20214</v>
      </c>
    </row>
    <row r="359" spans="1:4" ht="30" customHeight="1" thickBot="1">
      <c r="A359" s="21">
        <v>4110066</v>
      </c>
      <c r="B359" s="21">
        <v>1424598</v>
      </c>
      <c r="C359" s="37">
        <v>41886</v>
      </c>
      <c r="D359" s="20">
        <v>20214</v>
      </c>
    </row>
    <row r="360" spans="1:4" ht="30" customHeight="1" thickBot="1">
      <c r="A360" s="21">
        <v>4110066</v>
      </c>
      <c r="B360" s="21">
        <v>1424599</v>
      </c>
      <c r="C360" s="37">
        <v>41886</v>
      </c>
      <c r="D360" s="20">
        <v>9740</v>
      </c>
    </row>
    <row r="361" spans="1:4" ht="30" customHeight="1" thickBot="1">
      <c r="A361" s="21">
        <v>4110066</v>
      </c>
      <c r="B361" s="21">
        <v>1424599</v>
      </c>
      <c r="C361" s="37">
        <v>41886</v>
      </c>
      <c r="D361" s="20">
        <v>9740</v>
      </c>
    </row>
    <row r="362" spans="1:4" ht="30" customHeight="1" thickBot="1">
      <c r="A362" s="21">
        <v>4110118</v>
      </c>
      <c r="B362" s="21">
        <v>1424600</v>
      </c>
      <c r="C362" s="37">
        <v>41885</v>
      </c>
      <c r="D362" s="20">
        <v>1971.33</v>
      </c>
    </row>
    <row r="363" spans="1:4" ht="30" customHeight="1" thickBot="1">
      <c r="A363" s="21">
        <v>4110118</v>
      </c>
      <c r="B363" s="21">
        <v>1424600</v>
      </c>
      <c r="C363" s="37">
        <v>41885</v>
      </c>
      <c r="D363" s="20">
        <v>1971.33</v>
      </c>
    </row>
    <row r="364" spans="1:4" ht="30" customHeight="1" thickBot="1">
      <c r="A364" s="21">
        <v>4110135</v>
      </c>
      <c r="B364" s="21">
        <v>1424601</v>
      </c>
      <c r="C364" s="37">
        <v>41885</v>
      </c>
      <c r="D364" s="20">
        <v>1602</v>
      </c>
    </row>
    <row r="365" spans="1:4" ht="30" customHeight="1" thickBot="1">
      <c r="A365" s="21">
        <v>4110135</v>
      </c>
      <c r="B365" s="21">
        <v>1424601</v>
      </c>
      <c r="C365" s="37">
        <v>41885</v>
      </c>
      <c r="D365" s="20">
        <v>1602</v>
      </c>
    </row>
    <row r="366" spans="1:4" ht="30" customHeight="1" thickBot="1">
      <c r="A366" s="21" t="s">
        <v>139</v>
      </c>
      <c r="B366" s="21">
        <v>1424602</v>
      </c>
      <c r="C366" s="37">
        <v>41885</v>
      </c>
      <c r="D366" s="20">
        <v>64.61</v>
      </c>
    </row>
    <row r="367" spans="1:4" ht="30" customHeight="1" thickBot="1">
      <c r="A367" s="21" t="s">
        <v>139</v>
      </c>
      <c r="B367" s="21">
        <v>1424602</v>
      </c>
      <c r="C367" s="37">
        <v>41885</v>
      </c>
      <c r="D367" s="20">
        <v>64.61</v>
      </c>
    </row>
    <row r="368" spans="1:4" ht="30" customHeight="1" thickBot="1">
      <c r="A368" s="21">
        <v>4110078</v>
      </c>
      <c r="B368" s="21">
        <v>1424603</v>
      </c>
      <c r="C368" s="37">
        <v>41885</v>
      </c>
      <c r="D368" s="20">
        <v>156</v>
      </c>
    </row>
    <row r="369" spans="1:4" ht="30" customHeight="1" thickBot="1">
      <c r="A369" s="21">
        <v>4110078</v>
      </c>
      <c r="B369" s="21">
        <v>1424603</v>
      </c>
      <c r="C369" s="37">
        <v>41885</v>
      </c>
      <c r="D369" s="20">
        <v>156</v>
      </c>
    </row>
    <row r="370" spans="1:4" ht="30" customHeight="1" thickBot="1">
      <c r="A370" s="21">
        <v>4110035</v>
      </c>
      <c r="B370" s="21">
        <v>1424604</v>
      </c>
      <c r="C370" s="37">
        <v>41885</v>
      </c>
      <c r="D370" s="20">
        <v>184</v>
      </c>
    </row>
    <row r="371" spans="1:4" ht="30" customHeight="1" thickBot="1">
      <c r="A371" s="21">
        <v>4110035</v>
      </c>
      <c r="B371" s="21">
        <v>1424604</v>
      </c>
      <c r="C371" s="37">
        <v>41885</v>
      </c>
      <c r="D371" s="20">
        <v>184</v>
      </c>
    </row>
    <row r="372" spans="1:4" ht="30" customHeight="1" thickBot="1">
      <c r="A372" s="21">
        <v>4110051</v>
      </c>
      <c r="B372" s="21">
        <v>1424605</v>
      </c>
      <c r="C372" s="37">
        <v>41885</v>
      </c>
      <c r="D372" s="20">
        <v>729</v>
      </c>
    </row>
    <row r="373" spans="1:4" ht="30" customHeight="1" thickBot="1">
      <c r="A373" s="21">
        <v>4110051</v>
      </c>
      <c r="B373" s="21">
        <v>1424605</v>
      </c>
      <c r="C373" s="37">
        <v>41885</v>
      </c>
      <c r="D373" s="20">
        <v>729</v>
      </c>
    </row>
    <row r="374" spans="1:4" ht="30" customHeight="1" thickBot="1">
      <c r="A374" s="21">
        <v>4110078</v>
      </c>
      <c r="B374" s="21">
        <v>1424606</v>
      </c>
      <c r="C374" s="37">
        <v>41885</v>
      </c>
      <c r="D374" s="20">
        <v>279</v>
      </c>
    </row>
    <row r="375" spans="1:4" ht="30" customHeight="1" thickBot="1">
      <c r="A375" s="21">
        <v>4110078</v>
      </c>
      <c r="B375" s="21">
        <v>1424606</v>
      </c>
      <c r="C375" s="37">
        <v>41885</v>
      </c>
      <c r="D375" s="20">
        <v>279</v>
      </c>
    </row>
    <row r="376" spans="1:4" ht="30" customHeight="1" thickBot="1">
      <c r="A376" s="21">
        <v>4110125</v>
      </c>
      <c r="B376" s="21">
        <v>1424607</v>
      </c>
      <c r="C376" s="37">
        <v>41885</v>
      </c>
      <c r="D376" s="20">
        <v>535.5</v>
      </c>
    </row>
    <row r="377" spans="1:4" ht="30" customHeight="1" thickBot="1">
      <c r="A377" s="21">
        <v>4110125</v>
      </c>
      <c r="B377" s="21">
        <v>1424607</v>
      </c>
      <c r="C377" s="37">
        <v>41885</v>
      </c>
      <c r="D377" s="20">
        <v>535.5</v>
      </c>
    </row>
    <row r="378" spans="1:4" ht="30" customHeight="1" thickBot="1">
      <c r="A378" s="21">
        <v>4110047</v>
      </c>
      <c r="B378" s="21">
        <v>1424608</v>
      </c>
      <c r="C378" s="37">
        <v>41885</v>
      </c>
      <c r="D378" s="20">
        <v>346.72</v>
      </c>
    </row>
    <row r="379" spans="1:4" ht="30" customHeight="1" thickBot="1">
      <c r="A379" s="21">
        <v>4110047</v>
      </c>
      <c r="B379" s="21">
        <v>1424608</v>
      </c>
      <c r="C379" s="37">
        <v>41885</v>
      </c>
      <c r="D379" s="20">
        <v>346.72</v>
      </c>
    </row>
    <row r="380" spans="1:4" ht="30" customHeight="1" thickBot="1">
      <c r="A380" s="21">
        <v>4110019</v>
      </c>
      <c r="B380" s="21">
        <v>1424609</v>
      </c>
      <c r="C380" s="37">
        <v>41886</v>
      </c>
      <c r="D380" s="20">
        <v>638.4</v>
      </c>
    </row>
    <row r="381" spans="1:4" ht="30" customHeight="1" thickBot="1">
      <c r="A381" s="21">
        <v>4110019</v>
      </c>
      <c r="B381" s="21">
        <v>1424609</v>
      </c>
      <c r="C381" s="37">
        <v>41886</v>
      </c>
      <c r="D381" s="20">
        <v>638.4</v>
      </c>
    </row>
    <row r="382" spans="1:4" ht="30" customHeight="1" thickBot="1">
      <c r="A382" s="21">
        <v>4110123</v>
      </c>
      <c r="B382" s="21">
        <v>1424611</v>
      </c>
      <c r="C382" s="37">
        <v>41886</v>
      </c>
      <c r="D382" s="20">
        <v>416.7</v>
      </c>
    </row>
    <row r="383" spans="1:4" ht="30" customHeight="1" thickBot="1">
      <c r="A383" s="21">
        <v>4110123</v>
      </c>
      <c r="B383" s="21">
        <v>1424611</v>
      </c>
      <c r="C383" s="37">
        <v>41886</v>
      </c>
      <c r="D383" s="20">
        <v>416.7</v>
      </c>
    </row>
    <row r="384" spans="1:4" ht="30" customHeight="1" thickBot="1">
      <c r="A384" s="21">
        <v>4110123</v>
      </c>
      <c r="B384" s="21">
        <v>1424612</v>
      </c>
      <c r="C384" s="37">
        <v>41886</v>
      </c>
      <c r="D384" s="20">
        <v>366.7</v>
      </c>
    </row>
    <row r="385" spans="1:4" ht="30" customHeight="1" thickBot="1">
      <c r="A385" s="21">
        <v>4110123</v>
      </c>
      <c r="B385" s="21">
        <v>1424612</v>
      </c>
      <c r="C385" s="37">
        <v>41886</v>
      </c>
      <c r="D385" s="20">
        <v>366.7</v>
      </c>
    </row>
    <row r="386" spans="1:4" ht="30" customHeight="1" thickBot="1">
      <c r="A386" s="21">
        <v>4110097</v>
      </c>
      <c r="B386" s="21">
        <v>1424613</v>
      </c>
      <c r="C386" s="37">
        <v>41886</v>
      </c>
      <c r="D386" s="20">
        <v>316.5</v>
      </c>
    </row>
    <row r="387" spans="1:4" ht="30" customHeight="1" thickBot="1">
      <c r="A387" s="21">
        <v>4110097</v>
      </c>
      <c r="B387" s="21">
        <v>1424613</v>
      </c>
      <c r="C387" s="37">
        <v>41886</v>
      </c>
      <c r="D387" s="20">
        <v>316.5</v>
      </c>
    </row>
    <row r="388" spans="1:4" ht="30" customHeight="1" thickBot="1">
      <c r="A388" s="21">
        <v>4110039</v>
      </c>
      <c r="B388" s="21">
        <v>1424614</v>
      </c>
      <c r="C388" s="37">
        <v>41886</v>
      </c>
      <c r="D388" s="20">
        <v>150.4</v>
      </c>
    </row>
    <row r="389" spans="1:4" ht="30" customHeight="1" thickBot="1">
      <c r="A389" s="21">
        <v>4110039</v>
      </c>
      <c r="B389" s="21">
        <v>1424614</v>
      </c>
      <c r="C389" s="37">
        <v>41886</v>
      </c>
      <c r="D389" s="20">
        <v>150.4</v>
      </c>
    </row>
    <row r="390" spans="1:4" ht="30" customHeight="1" thickBot="1">
      <c r="A390" s="21">
        <v>4110068</v>
      </c>
      <c r="B390" s="21">
        <v>1424615</v>
      </c>
      <c r="C390" s="37">
        <v>41886</v>
      </c>
      <c r="D390" s="20">
        <v>2674.25</v>
      </c>
    </row>
    <row r="391" spans="1:4" ht="30" customHeight="1" thickBot="1">
      <c r="A391" s="21">
        <v>4110068</v>
      </c>
      <c r="B391" s="21">
        <v>1424615</v>
      </c>
      <c r="C391" s="37">
        <v>41886</v>
      </c>
      <c r="D391" s="20">
        <v>2674.25</v>
      </c>
    </row>
    <row r="392" spans="1:4" ht="30" customHeight="1" thickBot="1">
      <c r="A392" s="21">
        <v>4110114</v>
      </c>
      <c r="B392" s="21">
        <v>1424616</v>
      </c>
      <c r="C392" s="37">
        <v>41886</v>
      </c>
      <c r="D392" s="20">
        <v>987.3</v>
      </c>
    </row>
    <row r="393" spans="1:4" ht="30" customHeight="1" thickBot="1">
      <c r="A393" s="21">
        <v>4110114</v>
      </c>
      <c r="B393" s="21">
        <v>1424616</v>
      </c>
      <c r="C393" s="37">
        <v>41886</v>
      </c>
      <c r="D393" s="20">
        <v>987.3</v>
      </c>
    </row>
    <row r="394" spans="1:4" ht="30" customHeight="1" thickBot="1">
      <c r="A394" s="21">
        <v>4110061</v>
      </c>
      <c r="B394" s="21">
        <v>1424617</v>
      </c>
      <c r="C394" s="37">
        <v>41886</v>
      </c>
      <c r="D394" s="20">
        <v>1246.72</v>
      </c>
    </row>
    <row r="395" spans="1:4" ht="30" customHeight="1" thickBot="1">
      <c r="A395" s="21">
        <v>4110061</v>
      </c>
      <c r="B395" s="21">
        <v>1424617</v>
      </c>
      <c r="C395" s="37">
        <v>41886</v>
      </c>
      <c r="D395" s="20">
        <v>1246.72</v>
      </c>
    </row>
    <row r="396" spans="1:4" ht="30" customHeight="1" thickBot="1">
      <c r="A396" s="21">
        <v>4110061</v>
      </c>
      <c r="B396" s="21">
        <v>1424618</v>
      </c>
      <c r="C396" s="37">
        <v>41886</v>
      </c>
      <c r="D396" s="20">
        <v>2166.7199999999998</v>
      </c>
    </row>
    <row r="397" spans="1:4" ht="30" customHeight="1" thickBot="1">
      <c r="A397" s="21">
        <v>4110061</v>
      </c>
      <c r="B397" s="21">
        <v>1424618</v>
      </c>
      <c r="C397" s="37">
        <v>41886</v>
      </c>
      <c r="D397" s="20">
        <v>2166.7199999999998</v>
      </c>
    </row>
    <row r="398" spans="1:4" ht="30" customHeight="1" thickBot="1">
      <c r="A398" s="21">
        <v>4110121</v>
      </c>
      <c r="B398" s="21">
        <v>1424625</v>
      </c>
      <c r="C398" s="37">
        <v>41887</v>
      </c>
      <c r="D398" s="20">
        <v>2218.5</v>
      </c>
    </row>
    <row r="399" spans="1:4" ht="30" customHeight="1" thickBot="1">
      <c r="A399" s="21">
        <v>4110183</v>
      </c>
      <c r="B399" s="21">
        <v>1424626</v>
      </c>
      <c r="C399" s="37">
        <v>41890</v>
      </c>
      <c r="D399" s="20">
        <v>1542.85</v>
      </c>
    </row>
    <row r="400" spans="1:4" ht="30" customHeight="1" thickBot="1">
      <c r="A400" s="21" t="s">
        <v>135</v>
      </c>
      <c r="B400" s="21">
        <v>1424628</v>
      </c>
      <c r="C400" s="37">
        <v>41890</v>
      </c>
      <c r="D400" s="20">
        <v>1712</v>
      </c>
    </row>
    <row r="401" spans="1:4" ht="30" customHeight="1" thickBot="1">
      <c r="A401" s="21">
        <v>4110080</v>
      </c>
      <c r="B401" s="21">
        <v>1424629</v>
      </c>
      <c r="C401" s="37">
        <v>41890</v>
      </c>
      <c r="D401" s="20">
        <v>894.76</v>
      </c>
    </row>
    <row r="402" spans="1:4" ht="30" customHeight="1" thickBot="1">
      <c r="A402" s="21">
        <v>4110090</v>
      </c>
      <c r="B402" s="21">
        <v>1424630</v>
      </c>
      <c r="C402" s="37">
        <v>41890</v>
      </c>
      <c r="D402" s="20">
        <v>783</v>
      </c>
    </row>
    <row r="403" spans="1:4" ht="30" customHeight="1" thickBot="1">
      <c r="A403" s="21">
        <v>4110178</v>
      </c>
      <c r="B403" s="21">
        <v>1424631</v>
      </c>
      <c r="C403" s="37">
        <v>41890</v>
      </c>
      <c r="D403" s="20">
        <v>1385.1</v>
      </c>
    </row>
    <row r="404" spans="1:4" ht="30" customHeight="1" thickBot="1">
      <c r="A404" s="21">
        <v>4110030</v>
      </c>
      <c r="B404" s="21">
        <v>1424632</v>
      </c>
      <c r="C404" s="37">
        <v>41890</v>
      </c>
      <c r="D404" s="20">
        <v>391.5</v>
      </c>
    </row>
    <row r="405" spans="1:4" ht="30" customHeight="1" thickBot="1">
      <c r="A405" s="21" t="s">
        <v>137</v>
      </c>
      <c r="B405" s="21">
        <v>1424633</v>
      </c>
      <c r="C405" s="37">
        <v>41890</v>
      </c>
      <c r="D405" s="20">
        <v>184</v>
      </c>
    </row>
    <row r="406" spans="1:4" ht="30" customHeight="1" thickBot="1">
      <c r="A406" s="21">
        <v>4110203</v>
      </c>
      <c r="B406" s="21">
        <v>1424634</v>
      </c>
      <c r="C406" s="37">
        <v>41890</v>
      </c>
      <c r="D406" s="20">
        <v>773</v>
      </c>
    </row>
    <row r="407" spans="1:4" ht="30" customHeight="1" thickBot="1">
      <c r="A407" s="21">
        <v>4110039</v>
      </c>
      <c r="B407" s="21">
        <v>1425559</v>
      </c>
      <c r="C407" s="37">
        <v>41873</v>
      </c>
      <c r="D407" s="20">
        <v>1024.05</v>
      </c>
    </row>
    <row r="408" spans="1:4" ht="30" customHeight="1" thickBot="1">
      <c r="A408" s="21">
        <v>4110009</v>
      </c>
      <c r="B408" s="21" t="s">
        <v>129</v>
      </c>
      <c r="C408" s="37">
        <v>41836</v>
      </c>
      <c r="D408" s="20">
        <v>0</v>
      </c>
    </row>
    <row r="409" spans="1:4" ht="30" customHeight="1" thickBot="1">
      <c r="A409" s="21">
        <v>4110047</v>
      </c>
      <c r="B409" s="21" t="s">
        <v>11</v>
      </c>
      <c r="C409" s="37">
        <v>41824</v>
      </c>
      <c r="D409" s="20">
        <v>176.7</v>
      </c>
    </row>
    <row r="410" spans="1:4" ht="30" customHeight="1" thickBot="1">
      <c r="A410" s="21">
        <v>4110047</v>
      </c>
      <c r="B410" s="21" t="s">
        <v>37</v>
      </c>
      <c r="C410" s="37">
        <v>41858</v>
      </c>
      <c r="D410" s="20">
        <v>176.7</v>
      </c>
    </row>
    <row r="411" spans="1:4" ht="30" customHeight="1" thickBot="1">
      <c r="A411" s="21">
        <v>4110164</v>
      </c>
      <c r="B411" s="21" t="s">
        <v>9</v>
      </c>
      <c r="C411" s="37">
        <v>41821</v>
      </c>
      <c r="D411" s="20">
        <v>565.25</v>
      </c>
    </row>
    <row r="412" spans="1:4" ht="30" customHeight="1" thickBot="1">
      <c r="A412" s="21">
        <v>4110033</v>
      </c>
      <c r="B412" s="21" t="s">
        <v>7</v>
      </c>
      <c r="C412" s="37">
        <v>41820</v>
      </c>
      <c r="D412" s="20">
        <v>726</v>
      </c>
    </row>
    <row r="413" spans="1:4" ht="30" customHeight="1" thickBot="1">
      <c r="A413" s="21" t="s">
        <v>130</v>
      </c>
      <c r="B413" s="21" t="s">
        <v>12</v>
      </c>
      <c r="C413" s="37">
        <v>41824</v>
      </c>
      <c r="D413" s="20">
        <v>326.39999999999998</v>
      </c>
    </row>
    <row r="414" spans="1:4" ht="30" customHeight="1" thickBot="1">
      <c r="A414" s="21">
        <v>4110068</v>
      </c>
      <c r="B414" s="21" t="s">
        <v>131</v>
      </c>
      <c r="C414" s="37">
        <v>41820</v>
      </c>
      <c r="D414" s="20">
        <v>1695.75</v>
      </c>
    </row>
    <row r="415" spans="1:4" ht="30" customHeight="1" thickBot="1">
      <c r="A415" s="21" t="s">
        <v>133</v>
      </c>
      <c r="B415" s="21" t="s">
        <v>10</v>
      </c>
      <c r="C415" s="37">
        <v>41822</v>
      </c>
      <c r="D415" s="20">
        <v>1440</v>
      </c>
    </row>
    <row r="416" spans="1:4" ht="30" customHeight="1" thickBot="1">
      <c r="A416" s="21">
        <v>4110014</v>
      </c>
      <c r="B416" s="21" t="s">
        <v>13</v>
      </c>
      <c r="C416" s="37">
        <v>41824</v>
      </c>
      <c r="D416" s="20">
        <v>916.75</v>
      </c>
    </row>
    <row r="417" spans="1:4" ht="30" customHeight="1" thickBot="1">
      <c r="A417" s="21">
        <v>4110022</v>
      </c>
      <c r="B417" s="21" t="s">
        <v>14</v>
      </c>
      <c r="C417" s="37">
        <v>41824</v>
      </c>
      <c r="D417" s="20">
        <v>2373.36</v>
      </c>
    </row>
    <row r="418" spans="1:4" ht="30" customHeight="1" thickBot="1">
      <c r="A418" s="21" t="s">
        <v>134</v>
      </c>
      <c r="B418" s="21" t="s">
        <v>15</v>
      </c>
      <c r="C418" s="37">
        <v>41827</v>
      </c>
      <c r="D418" s="20">
        <v>5626</v>
      </c>
    </row>
    <row r="419" spans="1:4" ht="30" customHeight="1" thickBot="1">
      <c r="A419" s="21" t="s">
        <v>134</v>
      </c>
      <c r="B419" s="21" t="s">
        <v>22</v>
      </c>
      <c r="C419" s="37">
        <v>41837</v>
      </c>
      <c r="D419" s="20">
        <v>2211</v>
      </c>
    </row>
    <row r="420" spans="1:4" ht="30" customHeight="1" thickBot="1">
      <c r="A420" s="21" t="s">
        <v>134</v>
      </c>
      <c r="B420" s="21" t="s">
        <v>23</v>
      </c>
      <c r="C420" s="37">
        <v>41837</v>
      </c>
      <c r="D420" s="20">
        <v>945</v>
      </c>
    </row>
    <row r="421" spans="1:4" ht="30" customHeight="1" thickBot="1">
      <c r="A421" s="21">
        <v>4110009</v>
      </c>
      <c r="B421" s="21" t="s">
        <v>16</v>
      </c>
      <c r="C421" s="37">
        <v>41827</v>
      </c>
      <c r="D421" s="20">
        <v>904</v>
      </c>
    </row>
    <row r="422" spans="1:4" ht="30" customHeight="1" thickBot="1">
      <c r="A422" s="21" t="s">
        <v>135</v>
      </c>
      <c r="B422" s="21" t="s">
        <v>17</v>
      </c>
      <c r="C422" s="37">
        <v>41828</v>
      </c>
      <c r="D422" s="20">
        <v>1372.2</v>
      </c>
    </row>
    <row r="423" spans="1:4" ht="30" customHeight="1" thickBot="1">
      <c r="A423" s="21">
        <v>4110078</v>
      </c>
      <c r="B423" s="21" t="s">
        <v>43</v>
      </c>
      <c r="C423" s="37">
        <v>41828</v>
      </c>
      <c r="D423" s="20">
        <v>1069</v>
      </c>
    </row>
    <row r="424" spans="1:4" ht="30" customHeight="1" thickBot="1">
      <c r="A424" s="21">
        <v>4110078</v>
      </c>
      <c r="B424" s="21" t="s">
        <v>20</v>
      </c>
      <c r="C424" s="37">
        <v>41836</v>
      </c>
      <c r="D424" s="20">
        <v>677</v>
      </c>
    </row>
    <row r="425" spans="1:4" ht="30" customHeight="1" thickBot="1">
      <c r="A425" s="21">
        <v>4110098</v>
      </c>
      <c r="B425" s="21" t="s">
        <v>18</v>
      </c>
      <c r="C425" s="37">
        <v>41828</v>
      </c>
      <c r="D425" s="20">
        <v>2294.16</v>
      </c>
    </row>
    <row r="426" spans="1:4" ht="30" customHeight="1" thickBot="1">
      <c r="A426" s="21">
        <v>4110026</v>
      </c>
      <c r="B426" s="21" t="s">
        <v>19</v>
      </c>
      <c r="C426" s="37">
        <v>41828</v>
      </c>
      <c r="D426" s="20">
        <v>1897.05</v>
      </c>
    </row>
    <row r="427" spans="1:4" ht="30" customHeight="1" thickBot="1">
      <c r="A427" s="21">
        <v>4110026</v>
      </c>
      <c r="B427" s="21" t="s">
        <v>21</v>
      </c>
      <c r="C427" s="37">
        <v>41836</v>
      </c>
      <c r="D427" s="20">
        <v>1215.1500000000001</v>
      </c>
    </row>
    <row r="428" spans="1:4" ht="30" customHeight="1" thickBot="1">
      <c r="A428" s="21">
        <v>4110111</v>
      </c>
      <c r="B428" s="21" t="s">
        <v>25</v>
      </c>
      <c r="C428" s="37">
        <v>41842</v>
      </c>
      <c r="D428" s="20">
        <v>609.98</v>
      </c>
    </row>
    <row r="429" spans="1:4" ht="30" customHeight="1" thickBot="1">
      <c r="A429" s="21">
        <v>4110114</v>
      </c>
      <c r="B429" s="21" t="s">
        <v>136</v>
      </c>
      <c r="C429" s="37">
        <v>41830</v>
      </c>
      <c r="D429" s="20">
        <v>431.2</v>
      </c>
    </row>
    <row r="430" spans="1:4" ht="30" customHeight="1" thickBot="1">
      <c r="A430" s="21">
        <v>4110030</v>
      </c>
      <c r="B430" s="21" t="s">
        <v>27</v>
      </c>
      <c r="C430" s="37">
        <v>41849</v>
      </c>
      <c r="D430" s="20">
        <v>435</v>
      </c>
    </row>
    <row r="431" spans="1:4" ht="30" customHeight="1" thickBot="1">
      <c r="A431" s="21" t="s">
        <v>137</v>
      </c>
      <c r="B431" s="21" t="s">
        <v>24</v>
      </c>
      <c r="C431" s="37">
        <v>41838</v>
      </c>
      <c r="D431" s="20">
        <v>163.19999999999999</v>
      </c>
    </row>
    <row r="432" spans="1:4" ht="30" customHeight="1" thickBot="1">
      <c r="A432" s="21" t="s">
        <v>137</v>
      </c>
      <c r="B432" s="21" t="s">
        <v>38</v>
      </c>
      <c r="C432" s="37">
        <v>41858</v>
      </c>
      <c r="D432" s="20">
        <v>163.19999999999999</v>
      </c>
    </row>
    <row r="433" spans="1:4" ht="30" customHeight="1" thickBot="1">
      <c r="A433" s="21">
        <v>4110121</v>
      </c>
      <c r="B433" s="21" t="s">
        <v>26</v>
      </c>
      <c r="C433" s="37">
        <v>41842</v>
      </c>
      <c r="D433" s="20">
        <v>561.80999999999995</v>
      </c>
    </row>
    <row r="434" spans="1:4" ht="30" customHeight="1" thickBot="1">
      <c r="A434" s="21">
        <v>4110002</v>
      </c>
      <c r="B434" s="21" t="s">
        <v>28</v>
      </c>
      <c r="C434" s="37">
        <v>41849</v>
      </c>
      <c r="D434" s="20">
        <v>211.85</v>
      </c>
    </row>
    <row r="435" spans="1:4" ht="30" customHeight="1" thickBot="1">
      <c r="A435" s="21">
        <v>4110002</v>
      </c>
      <c r="B435" s="21" t="s">
        <v>32</v>
      </c>
      <c r="C435" s="37">
        <v>41851</v>
      </c>
      <c r="D435" s="20">
        <v>183.35</v>
      </c>
    </row>
    <row r="436" spans="1:4" ht="30" customHeight="1" thickBot="1">
      <c r="A436" s="21">
        <v>4110014</v>
      </c>
      <c r="B436" s="21" t="s">
        <v>29</v>
      </c>
      <c r="C436" s="37">
        <v>41849</v>
      </c>
      <c r="D436" s="20">
        <v>396</v>
      </c>
    </row>
    <row r="437" spans="1:4" ht="30" customHeight="1" thickBot="1">
      <c r="A437" s="21">
        <v>4110033</v>
      </c>
      <c r="B437" s="21" t="s">
        <v>30</v>
      </c>
      <c r="C437" s="37">
        <v>41849</v>
      </c>
      <c r="D437" s="20">
        <v>279.68</v>
      </c>
    </row>
    <row r="438" spans="1:4" ht="30" customHeight="1" thickBot="1">
      <c r="A438" s="21" t="s">
        <v>54</v>
      </c>
      <c r="B438" s="21" t="s">
        <v>44</v>
      </c>
      <c r="C438" s="37">
        <v>41850</v>
      </c>
      <c r="D438" s="20">
        <v>506</v>
      </c>
    </row>
    <row r="439" spans="1:4" ht="30" customHeight="1" thickBot="1">
      <c r="A439" s="21">
        <v>4110055</v>
      </c>
      <c r="B439" s="21" t="s">
        <v>35</v>
      </c>
      <c r="C439" s="37">
        <v>41856</v>
      </c>
      <c r="D439" s="20">
        <v>86</v>
      </c>
    </row>
    <row r="440" spans="1:4" ht="30" customHeight="1" thickBot="1">
      <c r="A440" s="21">
        <v>4110097</v>
      </c>
      <c r="B440" s="21" t="s">
        <v>33</v>
      </c>
      <c r="C440" s="37">
        <v>41851</v>
      </c>
      <c r="D440" s="20">
        <v>633</v>
      </c>
    </row>
    <row r="441" spans="1:4" ht="30" customHeight="1" thickBot="1">
      <c r="A441" s="21">
        <v>4110078</v>
      </c>
      <c r="B441" s="21" t="s">
        <v>31</v>
      </c>
      <c r="C441" s="37">
        <v>41849</v>
      </c>
      <c r="D441" s="20">
        <v>701</v>
      </c>
    </row>
    <row r="442" spans="1:4" ht="30" customHeight="1" thickBot="1">
      <c r="A442" s="21" t="s">
        <v>134</v>
      </c>
      <c r="B442" s="21" t="s">
        <v>34</v>
      </c>
      <c r="C442" s="37">
        <v>41851</v>
      </c>
      <c r="D442" s="20">
        <v>652.79999999999995</v>
      </c>
    </row>
    <row r="443" spans="1:4" ht="30" customHeight="1" thickBot="1">
      <c r="A443" s="21" t="s">
        <v>134</v>
      </c>
      <c r="B443" s="21" t="s">
        <v>39</v>
      </c>
      <c r="C443" s="37">
        <v>41858</v>
      </c>
      <c r="D443" s="20">
        <v>1958.4</v>
      </c>
    </row>
    <row r="444" spans="1:4" ht="30" customHeight="1" thickBot="1">
      <c r="A444" s="21" t="s">
        <v>134</v>
      </c>
      <c r="B444" s="21" t="s">
        <v>45</v>
      </c>
      <c r="C444" s="37">
        <v>41876</v>
      </c>
      <c r="D444" s="20">
        <v>326.39999999999998</v>
      </c>
    </row>
    <row r="445" spans="1:4" ht="30" customHeight="1" thickBot="1">
      <c r="A445" s="21" t="s">
        <v>134</v>
      </c>
      <c r="B445" s="21" t="s">
        <v>56</v>
      </c>
      <c r="C445" s="37">
        <v>41883</v>
      </c>
      <c r="D445" s="20">
        <v>326.39999999999998</v>
      </c>
    </row>
    <row r="446" spans="1:4" ht="30" customHeight="1" thickBot="1">
      <c r="A446" s="21" t="s">
        <v>134</v>
      </c>
      <c r="B446" s="21" t="s">
        <v>56</v>
      </c>
      <c r="C446" s="37">
        <v>41883</v>
      </c>
      <c r="D446" s="20">
        <v>326.39999999999998</v>
      </c>
    </row>
    <row r="447" spans="1:4" ht="30" customHeight="1" thickBot="1">
      <c r="A447" s="21">
        <v>4110017</v>
      </c>
      <c r="B447" s="21" t="s">
        <v>40</v>
      </c>
      <c r="C447" s="37">
        <v>41858</v>
      </c>
      <c r="D447" s="20">
        <v>1547.1</v>
      </c>
    </row>
    <row r="448" spans="1:4" ht="30" customHeight="1" thickBot="1">
      <c r="A448" s="21">
        <v>4110064</v>
      </c>
      <c r="B448" s="21" t="s">
        <v>41</v>
      </c>
      <c r="C448" s="37">
        <v>41864</v>
      </c>
      <c r="D448" s="20">
        <v>1033.1199999999999</v>
      </c>
    </row>
    <row r="449" spans="1:4" ht="30" customHeight="1" thickBot="1">
      <c r="A449" s="21">
        <v>4110009</v>
      </c>
      <c r="B449" s="21" t="s">
        <v>42</v>
      </c>
      <c r="C449" s="37">
        <v>41864</v>
      </c>
      <c r="D449" s="20">
        <v>1252</v>
      </c>
    </row>
    <row r="450" spans="1:4" ht="30" customHeight="1" thickBot="1">
      <c r="A450" s="21">
        <v>4110009</v>
      </c>
      <c r="B450" s="21" t="s">
        <v>61</v>
      </c>
      <c r="C450" s="37">
        <v>41885</v>
      </c>
      <c r="D450" s="20">
        <v>480</v>
      </c>
    </row>
    <row r="451" spans="1:4" ht="30" customHeight="1" thickBot="1">
      <c r="A451" s="21">
        <v>4110009</v>
      </c>
      <c r="B451" s="21" t="s">
        <v>61</v>
      </c>
      <c r="C451" s="37">
        <v>41885</v>
      </c>
      <c r="D451" s="20">
        <v>480</v>
      </c>
    </row>
    <row r="452" spans="1:4" ht="30" customHeight="1" thickBot="1">
      <c r="A452" s="21">
        <v>4110010</v>
      </c>
      <c r="B452" s="21" t="s">
        <v>48</v>
      </c>
      <c r="C452" s="37">
        <v>41877</v>
      </c>
      <c r="D452" s="20">
        <v>453.18</v>
      </c>
    </row>
    <row r="453" spans="1:4" ht="30" customHeight="1" thickBot="1">
      <c r="A453" s="21" t="s">
        <v>134</v>
      </c>
      <c r="B453" s="21" t="s">
        <v>46</v>
      </c>
      <c r="C453" s="37">
        <v>41876</v>
      </c>
      <c r="D453" s="20">
        <v>1305.5999999999999</v>
      </c>
    </row>
    <row r="454" spans="1:4" ht="30" customHeight="1" thickBot="1">
      <c r="A454" s="21" t="s">
        <v>134</v>
      </c>
      <c r="B454" s="21" t="s">
        <v>49</v>
      </c>
      <c r="C454" s="37">
        <v>41877</v>
      </c>
      <c r="D454" s="20">
        <v>652.79999999999995</v>
      </c>
    </row>
    <row r="455" spans="1:4" ht="30" customHeight="1" thickBot="1">
      <c r="A455" s="21">
        <v>4110047</v>
      </c>
      <c r="B455" s="21" t="s">
        <v>47</v>
      </c>
      <c r="C455" s="37">
        <v>41876</v>
      </c>
      <c r="D455" s="20">
        <v>353.4</v>
      </c>
    </row>
    <row r="456" spans="1:4" ht="30" customHeight="1" thickBot="1">
      <c r="A456" s="21">
        <v>4110047</v>
      </c>
      <c r="B456" s="21" t="s">
        <v>50</v>
      </c>
      <c r="C456" s="37">
        <v>41877</v>
      </c>
      <c r="D456" s="20">
        <v>176.7</v>
      </c>
    </row>
    <row r="457" spans="1:4" ht="30" customHeight="1" thickBot="1">
      <c r="A457" s="21">
        <v>4110026</v>
      </c>
      <c r="B457" s="21" t="s">
        <v>58</v>
      </c>
      <c r="C457" s="37">
        <v>41884</v>
      </c>
      <c r="D457" s="20">
        <v>77.400000000000006</v>
      </c>
    </row>
    <row r="458" spans="1:4" ht="30" customHeight="1" thickBot="1">
      <c r="A458" s="21">
        <v>4110026</v>
      </c>
      <c r="B458" s="21" t="s">
        <v>58</v>
      </c>
      <c r="C458" s="37">
        <v>41884</v>
      </c>
      <c r="D458" s="20">
        <v>77.400000000000006</v>
      </c>
    </row>
    <row r="459" spans="1:4" ht="30" customHeight="1" thickBot="1">
      <c r="A459" s="21">
        <v>4110119</v>
      </c>
      <c r="B459" s="21" t="s">
        <v>51</v>
      </c>
      <c r="C459" s="37">
        <v>41877</v>
      </c>
      <c r="D459" s="20">
        <v>178.6</v>
      </c>
    </row>
    <row r="460" spans="1:4" ht="30" customHeight="1" thickBot="1">
      <c r="A460" s="21">
        <v>4110022</v>
      </c>
      <c r="B460" s="21" t="s">
        <v>57</v>
      </c>
      <c r="C460" s="37">
        <v>41884</v>
      </c>
      <c r="D460" s="20">
        <v>2075.1</v>
      </c>
    </row>
    <row r="461" spans="1:4" ht="30" customHeight="1" thickBot="1">
      <c r="A461" s="21">
        <v>4110022</v>
      </c>
      <c r="B461" s="21" t="s">
        <v>57</v>
      </c>
      <c r="C461" s="37">
        <v>41884</v>
      </c>
      <c r="D461" s="20">
        <v>2075.1</v>
      </c>
    </row>
    <row r="462" spans="1:4" ht="30" customHeight="1" thickBot="1">
      <c r="A462" s="21">
        <v>4110097</v>
      </c>
      <c r="B462" s="21" t="s">
        <v>62</v>
      </c>
      <c r="C462" s="37">
        <v>41886</v>
      </c>
      <c r="D462" s="20">
        <v>511.69</v>
      </c>
    </row>
    <row r="463" spans="1:4" ht="30" customHeight="1" thickBot="1">
      <c r="A463" s="21">
        <v>4110097</v>
      </c>
      <c r="B463" s="21" t="s">
        <v>62</v>
      </c>
      <c r="C463" s="37">
        <v>41886</v>
      </c>
      <c r="D463" s="20">
        <v>511.69</v>
      </c>
    </row>
    <row r="464" spans="1:4" ht="30" customHeight="1" thickBot="1">
      <c r="A464" s="21">
        <v>4110116</v>
      </c>
      <c r="B464" s="21" t="s">
        <v>59</v>
      </c>
      <c r="C464" s="37">
        <v>41884</v>
      </c>
      <c r="D464" s="20">
        <v>153.44999999999999</v>
      </c>
    </row>
    <row r="465" spans="1:4" ht="30" customHeight="1" thickBot="1">
      <c r="A465" s="21">
        <v>4110116</v>
      </c>
      <c r="B465" s="21" t="s">
        <v>59</v>
      </c>
      <c r="C465" s="37">
        <v>41884</v>
      </c>
      <c r="D465" s="20">
        <v>153.44999999999999</v>
      </c>
    </row>
    <row r="466" spans="1:4" ht="30" customHeight="1" thickBot="1">
      <c r="A466" s="21">
        <v>4110194</v>
      </c>
      <c r="B466" s="21" t="s">
        <v>60</v>
      </c>
      <c r="C466" s="37">
        <v>41884</v>
      </c>
      <c r="D466" s="20">
        <v>5251</v>
      </c>
    </row>
    <row r="467" spans="1:4" ht="30" customHeight="1" thickBot="1">
      <c r="A467" s="21">
        <v>4110194</v>
      </c>
      <c r="B467" s="21" t="s">
        <v>60</v>
      </c>
      <c r="C467" s="37">
        <v>41884</v>
      </c>
      <c r="D467" s="20">
        <v>5251</v>
      </c>
    </row>
    <row r="468" spans="1:4" ht="30" customHeight="1" thickBot="1">
      <c r="A468" s="21">
        <v>4110097</v>
      </c>
      <c r="B468" s="21" t="s">
        <v>63</v>
      </c>
      <c r="C468" s="37">
        <v>41886</v>
      </c>
      <c r="D468" s="20">
        <v>6910.99</v>
      </c>
    </row>
    <row r="469" spans="1:4" ht="30" customHeight="1" thickBot="1">
      <c r="A469" s="21">
        <v>4110097</v>
      </c>
      <c r="B469" s="21" t="s">
        <v>63</v>
      </c>
      <c r="C469" s="37">
        <v>41886</v>
      </c>
      <c r="D469" s="20">
        <v>6910.99</v>
      </c>
    </row>
    <row r="470" spans="1:4" ht="30" customHeight="1" thickBot="1">
      <c r="A470" s="21">
        <v>4110082</v>
      </c>
      <c r="B470" s="21" t="s">
        <v>36</v>
      </c>
      <c r="C470" s="37">
        <v>41857</v>
      </c>
      <c r="D470" s="20">
        <v>-5.2</v>
      </c>
    </row>
  </sheetData>
  <autoFilter ref="A1:D470">
    <sortState ref="A2:E470">
      <sortCondition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8"/>
  <sheetViews>
    <sheetView tabSelected="1" zoomScaleNormal="100" workbookViewId="0">
      <pane ySplit="2" topLeftCell="A224" activePane="bottomLeft" state="frozen"/>
      <selection pane="bottomLeft" activeCell="B285" sqref="B285:B297"/>
    </sheetView>
  </sheetViews>
  <sheetFormatPr baseColWidth="10" defaultRowHeight="12.75"/>
  <cols>
    <col min="1" max="1" width="11.42578125" style="25"/>
    <col min="2" max="2" width="12.5703125" style="22" bestFit="1" customWidth="1"/>
    <col min="3" max="3" width="15" style="29" bestFit="1" customWidth="1"/>
    <col min="4" max="5" width="13.85546875" style="22" customWidth="1"/>
    <col min="6" max="6" width="16" style="4" bestFit="1" customWidth="1"/>
    <col min="7" max="7" width="22.5703125" style="2" bestFit="1" customWidth="1"/>
    <col min="8" max="9" width="16.42578125" style="29" customWidth="1"/>
    <col min="10" max="10" width="19.7109375" customWidth="1"/>
    <col min="11" max="11" width="16.42578125" customWidth="1"/>
  </cols>
  <sheetData>
    <row r="1" spans="1:9" s="1" customFormat="1" ht="35.1" customHeight="1">
      <c r="A1" s="30"/>
      <c r="B1" s="41" t="s">
        <v>147</v>
      </c>
      <c r="C1" s="41"/>
      <c r="D1" s="41"/>
      <c r="E1" s="35"/>
      <c r="F1" s="3"/>
      <c r="G1" s="23" t="s">
        <v>8</v>
      </c>
      <c r="H1" s="32"/>
      <c r="I1" s="32"/>
    </row>
    <row r="2" spans="1:9" ht="35.1" customHeight="1" thickBot="1">
      <c r="A2" s="31" t="s">
        <v>55</v>
      </c>
      <c r="B2" s="34" t="s">
        <v>0</v>
      </c>
      <c r="C2" s="38" t="s">
        <v>1</v>
      </c>
      <c r="D2" s="36" t="s">
        <v>2</v>
      </c>
      <c r="E2" s="36" t="s">
        <v>52</v>
      </c>
      <c r="F2" s="10" t="s">
        <v>3</v>
      </c>
      <c r="G2" s="5" t="s">
        <v>146</v>
      </c>
      <c r="H2" s="33" t="s">
        <v>4</v>
      </c>
      <c r="I2" s="33" t="s">
        <v>53</v>
      </c>
    </row>
    <row r="3" spans="1:9" ht="35.1" customHeight="1" thickBot="1">
      <c r="A3" s="21" t="e">
        <f>VLOOKUP($C3,FactureListe,2,FALSE)</f>
        <v>#N/A</v>
      </c>
      <c r="B3" s="8">
        <f t="shared" ref="B3:B45" ca="1" si="0">TODAY()</f>
        <v>41894</v>
      </c>
      <c r="C3" s="27" t="s">
        <v>7</v>
      </c>
      <c r="D3" s="15">
        <v>41820</v>
      </c>
      <c r="E3" s="15" t="e">
        <f>D3+I3</f>
        <v>#N/A</v>
      </c>
      <c r="F3" s="16">
        <v>871.2</v>
      </c>
      <c r="G3" s="16" t="s">
        <v>6</v>
      </c>
      <c r="H3" s="11">
        <f ca="1">B3-D3</f>
        <v>74</v>
      </c>
      <c r="I3" s="11" t="e">
        <f>VLOOKUP(A3,'[3]BASE DE DONNEE'!$A$2:$K$347,10,FALSE)</f>
        <v>#N/A</v>
      </c>
    </row>
    <row r="4" spans="1:9" ht="35.1" customHeight="1" thickBot="1">
      <c r="A4" s="21" t="e">
        <f>VLOOKUP($C4,FactureListe,2,FALSE)</f>
        <v>#N/A</v>
      </c>
      <c r="B4" s="8">
        <f t="shared" ca="1" si="0"/>
        <v>41894</v>
      </c>
      <c r="C4" s="27">
        <v>1424241</v>
      </c>
      <c r="D4" s="15">
        <v>41820</v>
      </c>
      <c r="E4" s="15" t="e">
        <f>D4+I4</f>
        <v>#N/A</v>
      </c>
      <c r="F4" s="16">
        <v>177.84</v>
      </c>
      <c r="G4" s="16" t="s">
        <v>6</v>
      </c>
      <c r="H4" s="11">
        <f ca="1">B4-D4</f>
        <v>74</v>
      </c>
      <c r="I4" s="11" t="e">
        <f>VLOOKUP(A4,#REF!,10,FALSE)</f>
        <v>#N/A</v>
      </c>
    </row>
    <row r="5" spans="1:9" ht="35.1" customHeight="1" thickBot="1">
      <c r="A5" s="21" t="e">
        <f>VLOOKUP($C5,FactureListe,2,FALSE)</f>
        <v>#N/A</v>
      </c>
      <c r="B5" s="8">
        <f t="shared" ca="1" si="0"/>
        <v>41894</v>
      </c>
      <c r="C5" s="27">
        <v>1424252</v>
      </c>
      <c r="D5" s="15">
        <v>41820</v>
      </c>
      <c r="E5" s="15" t="e">
        <f>D5+I5</f>
        <v>#N/A</v>
      </c>
      <c r="F5" s="16">
        <v>182.4</v>
      </c>
      <c r="G5" s="16" t="s">
        <v>6</v>
      </c>
      <c r="H5" s="11">
        <f ca="1">B5-D5</f>
        <v>74</v>
      </c>
      <c r="I5" s="11" t="e">
        <f>VLOOKUP(A5,#REF!,10,FALSE)</f>
        <v>#N/A</v>
      </c>
    </row>
    <row r="6" spans="1:9" ht="35.1" customHeight="1" thickBot="1">
      <c r="A6" s="21" t="e">
        <f>VLOOKUP($C6,FactureListe,2,FALSE)</f>
        <v>#N/A</v>
      </c>
      <c r="B6" s="8">
        <f t="shared" ca="1" si="0"/>
        <v>41894</v>
      </c>
      <c r="C6" s="27">
        <v>1424255</v>
      </c>
      <c r="D6" s="15">
        <v>41820</v>
      </c>
      <c r="E6" s="15" t="e">
        <f>D6+I6</f>
        <v>#N/A</v>
      </c>
      <c r="F6" s="16">
        <v>182.4</v>
      </c>
      <c r="G6" s="16" t="s">
        <v>6</v>
      </c>
      <c r="H6" s="11">
        <f ca="1">B6-D6</f>
        <v>74</v>
      </c>
      <c r="I6" s="11" t="e">
        <f>VLOOKUP(A6,#REF!,10,FALSE)</f>
        <v>#N/A</v>
      </c>
    </row>
    <row r="7" spans="1:9" ht="35.1" customHeight="1" thickBot="1">
      <c r="A7" s="21" t="e">
        <f>VLOOKUP($C7,FactureListe,2,FALSE)</f>
        <v>#N/A</v>
      </c>
      <c r="B7" s="8">
        <f t="shared" ca="1" si="0"/>
        <v>41894</v>
      </c>
      <c r="C7" s="27">
        <v>1424256</v>
      </c>
      <c r="D7" s="15">
        <v>41820</v>
      </c>
      <c r="E7" s="15" t="e">
        <f>D7+I7</f>
        <v>#N/A</v>
      </c>
      <c r="F7" s="16">
        <v>1356.6</v>
      </c>
      <c r="G7" s="16" t="s">
        <v>6</v>
      </c>
      <c r="H7" s="11">
        <f ca="1">B7-D7</f>
        <v>74</v>
      </c>
      <c r="I7" s="11" t="e">
        <f>VLOOKUP(A7,tableclient,10,FALSE)</f>
        <v>#N/A</v>
      </c>
    </row>
    <row r="8" spans="1:9" s="6" customFormat="1" ht="35.1" customHeight="1" thickBot="1">
      <c r="A8" s="21" t="e">
        <f>VLOOKUP($C8,FactureListe,2,FALSE)</f>
        <v>#N/A</v>
      </c>
      <c r="B8" s="12">
        <f t="shared" ca="1" si="0"/>
        <v>41894</v>
      </c>
      <c r="C8" s="28">
        <v>1424264</v>
      </c>
      <c r="D8" s="17">
        <v>41822</v>
      </c>
      <c r="E8" s="17">
        <f>D8+I8</f>
        <v>41872</v>
      </c>
      <c r="F8" s="18">
        <v>518.4</v>
      </c>
      <c r="G8" s="18" t="s">
        <v>6</v>
      </c>
      <c r="H8" s="13">
        <f ca="1">B8-D8</f>
        <v>72</v>
      </c>
      <c r="I8" s="13">
        <v>50</v>
      </c>
    </row>
    <row r="9" spans="1:9" ht="35.1" customHeight="1" thickBot="1">
      <c r="A9" s="21" t="e">
        <f>VLOOKUP($C9,FactureListe,2,FALSE)</f>
        <v>#N/A</v>
      </c>
      <c r="B9" s="8">
        <f t="shared" ca="1" si="0"/>
        <v>41894</v>
      </c>
      <c r="C9" s="27">
        <v>1424265</v>
      </c>
      <c r="D9" s="15">
        <v>41822</v>
      </c>
      <c r="E9" s="15" t="e">
        <f>D9+I9</f>
        <v>#N/A</v>
      </c>
      <c r="F9" s="16">
        <v>602.64</v>
      </c>
      <c r="G9" s="16" t="s">
        <v>6</v>
      </c>
      <c r="H9" s="11">
        <f ca="1">B9-D9</f>
        <v>72</v>
      </c>
      <c r="I9" s="13" t="e">
        <f>VLOOKUP(A9,tableclient,10,FALSE)</f>
        <v>#N/A</v>
      </c>
    </row>
    <row r="10" spans="1:9" ht="35.1" customHeight="1" thickBot="1">
      <c r="A10" s="21" t="e">
        <f>VLOOKUP($C10,FactureListe,2,FALSE)</f>
        <v>#N/A</v>
      </c>
      <c r="B10" s="8">
        <f t="shared" ca="1" si="0"/>
        <v>41894</v>
      </c>
      <c r="C10" s="27">
        <v>1424269</v>
      </c>
      <c r="D10" s="15">
        <v>41823</v>
      </c>
      <c r="E10" s="15" t="e">
        <f>D10+I10</f>
        <v>#N/A</v>
      </c>
      <c r="F10" s="16">
        <v>1866.6</v>
      </c>
      <c r="G10" s="16" t="s">
        <v>6</v>
      </c>
      <c r="H10" s="11">
        <f ca="1">B10-D10</f>
        <v>71</v>
      </c>
      <c r="I10" s="13" t="e">
        <f>VLOOKUP(A10,tableclient,10,FALSE)</f>
        <v>#N/A</v>
      </c>
    </row>
    <row r="11" spans="1:9" ht="35.1" customHeight="1" thickBot="1">
      <c r="A11" s="21" t="e">
        <f>VLOOKUP($C11,FactureListe,2,FALSE)</f>
        <v>#N/A</v>
      </c>
      <c r="B11" s="8">
        <f t="shared" ca="1" si="0"/>
        <v>41894</v>
      </c>
      <c r="C11" s="27">
        <v>1424275</v>
      </c>
      <c r="D11" s="15">
        <v>41823</v>
      </c>
      <c r="E11" s="15" t="e">
        <f>D11+I11</f>
        <v>#N/A</v>
      </c>
      <c r="F11" s="16">
        <v>331.63</v>
      </c>
      <c r="G11" s="16" t="s">
        <v>6</v>
      </c>
      <c r="H11" s="11">
        <f ca="1">B11-D11</f>
        <v>71</v>
      </c>
      <c r="I11" s="11" t="e">
        <f>VLOOKUP(A11,#REF!,10,FALSE)</f>
        <v>#N/A</v>
      </c>
    </row>
    <row r="12" spans="1:9" ht="35.1" customHeight="1" thickBot="1">
      <c r="A12" s="21" t="e">
        <f>VLOOKUP($C12,FactureListe,2,FALSE)</f>
        <v>#N/A</v>
      </c>
      <c r="B12" s="8">
        <f t="shared" ca="1" si="0"/>
        <v>41894</v>
      </c>
      <c r="C12" s="27">
        <v>1424184</v>
      </c>
      <c r="D12" s="15">
        <v>41824</v>
      </c>
      <c r="E12" s="15" t="e">
        <f>D12+I12</f>
        <v>#N/A</v>
      </c>
      <c r="F12" s="16">
        <v>3630</v>
      </c>
      <c r="G12" s="16" t="s">
        <v>6</v>
      </c>
      <c r="H12" s="11">
        <f ca="1">B12-D12</f>
        <v>70</v>
      </c>
      <c r="I12" s="11" t="e">
        <f>VLOOKUP(A12,#REF!,10,FALSE)</f>
        <v>#N/A</v>
      </c>
    </row>
    <row r="13" spans="1:9" ht="35.1" customHeight="1" thickBot="1">
      <c r="A13" s="21" t="e">
        <f>VLOOKUP($C13,FactureListe,2,FALSE)</f>
        <v>#N/A</v>
      </c>
      <c r="B13" s="8">
        <f t="shared" ca="1" si="0"/>
        <v>41894</v>
      </c>
      <c r="C13" s="27">
        <v>1424245</v>
      </c>
      <c r="D13" s="15">
        <v>41827</v>
      </c>
      <c r="E13" s="15" t="e">
        <f>D13+I13</f>
        <v>#N/A</v>
      </c>
      <c r="F13" s="16">
        <v>1396.86</v>
      </c>
      <c r="G13" s="16" t="s">
        <v>6</v>
      </c>
      <c r="H13" s="11">
        <f ca="1">B13-D13</f>
        <v>67</v>
      </c>
      <c r="I13" s="11" t="e">
        <f>VLOOKUP(A13,#REF!,10,FALSE)</f>
        <v>#N/A</v>
      </c>
    </row>
    <row r="14" spans="1:9" ht="35.1" customHeight="1" thickBot="1">
      <c r="A14" s="21" t="e">
        <f>VLOOKUP($C14,FactureListe,2,FALSE)</f>
        <v>#N/A</v>
      </c>
      <c r="B14" s="8">
        <f t="shared" ca="1" si="0"/>
        <v>41894</v>
      </c>
      <c r="C14" s="27" t="s">
        <v>19</v>
      </c>
      <c r="D14" s="15">
        <v>41828</v>
      </c>
      <c r="E14" s="15" t="e">
        <f>D14+I14</f>
        <v>#N/A</v>
      </c>
      <c r="F14" s="16">
        <v>2276.46</v>
      </c>
      <c r="G14" s="16" t="s">
        <v>6</v>
      </c>
      <c r="H14" s="11">
        <f ca="1">B14-D14</f>
        <v>66</v>
      </c>
      <c r="I14" s="11" t="e">
        <f>VLOOKUP(A14,#REF!,10,FALSE)</f>
        <v>#N/A</v>
      </c>
    </row>
    <row r="15" spans="1:9" ht="35.1" customHeight="1" thickBot="1">
      <c r="A15" s="21" t="e">
        <f>VLOOKUP($C15,FactureListe,2,FALSE)</f>
        <v>#N/A</v>
      </c>
      <c r="B15" s="8">
        <f t="shared" ca="1" si="0"/>
        <v>41894</v>
      </c>
      <c r="C15" s="27">
        <v>1424297</v>
      </c>
      <c r="D15" s="15">
        <v>41830</v>
      </c>
      <c r="E15" s="15" t="e">
        <f>D15+I15</f>
        <v>#N/A</v>
      </c>
      <c r="F15" s="16">
        <v>399.84</v>
      </c>
      <c r="G15" s="16" t="s">
        <v>6</v>
      </c>
      <c r="H15" s="11">
        <f ca="1">B15-D15</f>
        <v>64</v>
      </c>
      <c r="I15" s="11" t="e">
        <f>VLOOKUP(A15,#REF!,10,FALSE)</f>
        <v>#N/A</v>
      </c>
    </row>
    <row r="16" spans="1:9" ht="35.1" customHeight="1" thickBot="1">
      <c r="A16" s="21" t="e">
        <f>VLOOKUP($C16,FactureListe,2,FALSE)</f>
        <v>#N/A</v>
      </c>
      <c r="B16" s="8">
        <f t="shared" ca="1" si="0"/>
        <v>41894</v>
      </c>
      <c r="C16" s="27">
        <v>1424300</v>
      </c>
      <c r="D16" s="15">
        <v>41830</v>
      </c>
      <c r="E16" s="15" t="e">
        <f>D16+I16</f>
        <v>#N/A</v>
      </c>
      <c r="F16" s="16">
        <v>500.88</v>
      </c>
      <c r="G16" s="16" t="s">
        <v>6</v>
      </c>
      <c r="H16" s="11">
        <f ca="1">B16-D16</f>
        <v>64</v>
      </c>
      <c r="I16" s="11" t="e">
        <f>VLOOKUP(A16,#REF!,10,FALSE)</f>
        <v>#N/A</v>
      </c>
    </row>
    <row r="17" spans="1:9" ht="35.1" customHeight="1" thickBot="1">
      <c r="A17" s="21" t="e">
        <f>VLOOKUP($C17,FactureListe,2,FALSE)</f>
        <v>#N/A</v>
      </c>
      <c r="B17" s="8">
        <f t="shared" ca="1" si="0"/>
        <v>41894</v>
      </c>
      <c r="C17" s="27">
        <v>1424324</v>
      </c>
      <c r="D17" s="15">
        <v>41830</v>
      </c>
      <c r="E17" s="15" t="e">
        <f>D17+I17</f>
        <v>#N/A</v>
      </c>
      <c r="F17" s="16">
        <v>259.2</v>
      </c>
      <c r="G17" s="16" t="s">
        <v>6</v>
      </c>
      <c r="H17" s="11">
        <f ca="1">B17-D17</f>
        <v>64</v>
      </c>
      <c r="I17" s="11" t="e">
        <f>VLOOKUP(A17,#REF!,10,FALSE)</f>
        <v>#N/A</v>
      </c>
    </row>
    <row r="18" spans="1:9" ht="35.1" customHeight="1" thickBot="1">
      <c r="A18" s="21" t="e">
        <f>VLOOKUP($C18,FactureListe,2,FALSE)</f>
        <v>#N/A</v>
      </c>
      <c r="B18" s="8">
        <f t="shared" ca="1" si="0"/>
        <v>41894</v>
      </c>
      <c r="C18" s="27">
        <v>1424325</v>
      </c>
      <c r="D18" s="15">
        <v>41830</v>
      </c>
      <c r="E18" s="15" t="e">
        <f>D18+I18</f>
        <v>#N/A</v>
      </c>
      <c r="F18" s="16">
        <v>1278.94</v>
      </c>
      <c r="G18" s="16" t="s">
        <v>6</v>
      </c>
      <c r="H18" s="11">
        <f ca="1">B18-D18</f>
        <v>64</v>
      </c>
      <c r="I18" s="11" t="e">
        <f>VLOOKUP(A18,#REF!,10,FALSE)</f>
        <v>#N/A</v>
      </c>
    </row>
    <row r="19" spans="1:9" ht="35.1" customHeight="1" thickBot="1">
      <c r="A19" s="21" t="e">
        <f>VLOOKUP($C19,FactureListe,2,FALSE)</f>
        <v>#N/A</v>
      </c>
      <c r="B19" s="8">
        <f t="shared" ca="1" si="0"/>
        <v>41894</v>
      </c>
      <c r="C19" s="27">
        <v>1424330</v>
      </c>
      <c r="D19" s="15">
        <v>41830</v>
      </c>
      <c r="E19" s="15" t="e">
        <f>D19+I19</f>
        <v>#N/A</v>
      </c>
      <c r="F19" s="16">
        <v>517.44000000000005</v>
      </c>
      <c r="G19" s="16" t="s">
        <v>6</v>
      </c>
      <c r="H19" s="11">
        <f ca="1">B19-D19</f>
        <v>64</v>
      </c>
      <c r="I19" s="11" t="e">
        <f>VLOOKUP(A19,#REF!,10,FALSE)</f>
        <v>#N/A</v>
      </c>
    </row>
    <row r="20" spans="1:9" ht="35.1" customHeight="1" thickBot="1">
      <c r="A20" s="21" t="e">
        <f>VLOOKUP($C20,FactureListe,2,FALSE)</f>
        <v>#N/A</v>
      </c>
      <c r="B20" s="8">
        <f t="shared" ca="1" si="0"/>
        <v>41894</v>
      </c>
      <c r="C20" s="27">
        <v>1424331</v>
      </c>
      <c r="D20" s="15">
        <v>41830</v>
      </c>
      <c r="E20" s="15">
        <f>D20+I20</f>
        <v>41890</v>
      </c>
      <c r="F20" s="16">
        <v>694.8</v>
      </c>
      <c r="G20" s="16" t="s">
        <v>6</v>
      </c>
      <c r="H20" s="11">
        <f ca="1">B20-D20</f>
        <v>64</v>
      </c>
      <c r="I20" s="11">
        <v>60</v>
      </c>
    </row>
    <row r="21" spans="1:9" ht="35.1" customHeight="1" thickBot="1">
      <c r="A21" s="21" t="e">
        <f>VLOOKUP($C21,FactureListe,2,FALSE)</f>
        <v>#N/A</v>
      </c>
      <c r="B21" s="8">
        <f t="shared" ca="1" si="0"/>
        <v>41894</v>
      </c>
      <c r="C21" s="27">
        <v>1424335</v>
      </c>
      <c r="D21" s="15">
        <v>41830</v>
      </c>
      <c r="E21" s="15" t="e">
        <f>D21+I21</f>
        <v>#N/A</v>
      </c>
      <c r="F21" s="16">
        <v>297.47000000000003</v>
      </c>
      <c r="G21" s="16" t="s">
        <v>6</v>
      </c>
      <c r="H21" s="11">
        <f ca="1">B21-D21</f>
        <v>64</v>
      </c>
      <c r="I21" s="11" t="e">
        <f>VLOOKUP($A21,#REF!,10,FALSE)</f>
        <v>#N/A</v>
      </c>
    </row>
    <row r="22" spans="1:9" ht="35.1" customHeight="1" thickBot="1">
      <c r="A22" s="21" t="e">
        <f>VLOOKUP($C22,FactureListe,2,FALSE)</f>
        <v>#N/A</v>
      </c>
      <c r="B22" s="8">
        <f t="shared" ca="1" si="0"/>
        <v>41894</v>
      </c>
      <c r="C22" s="27">
        <v>1424156</v>
      </c>
      <c r="D22" s="15">
        <v>41835</v>
      </c>
      <c r="E22" s="15" t="e">
        <f>D22+I22</f>
        <v>#N/A</v>
      </c>
      <c r="F22" s="16">
        <v>1866.6</v>
      </c>
      <c r="G22" s="16" t="s">
        <v>6</v>
      </c>
      <c r="H22" s="11">
        <f ca="1">B22-D22</f>
        <v>59</v>
      </c>
      <c r="I22" s="11" t="e">
        <f>VLOOKUP($A22,#REF!,10,FALSE)</f>
        <v>#N/A</v>
      </c>
    </row>
    <row r="23" spans="1:9" ht="35.1" customHeight="1" thickBot="1">
      <c r="A23" s="21" t="e">
        <f>VLOOKUP($C23,FactureListe,2,FALSE)</f>
        <v>#N/A</v>
      </c>
      <c r="B23" s="8">
        <f t="shared" ca="1" si="0"/>
        <v>41894</v>
      </c>
      <c r="C23" s="27">
        <v>1424344</v>
      </c>
      <c r="D23" s="15">
        <v>41835</v>
      </c>
      <c r="E23" s="15">
        <f>D23+I23</f>
        <v>41885</v>
      </c>
      <c r="F23" s="16" t="s">
        <v>6</v>
      </c>
      <c r="G23" s="16">
        <v>6272.7</v>
      </c>
      <c r="H23" s="11">
        <f ca="1">B23-D23</f>
        <v>59</v>
      </c>
      <c r="I23" s="11">
        <v>50</v>
      </c>
    </row>
    <row r="24" spans="1:9" ht="35.1" customHeight="1" thickBot="1">
      <c r="A24" s="21" t="e">
        <f>VLOOKUP($C24,FactureListe,2,FALSE)</f>
        <v>#N/A</v>
      </c>
      <c r="B24" s="8">
        <f t="shared" ca="1" si="0"/>
        <v>41894</v>
      </c>
      <c r="C24" s="27" t="s">
        <v>20</v>
      </c>
      <c r="D24" s="15">
        <v>41836</v>
      </c>
      <c r="E24" s="15" t="e">
        <f>D24+I24</f>
        <v>#N/A</v>
      </c>
      <c r="F24" s="16">
        <v>812.4</v>
      </c>
      <c r="G24" s="16" t="s">
        <v>6</v>
      </c>
      <c r="H24" s="11">
        <f ca="1">B24-D24</f>
        <v>58</v>
      </c>
      <c r="I24" s="11" t="e">
        <f>VLOOKUP(A24,#REF!,10,FALSE)</f>
        <v>#N/A</v>
      </c>
    </row>
    <row r="25" spans="1:9" ht="24.95" customHeight="1" thickBot="1">
      <c r="A25" s="21" t="e">
        <f>VLOOKUP($C25,FactureListe,2,FALSE)</f>
        <v>#N/A</v>
      </c>
      <c r="B25" s="8">
        <f t="shared" ca="1" si="0"/>
        <v>41894</v>
      </c>
      <c r="C25" s="27" t="s">
        <v>21</v>
      </c>
      <c r="D25" s="15">
        <v>41836</v>
      </c>
      <c r="E25" s="15" t="e">
        <f>D25+I25</f>
        <v>#N/A</v>
      </c>
      <c r="F25" s="16">
        <v>1458.18</v>
      </c>
      <c r="G25" s="16" t="s">
        <v>6</v>
      </c>
      <c r="H25" s="11">
        <f ca="1">B25-D25</f>
        <v>58</v>
      </c>
      <c r="I25" s="11" t="e">
        <f>VLOOKUP(A25,#REF!,10,FALSE)</f>
        <v>#N/A</v>
      </c>
    </row>
    <row r="26" spans="1:9" ht="24.95" customHeight="1" thickBot="1">
      <c r="A26" s="21" t="e">
        <f>VLOOKUP($C26,FactureListe,2,FALSE)</f>
        <v>#N/A</v>
      </c>
      <c r="B26" s="8">
        <f t="shared" ca="1" si="0"/>
        <v>41894</v>
      </c>
      <c r="C26" s="27">
        <v>1424348</v>
      </c>
      <c r="D26" s="15">
        <v>41836</v>
      </c>
      <c r="E26" s="15" t="e">
        <f>D26+I26</f>
        <v>#N/A</v>
      </c>
      <c r="F26" s="16">
        <v>440.04</v>
      </c>
      <c r="G26" s="16" t="s">
        <v>6</v>
      </c>
      <c r="H26" s="11">
        <f ca="1">B26-D26</f>
        <v>58</v>
      </c>
      <c r="I26" s="11" t="e">
        <f>VLOOKUP(A26,#REF!,10,FALSE)</f>
        <v>#N/A</v>
      </c>
    </row>
    <row r="27" spans="1:9" ht="24.95" customHeight="1" thickBot="1">
      <c r="A27" s="21" t="e">
        <f>VLOOKUP($C27,FactureListe,2,FALSE)</f>
        <v>#N/A</v>
      </c>
      <c r="B27" s="8">
        <f t="shared" ca="1" si="0"/>
        <v>41894</v>
      </c>
      <c r="C27" s="27">
        <v>1424285</v>
      </c>
      <c r="D27" s="15">
        <v>41837</v>
      </c>
      <c r="E27" s="15" t="e">
        <f>D27+I27</f>
        <v>#N/A</v>
      </c>
      <c r="F27" s="16">
        <v>1266.8399999999999</v>
      </c>
      <c r="G27" s="16" t="s">
        <v>6</v>
      </c>
      <c r="H27" s="11">
        <f ca="1">B27-D27</f>
        <v>57</v>
      </c>
      <c r="I27" s="11" t="e">
        <f>VLOOKUP(A27,#REF!,10,FALSE)</f>
        <v>#N/A</v>
      </c>
    </row>
    <row r="28" spans="1:9" ht="24.95" customHeight="1" thickBot="1">
      <c r="A28" s="21" t="e">
        <f>VLOOKUP($C28,FactureListe,2,FALSE)</f>
        <v>#N/A</v>
      </c>
      <c r="B28" s="8">
        <f t="shared" ca="1" si="0"/>
        <v>41894</v>
      </c>
      <c r="C28" s="27">
        <v>1424310</v>
      </c>
      <c r="D28" s="15">
        <v>41837</v>
      </c>
      <c r="E28" s="15" t="e">
        <f>D28+I28</f>
        <v>#N/A</v>
      </c>
      <c r="F28" s="16">
        <v>334.8</v>
      </c>
      <c r="G28" s="16" t="s">
        <v>6</v>
      </c>
      <c r="H28" s="11">
        <f ca="1">B28-D28</f>
        <v>57</v>
      </c>
      <c r="I28" s="11" t="e">
        <f>VLOOKUP(A28,#REF!,10,FALSE)</f>
        <v>#N/A</v>
      </c>
    </row>
    <row r="29" spans="1:9" ht="24.95" customHeight="1" thickBot="1">
      <c r="A29" s="21" t="e">
        <f>VLOOKUP($C29,FactureListe,2,FALSE)</f>
        <v>#N/A</v>
      </c>
      <c r="B29" s="8">
        <f t="shared" ca="1" si="0"/>
        <v>41894</v>
      </c>
      <c r="C29" s="27">
        <v>1424313</v>
      </c>
      <c r="D29" s="15">
        <v>41837</v>
      </c>
      <c r="E29" s="15" t="e">
        <f>D29+I29</f>
        <v>#N/A</v>
      </c>
      <c r="F29" s="16">
        <v>658.8</v>
      </c>
      <c r="G29" s="16" t="s">
        <v>6</v>
      </c>
      <c r="H29" s="11">
        <f ca="1">B29-D29</f>
        <v>57</v>
      </c>
      <c r="I29" s="11" t="e">
        <f>VLOOKUP(A29,#REF!,10,FALSE)</f>
        <v>#N/A</v>
      </c>
    </row>
    <row r="30" spans="1:9" ht="24.95" customHeight="1" thickBot="1">
      <c r="A30" s="21" t="e">
        <f>VLOOKUP($C30,FactureListe,2,FALSE)</f>
        <v>#N/A</v>
      </c>
      <c r="B30" s="8">
        <f t="shared" ca="1" si="0"/>
        <v>41894</v>
      </c>
      <c r="C30" s="27">
        <v>1424363</v>
      </c>
      <c r="D30" s="15">
        <v>41837</v>
      </c>
      <c r="E30" s="15" t="e">
        <f>D30+I30</f>
        <v>#N/A</v>
      </c>
      <c r="F30" s="16">
        <v>318.24</v>
      </c>
      <c r="G30" s="16" t="s">
        <v>6</v>
      </c>
      <c r="H30" s="11">
        <f ca="1">B30-D30</f>
        <v>57</v>
      </c>
      <c r="I30" s="11" t="e">
        <f>VLOOKUP(A30,#REF!,10,FALSE)</f>
        <v>#N/A</v>
      </c>
    </row>
    <row r="31" spans="1:9" ht="24.95" customHeight="1" thickBot="1">
      <c r="A31" s="21" t="e">
        <f>VLOOKUP($C31,FactureListe,2,FALSE)</f>
        <v>#N/A</v>
      </c>
      <c r="B31" s="8">
        <f t="shared" ca="1" si="0"/>
        <v>41894</v>
      </c>
      <c r="C31" s="27">
        <v>1424364</v>
      </c>
      <c r="D31" s="15">
        <v>41837</v>
      </c>
      <c r="E31" s="15" t="e">
        <f>D31+I31</f>
        <v>#N/A</v>
      </c>
      <c r="F31" s="16">
        <v>686.88</v>
      </c>
      <c r="G31" s="16" t="s">
        <v>6</v>
      </c>
      <c r="H31" s="11">
        <f ca="1">B31-D31</f>
        <v>57</v>
      </c>
      <c r="I31" s="11" t="e">
        <f>VLOOKUP(A31,#REF!,10,FALSE)</f>
        <v>#N/A</v>
      </c>
    </row>
    <row r="32" spans="1:9" ht="24.95" customHeight="1" thickBot="1">
      <c r="A32" s="21" t="e">
        <f>VLOOKUP($C32,FactureListe,2,FALSE)</f>
        <v>#N/A</v>
      </c>
      <c r="B32" s="8">
        <f t="shared" ca="1" si="0"/>
        <v>41894</v>
      </c>
      <c r="C32" s="27">
        <v>1424375</v>
      </c>
      <c r="D32" s="15">
        <v>41838</v>
      </c>
      <c r="E32" s="15" t="e">
        <f>D32+I32</f>
        <v>#N/A</v>
      </c>
      <c r="F32" s="16">
        <v>424.08</v>
      </c>
      <c r="G32" s="16" t="s">
        <v>6</v>
      </c>
      <c r="H32" s="11">
        <f ca="1">B32-D32</f>
        <v>56</v>
      </c>
      <c r="I32" s="11" t="e">
        <f>VLOOKUP(A32,#REF!,10,FALSE)</f>
        <v>#N/A</v>
      </c>
    </row>
    <row r="33" spans="1:9" ht="24.95" customHeight="1" thickBot="1">
      <c r="A33" s="21" t="e">
        <f>VLOOKUP($C33,FactureListe,2,FALSE)</f>
        <v>#N/A</v>
      </c>
      <c r="B33" s="8">
        <f t="shared" ca="1" si="0"/>
        <v>41894</v>
      </c>
      <c r="C33" s="27">
        <v>1424376</v>
      </c>
      <c r="D33" s="15">
        <v>41838</v>
      </c>
      <c r="E33" s="15" t="e">
        <f>D33+I33</f>
        <v>#N/A</v>
      </c>
      <c r="F33" s="16">
        <v>379.82</v>
      </c>
      <c r="G33" s="16" t="s">
        <v>6</v>
      </c>
      <c r="H33" s="11">
        <f ca="1">B33-D33</f>
        <v>56</v>
      </c>
      <c r="I33" s="11" t="e">
        <f>VLOOKUP(A33,#REF!,10,FALSE)</f>
        <v>#N/A</v>
      </c>
    </row>
    <row r="34" spans="1:9" ht="24.95" customHeight="1" thickBot="1">
      <c r="A34" s="21" t="e">
        <f>VLOOKUP($C34,FactureListe,2,FALSE)</f>
        <v>#N/A</v>
      </c>
      <c r="B34" s="8">
        <f t="shared" ca="1" si="0"/>
        <v>41894</v>
      </c>
      <c r="C34" s="27">
        <v>1424377</v>
      </c>
      <c r="D34" s="15">
        <v>41838</v>
      </c>
      <c r="E34" s="15" t="e">
        <f>D34+I34</f>
        <v>#N/A</v>
      </c>
      <c r="F34" s="16">
        <v>215.39</v>
      </c>
      <c r="G34" s="16" t="s">
        <v>6</v>
      </c>
      <c r="H34" s="11">
        <f ca="1">B34-D34</f>
        <v>56</v>
      </c>
      <c r="I34" s="11" t="e">
        <f>VLOOKUP(A34,#REF!,10,FALSE)</f>
        <v>#N/A</v>
      </c>
    </row>
    <row r="35" spans="1:9" ht="24.95" customHeight="1" thickBot="1">
      <c r="A35" s="21" t="e">
        <f>VLOOKUP($C35,FactureListe,2,FALSE)</f>
        <v>#N/A</v>
      </c>
      <c r="B35" s="8">
        <f t="shared" ca="1" si="0"/>
        <v>41894</v>
      </c>
      <c r="C35" s="27">
        <v>1424378</v>
      </c>
      <c r="D35" s="15">
        <v>41838</v>
      </c>
      <c r="E35" s="15" t="e">
        <f>D35+I35</f>
        <v>#N/A</v>
      </c>
      <c r="F35" s="16">
        <v>274.02</v>
      </c>
      <c r="G35" s="16" t="s">
        <v>6</v>
      </c>
      <c r="H35" s="11">
        <f ca="1">B35-D35</f>
        <v>56</v>
      </c>
      <c r="I35" s="11" t="e">
        <f>VLOOKUP(A35,#REF!,10,FALSE)</f>
        <v>#N/A</v>
      </c>
    </row>
    <row r="36" spans="1:9" ht="24.95" customHeight="1" thickBot="1">
      <c r="A36" s="21" t="e">
        <f>VLOOKUP($C36,FactureListe,2,FALSE)</f>
        <v>#N/A</v>
      </c>
      <c r="B36" s="8">
        <f t="shared" ca="1" si="0"/>
        <v>41894</v>
      </c>
      <c r="C36" s="27">
        <v>1424336</v>
      </c>
      <c r="D36" s="15">
        <v>41841</v>
      </c>
      <c r="E36" s="15" t="e">
        <f>D36+I36</f>
        <v>#N/A</v>
      </c>
      <c r="F36" s="16">
        <v>522</v>
      </c>
      <c r="G36" s="16" t="s">
        <v>6</v>
      </c>
      <c r="H36" s="11">
        <f ca="1">B36-D36</f>
        <v>53</v>
      </c>
      <c r="I36" s="11" t="e">
        <f>VLOOKUP(A36,#REF!,10,FALSE)</f>
        <v>#N/A</v>
      </c>
    </row>
    <row r="37" spans="1:9" ht="24.95" customHeight="1" thickBot="1">
      <c r="A37" s="21" t="e">
        <f>VLOOKUP($C37,FactureListe,2,FALSE)</f>
        <v>#N/A</v>
      </c>
      <c r="B37" s="8">
        <f t="shared" ca="1" si="0"/>
        <v>41894</v>
      </c>
      <c r="C37" s="27">
        <v>1424365</v>
      </c>
      <c r="D37" s="15">
        <v>41841</v>
      </c>
      <c r="E37" s="15" t="e">
        <f>D37+I37</f>
        <v>#N/A</v>
      </c>
      <c r="F37" s="16">
        <v>435.24</v>
      </c>
      <c r="G37" s="16" t="s">
        <v>6</v>
      </c>
      <c r="H37" s="11">
        <f ca="1">B37-D37</f>
        <v>53</v>
      </c>
      <c r="I37" s="11" t="e">
        <f>VLOOKUP(A37,#REF!,10,FALSE)</f>
        <v>#N/A</v>
      </c>
    </row>
    <row r="38" spans="1:9" ht="24.95" customHeight="1" thickBot="1">
      <c r="A38" s="21" t="e">
        <f>VLOOKUP($C38,FactureListe,2,FALSE)</f>
        <v>#N/A</v>
      </c>
      <c r="B38" s="8">
        <f t="shared" ca="1" si="0"/>
        <v>41894</v>
      </c>
      <c r="C38" s="27">
        <v>1424380</v>
      </c>
      <c r="D38" s="15">
        <v>41841</v>
      </c>
      <c r="E38" s="15" t="e">
        <f>D38+I38</f>
        <v>#N/A</v>
      </c>
      <c r="F38" s="16">
        <v>522</v>
      </c>
      <c r="G38" s="16" t="s">
        <v>6</v>
      </c>
      <c r="H38" s="11">
        <f ca="1">B38-D38</f>
        <v>53</v>
      </c>
      <c r="I38" s="11" t="e">
        <f>VLOOKUP(A38,#REF!,10,FALSE)</f>
        <v>#N/A</v>
      </c>
    </row>
    <row r="39" spans="1:9" ht="24.95" customHeight="1" thickBot="1">
      <c r="A39" s="21" t="e">
        <f>VLOOKUP($C39,FactureListe,2,FALSE)</f>
        <v>#N/A</v>
      </c>
      <c r="B39" s="8">
        <f t="shared" ca="1" si="0"/>
        <v>41894</v>
      </c>
      <c r="C39" s="27">
        <v>1424384</v>
      </c>
      <c r="D39" s="15">
        <v>41841</v>
      </c>
      <c r="E39" s="15" t="e">
        <f>D39+I39</f>
        <v>#N/A</v>
      </c>
      <c r="F39" s="16">
        <v>522</v>
      </c>
      <c r="G39" s="16" t="s">
        <v>6</v>
      </c>
      <c r="H39" s="11">
        <f ca="1">B39-D39</f>
        <v>53</v>
      </c>
      <c r="I39" s="11" t="e">
        <f>VLOOKUP(A39,#REF!,10,FALSE)</f>
        <v>#N/A</v>
      </c>
    </row>
    <row r="40" spans="1:9" ht="24.95" customHeight="1" thickBot="1">
      <c r="A40" s="21" t="e">
        <f>VLOOKUP($C40,FactureListe,2,FALSE)</f>
        <v>#N/A</v>
      </c>
      <c r="B40" s="8">
        <f t="shared" ca="1" si="0"/>
        <v>41894</v>
      </c>
      <c r="C40" s="27">
        <v>1424386</v>
      </c>
      <c r="D40" s="15">
        <v>41841</v>
      </c>
      <c r="E40" s="15" t="e">
        <f>D40+I40</f>
        <v>#N/A</v>
      </c>
      <c r="F40" s="16">
        <v>6218.78</v>
      </c>
      <c r="G40" s="16" t="s">
        <v>6</v>
      </c>
      <c r="H40" s="11">
        <f ca="1">B40-D40</f>
        <v>53</v>
      </c>
      <c r="I40" s="11" t="e">
        <f>VLOOKUP(A40,#REF!,10,FALSE)</f>
        <v>#N/A</v>
      </c>
    </row>
    <row r="41" spans="1:9" ht="24.95" customHeight="1" thickBot="1">
      <c r="A41" s="21" t="e">
        <f>VLOOKUP($C41,FactureListe,2,FALSE)</f>
        <v>#N/A</v>
      </c>
      <c r="B41" s="8">
        <f t="shared" ca="1" si="0"/>
        <v>41894</v>
      </c>
      <c r="C41" s="27">
        <v>1424387</v>
      </c>
      <c r="D41" s="15">
        <v>41841</v>
      </c>
      <c r="E41" s="15" t="e">
        <f>D41+I41</f>
        <v>#N/A</v>
      </c>
      <c r="F41" s="16">
        <v>2330.64</v>
      </c>
      <c r="G41" s="16" t="s">
        <v>6</v>
      </c>
      <c r="H41" s="11">
        <f ca="1">B41-D41</f>
        <v>53</v>
      </c>
      <c r="I41" s="11" t="e">
        <f>VLOOKUP(A41,#REF!,10,FALSE)</f>
        <v>#N/A</v>
      </c>
    </row>
    <row r="42" spans="1:9" ht="24.95" customHeight="1" thickBot="1">
      <c r="A42" s="21" t="e">
        <f>VLOOKUP($C42,FactureListe,2,FALSE)</f>
        <v>#N/A</v>
      </c>
      <c r="B42" s="8">
        <f t="shared" ca="1" si="0"/>
        <v>41894</v>
      </c>
      <c r="C42" s="27">
        <v>1424389</v>
      </c>
      <c r="D42" s="15">
        <v>41842</v>
      </c>
      <c r="E42" s="15" t="e">
        <f>D42+I42</f>
        <v>#N/A</v>
      </c>
      <c r="F42" s="16">
        <v>921.12</v>
      </c>
      <c r="G42" s="16" t="s">
        <v>6</v>
      </c>
      <c r="H42" s="11">
        <f ca="1">B42-D42</f>
        <v>52</v>
      </c>
      <c r="I42" s="11" t="e">
        <f>VLOOKUP(A42,#REF!,10,FALSE)</f>
        <v>#N/A</v>
      </c>
    </row>
    <row r="43" spans="1:9" ht="24.95" customHeight="1" thickBot="1">
      <c r="A43" s="21" t="e">
        <f>VLOOKUP($C43,FactureListe,2,FALSE)</f>
        <v>#N/A</v>
      </c>
      <c r="B43" s="8">
        <f t="shared" ca="1" si="0"/>
        <v>41894</v>
      </c>
      <c r="C43" s="27" t="s">
        <v>26</v>
      </c>
      <c r="D43" s="15">
        <v>41842</v>
      </c>
      <c r="E43" s="15" t="e">
        <f>D43+I43</f>
        <v>#N/A</v>
      </c>
      <c r="F43" s="16">
        <v>674.17</v>
      </c>
      <c r="G43" s="16" t="s">
        <v>6</v>
      </c>
      <c r="H43" s="11">
        <f ca="1">B43-D43</f>
        <v>52</v>
      </c>
      <c r="I43" s="11" t="e">
        <f>VLOOKUP(A43,#REF!,10,FALSE)</f>
        <v>#N/A</v>
      </c>
    </row>
    <row r="44" spans="1:9" ht="24.95" customHeight="1" thickBot="1">
      <c r="A44" s="21" t="e">
        <f>VLOOKUP($C44,FactureListe,2,FALSE)</f>
        <v>#N/A</v>
      </c>
      <c r="B44" s="8">
        <f t="shared" ca="1" si="0"/>
        <v>41894</v>
      </c>
      <c r="C44" s="27">
        <v>1424382</v>
      </c>
      <c r="D44" s="15">
        <v>41842</v>
      </c>
      <c r="E44" s="15" t="e">
        <f>D44+I44</f>
        <v>#N/A</v>
      </c>
      <c r="F44" s="16">
        <v>360.96</v>
      </c>
      <c r="G44" s="16" t="s">
        <v>6</v>
      </c>
      <c r="H44" s="11">
        <f ca="1">B44-D44</f>
        <v>52</v>
      </c>
      <c r="I44" s="11" t="e">
        <f>VLOOKUP(A44,#REF!,10,FALSE)</f>
        <v>#N/A</v>
      </c>
    </row>
    <row r="45" spans="1:9" ht="24.95" customHeight="1" thickBot="1">
      <c r="A45" s="21" t="e">
        <f>VLOOKUP($C45,FactureListe,2,FALSE)</f>
        <v>#N/A</v>
      </c>
      <c r="B45" s="8">
        <f t="shared" ca="1" si="0"/>
        <v>41894</v>
      </c>
      <c r="C45" s="27">
        <v>1424391</v>
      </c>
      <c r="D45" s="15">
        <v>41842</v>
      </c>
      <c r="E45" s="15" t="e">
        <f>D45+I45</f>
        <v>#N/A</v>
      </c>
      <c r="F45" s="16">
        <v>351.6</v>
      </c>
      <c r="G45" s="16" t="s">
        <v>6</v>
      </c>
      <c r="H45" s="11">
        <f ca="1">B45-D45</f>
        <v>52</v>
      </c>
      <c r="I45" s="11" t="e">
        <f>VLOOKUP(A45,#REF!,10,FALSE)</f>
        <v>#N/A</v>
      </c>
    </row>
    <row r="46" spans="1:9" ht="24.95" customHeight="1" thickBot="1">
      <c r="A46" s="21" t="e">
        <f>VLOOKUP($C46,FactureListe,2,FALSE)</f>
        <v>#N/A</v>
      </c>
      <c r="B46" s="8">
        <f t="shared" ref="B46:B109" ca="1" si="1">TODAY()</f>
        <v>41894</v>
      </c>
      <c r="C46" s="27">
        <v>1424393</v>
      </c>
      <c r="D46" s="15">
        <v>41842</v>
      </c>
      <c r="E46" s="15" t="e">
        <f>D46+I46</f>
        <v>#N/A</v>
      </c>
      <c r="F46" s="16">
        <v>1743.36</v>
      </c>
      <c r="G46" s="16" t="s">
        <v>6</v>
      </c>
      <c r="H46" s="11">
        <f ca="1">B46-D46</f>
        <v>52</v>
      </c>
      <c r="I46" s="11" t="e">
        <f>VLOOKUP(A46,#REF!,10,FALSE)</f>
        <v>#N/A</v>
      </c>
    </row>
    <row r="47" spans="1:9" ht="24.95" customHeight="1" thickBot="1">
      <c r="A47" s="21" t="e">
        <f>VLOOKUP($C47,FactureListe,2,FALSE)</f>
        <v>#N/A</v>
      </c>
      <c r="B47" s="8">
        <f t="shared" ca="1" si="1"/>
        <v>41894</v>
      </c>
      <c r="C47" s="27">
        <v>1424394</v>
      </c>
      <c r="D47" s="15">
        <v>41842</v>
      </c>
      <c r="E47" s="15" t="e">
        <f>D47+I47</f>
        <v>#N/A</v>
      </c>
      <c r="F47" s="16">
        <v>2357.7600000000002</v>
      </c>
      <c r="G47" s="16" t="s">
        <v>6</v>
      </c>
      <c r="H47" s="11">
        <f ca="1">B47-D47</f>
        <v>52</v>
      </c>
      <c r="I47" s="11" t="e">
        <f>VLOOKUP(A47,#REF!,10,FALSE)</f>
        <v>#N/A</v>
      </c>
    </row>
    <row r="48" spans="1:9" ht="24.95" customHeight="1" thickBot="1">
      <c r="A48" s="21" t="e">
        <f>VLOOKUP($C48,FactureListe,2,FALSE)</f>
        <v>#N/A</v>
      </c>
      <c r="B48" s="8">
        <f t="shared" ca="1" si="1"/>
        <v>41894</v>
      </c>
      <c r="C48" s="27">
        <v>1424395</v>
      </c>
      <c r="D48" s="15">
        <v>41842</v>
      </c>
      <c r="E48" s="15">
        <f>D48+I48</f>
        <v>41902</v>
      </c>
      <c r="F48" s="16">
        <v>1083.6400000000001</v>
      </c>
      <c r="G48" s="16" t="s">
        <v>6</v>
      </c>
      <c r="H48" s="11">
        <f ca="1">B48-D48</f>
        <v>52</v>
      </c>
      <c r="I48" s="11">
        <v>60</v>
      </c>
    </row>
    <row r="49" spans="1:9" ht="24.95" customHeight="1" thickBot="1">
      <c r="A49" s="21" t="e">
        <f>VLOOKUP($C49,FactureListe,2,FALSE)</f>
        <v>#N/A</v>
      </c>
      <c r="B49" s="8">
        <f t="shared" ca="1" si="1"/>
        <v>41894</v>
      </c>
      <c r="C49" s="27">
        <v>1424396</v>
      </c>
      <c r="D49" s="15">
        <v>41842</v>
      </c>
      <c r="E49" s="15" t="e">
        <f>D49+I49</f>
        <v>#N/A</v>
      </c>
      <c r="F49" s="16">
        <v>1861.34</v>
      </c>
      <c r="G49" s="16" t="s">
        <v>6</v>
      </c>
      <c r="H49" s="11">
        <f ca="1">B49-D49</f>
        <v>52</v>
      </c>
      <c r="I49" s="11" t="e">
        <f>VLOOKUP(A49,#REF!,10,FALSE)</f>
        <v>#N/A</v>
      </c>
    </row>
    <row r="50" spans="1:9" ht="24.95" customHeight="1" thickBot="1">
      <c r="A50" s="21" t="e">
        <f>VLOOKUP($C50,FactureListe,2,FALSE)</f>
        <v>#N/A</v>
      </c>
      <c r="B50" s="8">
        <f t="shared" ca="1" si="1"/>
        <v>41894</v>
      </c>
      <c r="C50" s="27">
        <v>1424397</v>
      </c>
      <c r="D50" s="15">
        <v>41842</v>
      </c>
      <c r="E50" s="15" t="e">
        <f>D50+I50</f>
        <v>#N/A</v>
      </c>
      <c r="F50" s="16">
        <v>1278.72</v>
      </c>
      <c r="G50" s="16" t="s">
        <v>6</v>
      </c>
      <c r="H50" s="11">
        <f ca="1">B50-D50</f>
        <v>52</v>
      </c>
      <c r="I50" s="11" t="e">
        <f>VLOOKUP(A50,#REF!,10,FALSE)</f>
        <v>#N/A</v>
      </c>
    </row>
    <row r="51" spans="1:9" ht="24.95" customHeight="1" thickBot="1">
      <c r="A51" s="21" t="e">
        <f>VLOOKUP($C51,FactureListe,2,FALSE)</f>
        <v>#N/A</v>
      </c>
      <c r="B51" s="8">
        <f t="shared" ca="1" si="1"/>
        <v>41894</v>
      </c>
      <c r="C51" s="27">
        <v>1424398</v>
      </c>
      <c r="D51" s="15">
        <v>41842</v>
      </c>
      <c r="E51" s="15" t="e">
        <f>D51+I51</f>
        <v>#N/A</v>
      </c>
      <c r="F51" s="16">
        <v>312</v>
      </c>
      <c r="G51" s="16" t="s">
        <v>6</v>
      </c>
      <c r="H51" s="11">
        <f ca="1">B51-D51</f>
        <v>52</v>
      </c>
      <c r="I51" s="11" t="e">
        <f>VLOOKUP(A51,#REF!,10,FALSE)</f>
        <v>#N/A</v>
      </c>
    </row>
    <row r="52" spans="1:9" ht="24.95" customHeight="1" thickBot="1">
      <c r="A52" s="21" t="e">
        <f>VLOOKUP($C52,FactureListe,2,FALSE)</f>
        <v>#N/A</v>
      </c>
      <c r="B52" s="8">
        <f t="shared" ca="1" si="1"/>
        <v>41894</v>
      </c>
      <c r="C52" s="27">
        <v>1424404</v>
      </c>
      <c r="D52" s="15">
        <v>41843</v>
      </c>
      <c r="E52" s="15" t="e">
        <f>D52+I52</f>
        <v>#N/A</v>
      </c>
      <c r="F52" s="16">
        <v>549.08000000000004</v>
      </c>
      <c r="G52" s="16" t="s">
        <v>6</v>
      </c>
      <c r="H52" s="11">
        <f ca="1">B52-D52</f>
        <v>51</v>
      </c>
      <c r="I52" s="11" t="e">
        <f>VLOOKUP(A52,#REF!,10,FALSE)</f>
        <v>#N/A</v>
      </c>
    </row>
    <row r="53" spans="1:9" ht="24.95" customHeight="1" thickBot="1">
      <c r="A53" s="21" t="e">
        <f>VLOOKUP($C53,FactureListe,2,FALSE)</f>
        <v>#N/A</v>
      </c>
      <c r="B53" s="8">
        <f t="shared" ca="1" si="1"/>
        <v>41894</v>
      </c>
      <c r="C53" s="27">
        <v>1424405</v>
      </c>
      <c r="D53" s="15">
        <v>41843</v>
      </c>
      <c r="E53" s="15" t="e">
        <f>D53+I53</f>
        <v>#N/A</v>
      </c>
      <c r="F53" s="16">
        <v>182.4</v>
      </c>
      <c r="G53" s="16" t="s">
        <v>6</v>
      </c>
      <c r="H53" s="11">
        <f ca="1">B53-D53</f>
        <v>51</v>
      </c>
      <c r="I53" s="11" t="e">
        <f>VLOOKUP(A53,#REF!,10,FALSE)</f>
        <v>#N/A</v>
      </c>
    </row>
    <row r="54" spans="1:9" ht="24.95" customHeight="1" thickBot="1">
      <c r="A54" s="21" t="e">
        <f>VLOOKUP($C54,FactureListe,2,FALSE)</f>
        <v>#N/A</v>
      </c>
      <c r="B54" s="8">
        <f t="shared" ca="1" si="1"/>
        <v>41894</v>
      </c>
      <c r="C54" s="27">
        <v>1424406</v>
      </c>
      <c r="D54" s="15">
        <v>41843</v>
      </c>
      <c r="E54" s="15" t="e">
        <f>D54+I54</f>
        <v>#N/A</v>
      </c>
      <c r="F54" s="16">
        <v>1203.77</v>
      </c>
      <c r="G54" s="16" t="s">
        <v>6</v>
      </c>
      <c r="H54" s="11">
        <f ca="1">B54-D54</f>
        <v>51</v>
      </c>
      <c r="I54" s="11" t="e">
        <f>VLOOKUP(A54,#REF!,10,FALSE)</f>
        <v>#N/A</v>
      </c>
    </row>
    <row r="55" spans="1:9" ht="24.95" customHeight="1" thickBot="1">
      <c r="A55" s="21" t="e">
        <f>VLOOKUP($C55,FactureListe,2,FALSE)</f>
        <v>#N/A</v>
      </c>
      <c r="B55" s="8">
        <f t="shared" ca="1" si="1"/>
        <v>41894</v>
      </c>
      <c r="C55" s="27">
        <v>1424407</v>
      </c>
      <c r="D55" s="15">
        <v>41843</v>
      </c>
      <c r="E55" s="15" t="e">
        <f>D55+I55</f>
        <v>#N/A</v>
      </c>
      <c r="F55" s="16">
        <v>922.8</v>
      </c>
      <c r="G55" s="16" t="s">
        <v>6</v>
      </c>
      <c r="H55" s="11">
        <f ca="1">B55-D55</f>
        <v>51</v>
      </c>
      <c r="I55" s="11" t="e">
        <f>VLOOKUP(A55,#REF!,10,FALSE)</f>
        <v>#N/A</v>
      </c>
    </row>
    <row r="56" spans="1:9" ht="24.95" customHeight="1" thickBot="1">
      <c r="A56" s="21" t="e">
        <f>VLOOKUP($C56,FactureListe,2,FALSE)</f>
        <v>#N/A</v>
      </c>
      <c r="B56" s="8">
        <f t="shared" ca="1" si="1"/>
        <v>41894</v>
      </c>
      <c r="C56" s="27">
        <v>1424411</v>
      </c>
      <c r="D56" s="15">
        <v>41843</v>
      </c>
      <c r="E56" s="15" t="e">
        <f>D56+I56</f>
        <v>#N/A</v>
      </c>
      <c r="F56" s="16">
        <v>5188.0200000000004</v>
      </c>
      <c r="G56" s="16" t="s">
        <v>6</v>
      </c>
      <c r="H56" s="11">
        <f ca="1">B56-D56</f>
        <v>51</v>
      </c>
      <c r="I56" s="11" t="e">
        <f>VLOOKUP(A56,#REF!,10,FALSE)</f>
        <v>#N/A</v>
      </c>
    </row>
    <row r="57" spans="1:9" ht="24.95" customHeight="1" thickBot="1">
      <c r="A57" s="21" t="e">
        <f>VLOOKUP($C57,FactureListe,2,FALSE)</f>
        <v>#N/A</v>
      </c>
      <c r="B57" s="8">
        <f t="shared" ca="1" si="1"/>
        <v>41894</v>
      </c>
      <c r="C57" s="27">
        <v>1424413</v>
      </c>
      <c r="D57" s="15">
        <v>41843</v>
      </c>
      <c r="E57" s="15">
        <f>D57+I57</f>
        <v>41903</v>
      </c>
      <c r="F57" s="16">
        <v>782.98</v>
      </c>
      <c r="G57" s="16" t="s">
        <v>6</v>
      </c>
      <c r="H57" s="11">
        <f ca="1">B57-D57</f>
        <v>51</v>
      </c>
      <c r="I57" s="11">
        <v>60</v>
      </c>
    </row>
    <row r="58" spans="1:9" ht="24.95" customHeight="1" thickBot="1">
      <c r="A58" s="21" t="e">
        <f>VLOOKUP($C58,FactureListe,2,FALSE)</f>
        <v>#N/A</v>
      </c>
      <c r="B58" s="8">
        <f t="shared" ca="1" si="1"/>
        <v>41894</v>
      </c>
      <c r="C58" s="27">
        <v>1424414</v>
      </c>
      <c r="D58" s="15">
        <v>41843</v>
      </c>
      <c r="E58" s="15" t="e">
        <f>D58+I58</f>
        <v>#N/A</v>
      </c>
      <c r="F58" s="16">
        <v>301.32</v>
      </c>
      <c r="G58" s="16" t="s">
        <v>6</v>
      </c>
      <c r="H58" s="11">
        <f ca="1">B58-D58</f>
        <v>51</v>
      </c>
      <c r="I58" s="11" t="e">
        <f>VLOOKUP(A58,#REF!,10,FALSE)</f>
        <v>#N/A</v>
      </c>
    </row>
    <row r="59" spans="1:9" ht="24.95" customHeight="1" thickBot="1">
      <c r="A59" s="21" t="e">
        <f>VLOOKUP($C59,FactureListe,2,FALSE)</f>
        <v>#N/A</v>
      </c>
      <c r="B59" s="8">
        <f t="shared" ca="1" si="1"/>
        <v>41894</v>
      </c>
      <c r="C59" s="27">
        <v>1424370</v>
      </c>
      <c r="D59" s="15">
        <v>41843</v>
      </c>
      <c r="E59" s="15">
        <f>D59+I59</f>
        <v>41903</v>
      </c>
      <c r="F59" s="16">
        <v>308.87</v>
      </c>
      <c r="G59" s="16"/>
      <c r="H59" s="11">
        <f ca="1">B59-D59</f>
        <v>51</v>
      </c>
      <c r="I59" s="11">
        <v>60</v>
      </c>
    </row>
    <row r="60" spans="1:9" ht="24.95" customHeight="1" thickBot="1">
      <c r="A60" s="21" t="e">
        <f>VLOOKUP($C60,FactureListe,2,FALSE)</f>
        <v>#N/A</v>
      </c>
      <c r="B60" s="8">
        <f t="shared" ca="1" si="1"/>
        <v>41894</v>
      </c>
      <c r="C60" s="27">
        <v>14247373</v>
      </c>
      <c r="D60" s="15">
        <v>41856</v>
      </c>
      <c r="E60" s="15">
        <f>D60+I60</f>
        <v>41916</v>
      </c>
      <c r="F60" s="16">
        <v>480</v>
      </c>
      <c r="G60" s="16"/>
      <c r="H60" s="11">
        <f ca="1">B60-D60</f>
        <v>38</v>
      </c>
      <c r="I60" s="11">
        <v>60</v>
      </c>
    </row>
    <row r="61" spans="1:9" ht="24.95" customHeight="1" thickBot="1">
      <c r="A61" s="21" t="e">
        <f>VLOOKUP($C61,FactureListe,2,FALSE)</f>
        <v>#N/A</v>
      </c>
      <c r="B61" s="8">
        <f t="shared" ca="1" si="1"/>
        <v>41894</v>
      </c>
      <c r="C61" s="27">
        <v>1424474</v>
      </c>
      <c r="D61" s="15">
        <v>41856</v>
      </c>
      <c r="E61" s="15">
        <f>D61+I61</f>
        <v>41916</v>
      </c>
      <c r="F61" s="16">
        <v>445.74</v>
      </c>
      <c r="G61" s="16"/>
      <c r="H61" s="11">
        <f ca="1">B61-D61</f>
        <v>38</v>
      </c>
      <c r="I61" s="11">
        <v>60</v>
      </c>
    </row>
    <row r="62" spans="1:9" ht="24.95" customHeight="1" thickBot="1">
      <c r="A62" s="21" t="e">
        <f>VLOOKUP($C62,FactureListe,2,FALSE)</f>
        <v>#N/A</v>
      </c>
      <c r="B62" s="8">
        <f t="shared" ca="1" si="1"/>
        <v>41894</v>
      </c>
      <c r="C62" s="27">
        <v>1424375</v>
      </c>
      <c r="D62" s="15">
        <v>41856</v>
      </c>
      <c r="E62" s="15" t="e">
        <f>D62+I62</f>
        <v>#N/A</v>
      </c>
      <c r="F62" s="16">
        <v>1853.64</v>
      </c>
      <c r="G62" s="16"/>
      <c r="H62" s="11">
        <f ca="1">B62-D62</f>
        <v>38</v>
      </c>
      <c r="I62" s="11" t="e">
        <f>VLOOKUP(A62,#REF!,10,FALSE)</f>
        <v>#N/A</v>
      </c>
    </row>
    <row r="63" spans="1:9" ht="24.95" customHeight="1" thickBot="1">
      <c r="A63" s="21" t="e">
        <f>VLOOKUP($C63,FactureListe,2,FALSE)</f>
        <v>#N/A</v>
      </c>
      <c r="B63" s="8">
        <f t="shared" ca="1" si="1"/>
        <v>41894</v>
      </c>
      <c r="C63" s="27">
        <v>1424376</v>
      </c>
      <c r="D63" s="15">
        <v>41856</v>
      </c>
      <c r="E63" s="15" t="e">
        <f>D63+I63</f>
        <v>#N/A</v>
      </c>
      <c r="F63" s="16">
        <v>379.2</v>
      </c>
      <c r="G63" s="16"/>
      <c r="H63" s="11">
        <f ca="1">B63-D63</f>
        <v>38</v>
      </c>
      <c r="I63" s="11" t="e">
        <f>VLOOKUP(A63,#REF!,10,FALSE)</f>
        <v>#N/A</v>
      </c>
    </row>
    <row r="64" spans="1:9" ht="24.95" customHeight="1" thickBot="1">
      <c r="A64" s="21" t="e">
        <f>VLOOKUP($C64,FactureListe,2,FALSE)</f>
        <v>#N/A</v>
      </c>
      <c r="B64" s="8">
        <f t="shared" ca="1" si="1"/>
        <v>41894</v>
      </c>
      <c r="C64" s="27">
        <v>1424417</v>
      </c>
      <c r="D64" s="15">
        <v>41844</v>
      </c>
      <c r="E64" s="15" t="e">
        <f>D64+I64</f>
        <v>#N/A</v>
      </c>
      <c r="F64" s="16">
        <v>118.8</v>
      </c>
      <c r="G64" s="16" t="s">
        <v>6</v>
      </c>
      <c r="H64" s="11">
        <f ca="1">B64-D64</f>
        <v>50</v>
      </c>
      <c r="I64" s="11" t="e">
        <f>VLOOKUP(A64,#REF!,10,FALSE)</f>
        <v>#N/A</v>
      </c>
    </row>
    <row r="65" spans="1:9" ht="24.95" customHeight="1" thickBot="1">
      <c r="A65" s="21" t="e">
        <f>VLOOKUP($C65,FactureListe,2,FALSE)</f>
        <v>#N/A</v>
      </c>
      <c r="B65" s="8">
        <f t="shared" ca="1" si="1"/>
        <v>41894</v>
      </c>
      <c r="C65" s="27">
        <v>1424418</v>
      </c>
      <c r="D65" s="15">
        <v>41844</v>
      </c>
      <c r="E65" s="15" t="e">
        <f>D65+I65</f>
        <v>#N/A</v>
      </c>
      <c r="F65" s="16">
        <v>223.2</v>
      </c>
      <c r="G65" s="16" t="s">
        <v>6</v>
      </c>
      <c r="H65" s="11">
        <f ca="1">B65-D65</f>
        <v>50</v>
      </c>
      <c r="I65" s="11" t="e">
        <f>VLOOKUP(A65,#REF!,10,FALSE)</f>
        <v>#N/A</v>
      </c>
    </row>
    <row r="66" spans="1:9" ht="24.95" customHeight="1" thickBot="1">
      <c r="A66" s="21" t="e">
        <f>VLOOKUP($C66,FactureListe,2,FALSE)</f>
        <v>#N/A</v>
      </c>
      <c r="B66" s="8">
        <f t="shared" ca="1" si="1"/>
        <v>41894</v>
      </c>
      <c r="C66" s="27">
        <v>1424420</v>
      </c>
      <c r="D66" s="15">
        <v>41844</v>
      </c>
      <c r="E66" s="15" t="e">
        <f>D66+I66</f>
        <v>#N/A</v>
      </c>
      <c r="F66" s="16">
        <v>642.96</v>
      </c>
      <c r="G66" s="16" t="s">
        <v>6</v>
      </c>
      <c r="H66" s="11">
        <f ca="1">B66-D66</f>
        <v>50</v>
      </c>
      <c r="I66" s="11" t="e">
        <f>VLOOKUP(A66,#REF!,10,FALSE)</f>
        <v>#N/A</v>
      </c>
    </row>
    <row r="67" spans="1:9" ht="24.95" customHeight="1" thickBot="1">
      <c r="A67" s="21" t="e">
        <f>VLOOKUP($C67,FactureListe,2,FALSE)</f>
        <v>#N/A</v>
      </c>
      <c r="B67" s="8">
        <f t="shared" ca="1" si="1"/>
        <v>41894</v>
      </c>
      <c r="C67" s="27">
        <v>1424421</v>
      </c>
      <c r="D67" s="15">
        <v>41844</v>
      </c>
      <c r="E67" s="15" t="e">
        <f>D67+I67</f>
        <v>#N/A</v>
      </c>
      <c r="F67" s="16">
        <v>759.64</v>
      </c>
      <c r="G67" s="16" t="s">
        <v>6</v>
      </c>
      <c r="H67" s="11">
        <f ca="1">B67-D67</f>
        <v>50</v>
      </c>
      <c r="I67" s="11" t="e">
        <f>VLOOKUP(A67,#REF!,10,FALSE)</f>
        <v>#N/A</v>
      </c>
    </row>
    <row r="68" spans="1:9" ht="24.95" customHeight="1" thickBot="1">
      <c r="A68" s="21" t="e">
        <f>VLOOKUP($C68,FactureListe,2,FALSE)</f>
        <v>#N/A</v>
      </c>
      <c r="B68" s="8">
        <f t="shared" ca="1" si="1"/>
        <v>41894</v>
      </c>
      <c r="C68" s="27">
        <v>1424422</v>
      </c>
      <c r="D68" s="15">
        <v>41844</v>
      </c>
      <c r="E68" s="15" t="e">
        <f>D68+I68</f>
        <v>#N/A</v>
      </c>
      <c r="F68" s="16">
        <v>180</v>
      </c>
      <c r="G68" s="16" t="s">
        <v>6</v>
      </c>
      <c r="H68" s="11">
        <f ca="1">B68-D68</f>
        <v>50</v>
      </c>
      <c r="I68" s="11" t="e">
        <f>VLOOKUP(A68,#REF!,10,FALSE)</f>
        <v>#N/A</v>
      </c>
    </row>
    <row r="69" spans="1:9" ht="24.95" customHeight="1" thickBot="1">
      <c r="A69" s="21" t="e">
        <f>VLOOKUP($C69,FactureListe,2,FALSE)</f>
        <v>#N/A</v>
      </c>
      <c r="B69" s="8">
        <f t="shared" ca="1" si="1"/>
        <v>41894</v>
      </c>
      <c r="C69" s="27">
        <v>1424415</v>
      </c>
      <c r="D69" s="15">
        <v>41845</v>
      </c>
      <c r="E69" s="15" t="e">
        <f>D69+I69</f>
        <v>#N/A</v>
      </c>
      <c r="F69" s="16">
        <v>158.4</v>
      </c>
      <c r="G69" s="16" t="s">
        <v>6</v>
      </c>
      <c r="H69" s="11">
        <f ca="1">B69-D69</f>
        <v>49</v>
      </c>
      <c r="I69" s="11" t="e">
        <f>VLOOKUP(A69,#REF!,10,FALSE)</f>
        <v>#N/A</v>
      </c>
    </row>
    <row r="70" spans="1:9" ht="24.95" customHeight="1" thickBot="1">
      <c r="A70" s="21" t="e">
        <f>VLOOKUP($C70,FactureListe,2,FALSE)</f>
        <v>#N/A</v>
      </c>
      <c r="B70" s="8">
        <f t="shared" ca="1" si="1"/>
        <v>41894</v>
      </c>
      <c r="C70" s="27">
        <v>1424427</v>
      </c>
      <c r="D70" s="15">
        <v>41845</v>
      </c>
      <c r="E70" s="15" t="e">
        <f>D70+I70</f>
        <v>#N/A</v>
      </c>
      <c r="F70" s="16">
        <v>478.8</v>
      </c>
      <c r="G70" s="16" t="s">
        <v>6</v>
      </c>
      <c r="H70" s="11">
        <f ca="1">B70-D70</f>
        <v>49</v>
      </c>
      <c r="I70" s="11" t="e">
        <f>VLOOKUP(A70,#REF!,10,FALSE)</f>
        <v>#N/A</v>
      </c>
    </row>
    <row r="71" spans="1:9" ht="24.95" customHeight="1" thickBot="1">
      <c r="A71" s="21" t="e">
        <f>VLOOKUP($C71,FactureListe,2,FALSE)</f>
        <v>#N/A</v>
      </c>
      <c r="B71" s="8">
        <f t="shared" ca="1" si="1"/>
        <v>41894</v>
      </c>
      <c r="C71" s="27">
        <v>1424428</v>
      </c>
      <c r="D71" s="15">
        <v>41845</v>
      </c>
      <c r="E71" s="15" t="e">
        <f>D71+I71</f>
        <v>#N/A</v>
      </c>
      <c r="F71" s="16">
        <v>9533.56</v>
      </c>
      <c r="G71" s="16" t="s">
        <v>6</v>
      </c>
      <c r="H71" s="11">
        <f ca="1">B71-D71</f>
        <v>49</v>
      </c>
      <c r="I71" s="11" t="e">
        <f>VLOOKUP(A71,#REF!,10,FALSE)</f>
        <v>#N/A</v>
      </c>
    </row>
    <row r="72" spans="1:9" ht="24.95" customHeight="1" thickBot="1">
      <c r="A72" s="21" t="e">
        <f>VLOOKUP($C72,FactureListe,2,FALSE)</f>
        <v>#N/A</v>
      </c>
      <c r="B72" s="8">
        <f t="shared" ca="1" si="1"/>
        <v>41894</v>
      </c>
      <c r="C72" s="27" t="s">
        <v>27</v>
      </c>
      <c r="D72" s="15">
        <v>41849</v>
      </c>
      <c r="E72" s="15" t="e">
        <f>D72+I72</f>
        <v>#N/A</v>
      </c>
      <c r="F72" s="16">
        <v>522</v>
      </c>
      <c r="G72" s="16" t="s">
        <v>6</v>
      </c>
      <c r="H72" s="11">
        <f ca="1">B72-D72</f>
        <v>45</v>
      </c>
      <c r="I72" s="11" t="e">
        <f>VLOOKUP(A72,#REF!,10,FALSE)</f>
        <v>#N/A</v>
      </c>
    </row>
    <row r="73" spans="1:9" ht="24.95" customHeight="1" thickBot="1">
      <c r="A73" s="21" t="e">
        <f>VLOOKUP($C73,FactureListe,2,FALSE)</f>
        <v>#N/A</v>
      </c>
      <c r="B73" s="8">
        <f t="shared" ca="1" si="1"/>
        <v>41894</v>
      </c>
      <c r="C73" s="27" t="s">
        <v>28</v>
      </c>
      <c r="D73" s="15">
        <v>41849</v>
      </c>
      <c r="E73" s="15">
        <f>D73+I73</f>
        <v>41909</v>
      </c>
      <c r="F73" s="16">
        <v>254.22</v>
      </c>
      <c r="G73" s="16" t="s">
        <v>6</v>
      </c>
      <c r="H73" s="11">
        <f ca="1">B73-D73</f>
        <v>45</v>
      </c>
      <c r="I73" s="11">
        <v>60</v>
      </c>
    </row>
    <row r="74" spans="1:9" ht="24.95" customHeight="1" thickBot="1">
      <c r="A74" s="21" t="e">
        <f>VLOOKUP($C74,FactureListe,2,FALSE)</f>
        <v>#N/A</v>
      </c>
      <c r="B74" s="8">
        <f t="shared" ca="1" si="1"/>
        <v>41894</v>
      </c>
      <c r="C74" s="27" t="s">
        <v>29</v>
      </c>
      <c r="D74" s="15">
        <v>41849</v>
      </c>
      <c r="E74" s="15">
        <f>D74+I74</f>
        <v>41909</v>
      </c>
      <c r="F74" s="16">
        <v>475.2</v>
      </c>
      <c r="G74" s="16" t="s">
        <v>6</v>
      </c>
      <c r="H74" s="11">
        <f ca="1">B74-D74</f>
        <v>45</v>
      </c>
      <c r="I74" s="11">
        <v>60</v>
      </c>
    </row>
    <row r="75" spans="1:9" ht="24.95" customHeight="1" thickBot="1">
      <c r="A75" s="21" t="e">
        <f>VLOOKUP($C75,FactureListe,2,FALSE)</f>
        <v>#N/A</v>
      </c>
      <c r="B75" s="8">
        <f t="shared" ca="1" si="1"/>
        <v>41894</v>
      </c>
      <c r="C75" s="27" t="s">
        <v>30</v>
      </c>
      <c r="D75" s="15">
        <v>41849</v>
      </c>
      <c r="E75" s="15" t="e">
        <f>D75+I75</f>
        <v>#N/A</v>
      </c>
      <c r="F75" s="16">
        <v>335.62</v>
      </c>
      <c r="G75" s="16" t="s">
        <v>6</v>
      </c>
      <c r="H75" s="11">
        <f ca="1">B75-D75</f>
        <v>45</v>
      </c>
      <c r="I75" s="11" t="e">
        <f>VLOOKUP(A75,#REF!,10,FALSE)</f>
        <v>#N/A</v>
      </c>
    </row>
    <row r="76" spans="1:9" ht="24.95" customHeight="1" thickBot="1">
      <c r="A76" s="21" t="e">
        <f>VLOOKUP($C76,FactureListe,2,FALSE)</f>
        <v>#N/A</v>
      </c>
      <c r="B76" s="8">
        <f t="shared" ca="1" si="1"/>
        <v>41894</v>
      </c>
      <c r="C76" s="27">
        <v>1424429</v>
      </c>
      <c r="D76" s="15">
        <v>41849</v>
      </c>
      <c r="E76" s="15" t="e">
        <f>D76+I76</f>
        <v>#N/A</v>
      </c>
      <c r="F76" s="16">
        <v>906.12</v>
      </c>
      <c r="G76" s="16" t="s">
        <v>6</v>
      </c>
      <c r="H76" s="11">
        <f ca="1">B76-D76</f>
        <v>45</v>
      </c>
      <c r="I76" s="11" t="e">
        <f>VLOOKUP(A76,#REF!,10,FALSE)</f>
        <v>#N/A</v>
      </c>
    </row>
    <row r="77" spans="1:9" ht="24.95" customHeight="1" thickBot="1">
      <c r="A77" s="21" t="e">
        <f>VLOOKUP($C77,FactureListe,2,FALSE)</f>
        <v>#N/A</v>
      </c>
      <c r="B77" s="8">
        <f t="shared" ca="1" si="1"/>
        <v>41894</v>
      </c>
      <c r="C77" s="27">
        <v>1424431</v>
      </c>
      <c r="D77" s="15">
        <v>41849</v>
      </c>
      <c r="E77" s="15" t="e">
        <f>D77+I77</f>
        <v>#N/A</v>
      </c>
      <c r="F77" s="16">
        <v>953.16</v>
      </c>
      <c r="G77" s="16" t="s">
        <v>6</v>
      </c>
      <c r="H77" s="11">
        <f ca="1">B77-D77</f>
        <v>45</v>
      </c>
      <c r="I77" s="11" t="e">
        <f>VLOOKUP(A77,#REF!,10,FALSE)</f>
        <v>#N/A</v>
      </c>
    </row>
    <row r="78" spans="1:9" ht="24.95" customHeight="1" thickBot="1">
      <c r="A78" s="21" t="e">
        <f>VLOOKUP($C78,FactureListe,2,FALSE)</f>
        <v>#N/A</v>
      </c>
      <c r="B78" s="8">
        <f t="shared" ca="1" si="1"/>
        <v>41894</v>
      </c>
      <c r="C78" s="27" t="s">
        <v>31</v>
      </c>
      <c r="D78" s="15">
        <v>41849</v>
      </c>
      <c r="E78" s="15" t="e">
        <f>D78+I78</f>
        <v>#N/A</v>
      </c>
      <c r="F78" s="16">
        <v>841.2</v>
      </c>
      <c r="G78" s="16" t="s">
        <v>6</v>
      </c>
      <c r="H78" s="11">
        <f ca="1">B78-D78</f>
        <v>45</v>
      </c>
      <c r="I78" s="11" t="e">
        <f>VLOOKUP(A78,#REF!,10,FALSE)</f>
        <v>#N/A</v>
      </c>
    </row>
    <row r="79" spans="1:9" ht="24.95" customHeight="1" thickBot="1">
      <c r="A79" s="21" t="e">
        <f>VLOOKUP($C79,FactureListe,2,FALSE)</f>
        <v>#N/A</v>
      </c>
      <c r="B79" s="8">
        <f t="shared" ca="1" si="1"/>
        <v>41894</v>
      </c>
      <c r="C79" s="27">
        <v>1424433</v>
      </c>
      <c r="D79" s="15">
        <v>41849</v>
      </c>
      <c r="E79" s="15" t="e">
        <f>D79+I79</f>
        <v>#N/A</v>
      </c>
      <c r="F79" s="16">
        <v>319.2</v>
      </c>
      <c r="G79" s="16" t="s">
        <v>6</v>
      </c>
      <c r="H79" s="11">
        <f ca="1">B79-D79</f>
        <v>45</v>
      </c>
      <c r="I79" s="11" t="e">
        <f>VLOOKUP(A79,#REF!,10,FALSE)</f>
        <v>#N/A</v>
      </c>
    </row>
    <row r="80" spans="1:9" ht="24.95" customHeight="1" thickBot="1">
      <c r="A80" s="21" t="e">
        <f>VLOOKUP($C80,FactureListe,2,FALSE)</f>
        <v>#N/A</v>
      </c>
      <c r="B80" s="8">
        <f t="shared" ca="1" si="1"/>
        <v>41894</v>
      </c>
      <c r="C80" s="27">
        <v>1424434</v>
      </c>
      <c r="D80" s="15">
        <v>41849</v>
      </c>
      <c r="E80" s="15" t="e">
        <f>D80+I80</f>
        <v>#N/A</v>
      </c>
      <c r="F80" s="16">
        <v>206.4</v>
      </c>
      <c r="G80" s="16" t="s">
        <v>6</v>
      </c>
      <c r="H80" s="11">
        <f ca="1">B80-D80</f>
        <v>45</v>
      </c>
      <c r="I80" s="11" t="e">
        <f>VLOOKUP(A80,#REF!,10,FALSE)</f>
        <v>#N/A</v>
      </c>
    </row>
    <row r="81" spans="1:9" ht="24.95" customHeight="1" thickBot="1">
      <c r="A81" s="21" t="e">
        <f>VLOOKUP($C81,FactureListe,2,FALSE)</f>
        <v>#N/A</v>
      </c>
      <c r="B81" s="8">
        <f t="shared" ca="1" si="1"/>
        <v>41894</v>
      </c>
      <c r="C81" s="27">
        <v>1424435</v>
      </c>
      <c r="D81" s="15">
        <v>41849</v>
      </c>
      <c r="E81" s="15" t="e">
        <f>D81+I81</f>
        <v>#N/A</v>
      </c>
      <c r="F81" s="16">
        <v>2721.36</v>
      </c>
      <c r="G81" s="16" t="s">
        <v>6</v>
      </c>
      <c r="H81" s="11">
        <f ca="1">B81-D81</f>
        <v>45</v>
      </c>
      <c r="I81" s="11" t="e">
        <f>VLOOKUP(A81,#REF!,10,FALSE)</f>
        <v>#N/A</v>
      </c>
    </row>
    <row r="82" spans="1:9" ht="24.95" customHeight="1" thickBot="1">
      <c r="A82" s="21" t="e">
        <f>VLOOKUP($C82,FactureListe,2,FALSE)</f>
        <v>#N/A</v>
      </c>
      <c r="B82" s="8">
        <f t="shared" ca="1" si="1"/>
        <v>41894</v>
      </c>
      <c r="C82" s="27">
        <v>1424436</v>
      </c>
      <c r="D82" s="15">
        <v>41849</v>
      </c>
      <c r="E82" s="15" t="e">
        <f>D82+I82</f>
        <v>#N/A</v>
      </c>
      <c r="F82" s="16">
        <v>235.49</v>
      </c>
      <c r="G82" s="16" t="s">
        <v>6</v>
      </c>
      <c r="H82" s="11">
        <f ca="1">B82-D82</f>
        <v>45</v>
      </c>
      <c r="I82" s="11" t="e">
        <f>VLOOKUP(A82,#REF!,10,FALSE)</f>
        <v>#N/A</v>
      </c>
    </row>
    <row r="83" spans="1:9" ht="24.95" customHeight="1" thickBot="1">
      <c r="A83" s="21" t="e">
        <f>VLOOKUP($C83,FactureListe,2,FALSE)</f>
        <v>#N/A</v>
      </c>
      <c r="B83" s="8">
        <f t="shared" ca="1" si="1"/>
        <v>41894</v>
      </c>
      <c r="C83" s="27">
        <v>1424437</v>
      </c>
      <c r="D83" s="15">
        <v>41849</v>
      </c>
      <c r="E83" s="15" t="e">
        <f>D83+I83</f>
        <v>#N/A</v>
      </c>
      <c r="F83" s="16">
        <v>280.44</v>
      </c>
      <c r="G83" s="16" t="s">
        <v>6</v>
      </c>
      <c r="H83" s="11">
        <f ca="1">B83-D83</f>
        <v>45</v>
      </c>
      <c r="I83" s="11" t="e">
        <f>VLOOKUP(A83,#REF!,10,FALSE)</f>
        <v>#N/A</v>
      </c>
    </row>
    <row r="84" spans="1:9" ht="24.95" customHeight="1" thickBot="1">
      <c r="A84" s="21" t="e">
        <f>VLOOKUP($C84,FactureListe,2,FALSE)</f>
        <v>#N/A</v>
      </c>
      <c r="B84" s="8">
        <f t="shared" ca="1" si="1"/>
        <v>41894</v>
      </c>
      <c r="C84" s="27">
        <v>1424438</v>
      </c>
      <c r="D84" s="15">
        <v>41849</v>
      </c>
      <c r="E84" s="15" t="e">
        <f>D84+I84</f>
        <v>#N/A</v>
      </c>
      <c r="F84" s="16">
        <v>339.84</v>
      </c>
      <c r="G84" s="16" t="s">
        <v>6</v>
      </c>
      <c r="H84" s="11">
        <f ca="1">B84-D84</f>
        <v>45</v>
      </c>
      <c r="I84" s="11" t="e">
        <f>VLOOKUP(A84,#REF!,10,FALSE)</f>
        <v>#N/A</v>
      </c>
    </row>
    <row r="85" spans="1:9" ht="24.95" customHeight="1" thickBot="1">
      <c r="A85" s="21" t="e">
        <f>VLOOKUP($C85,FactureListe,2,FALSE)</f>
        <v>#N/A</v>
      </c>
      <c r="B85" s="8">
        <f t="shared" ca="1" si="1"/>
        <v>41894</v>
      </c>
      <c r="C85" s="27">
        <v>1424441</v>
      </c>
      <c r="D85" s="15">
        <v>41849</v>
      </c>
      <c r="E85" s="15" t="e">
        <f>D85+I85</f>
        <v>#N/A</v>
      </c>
      <c r="F85" s="16">
        <v>264.89999999999998</v>
      </c>
      <c r="G85" s="16" t="s">
        <v>6</v>
      </c>
      <c r="H85" s="11">
        <f ca="1">B85-D85</f>
        <v>45</v>
      </c>
      <c r="I85" s="11" t="e">
        <f>VLOOKUP(A85,#REF!,10,FALSE)</f>
        <v>#N/A</v>
      </c>
    </row>
    <row r="86" spans="1:9" ht="24.95" customHeight="1" thickBot="1">
      <c r="A86" s="21" t="e">
        <f>VLOOKUP($C86,FactureListe,2,FALSE)</f>
        <v>#N/A</v>
      </c>
      <c r="B86" s="8">
        <f t="shared" ca="1" si="1"/>
        <v>41894</v>
      </c>
      <c r="C86" s="27">
        <v>1424448</v>
      </c>
      <c r="D86" s="15">
        <v>41849</v>
      </c>
      <c r="E86" s="15" t="e">
        <f>D86+I86</f>
        <v>#N/A</v>
      </c>
      <c r="F86" s="16">
        <v>349.98</v>
      </c>
      <c r="G86" s="16" t="s">
        <v>6</v>
      </c>
      <c r="H86" s="11">
        <f ca="1">B86-D86</f>
        <v>45</v>
      </c>
      <c r="I86" s="11" t="e">
        <f>VLOOKUP(A86,#REF!,10,FALSE)</f>
        <v>#N/A</v>
      </c>
    </row>
    <row r="87" spans="1:9" ht="24.95" customHeight="1" thickBot="1">
      <c r="A87" s="21" t="e">
        <f>VLOOKUP($C87,FactureListe,2,FALSE)</f>
        <v>#N/A</v>
      </c>
      <c r="B87" s="8">
        <f t="shared" ca="1" si="1"/>
        <v>41894</v>
      </c>
      <c r="C87" s="27">
        <v>1424449</v>
      </c>
      <c r="D87" s="15">
        <v>41849</v>
      </c>
      <c r="E87" s="15" t="e">
        <f>D87+I87</f>
        <v>#N/A</v>
      </c>
      <c r="F87" s="16">
        <v>370.8</v>
      </c>
      <c r="G87" s="16" t="s">
        <v>6</v>
      </c>
      <c r="H87" s="11">
        <f ca="1">B87-D87</f>
        <v>45</v>
      </c>
      <c r="I87" s="11" t="e">
        <f>VLOOKUP(A87,#REF!,10,FALSE)</f>
        <v>#N/A</v>
      </c>
    </row>
    <row r="88" spans="1:9" ht="24.95" customHeight="1" thickBot="1">
      <c r="A88" s="21" t="e">
        <f>VLOOKUP($C88,FactureListe,2,FALSE)</f>
        <v>#N/A</v>
      </c>
      <c r="B88" s="8">
        <f t="shared" ca="1" si="1"/>
        <v>41894</v>
      </c>
      <c r="C88" s="27">
        <v>1424455</v>
      </c>
      <c r="D88" s="15">
        <v>41850</v>
      </c>
      <c r="E88" s="15" t="e">
        <f>D88+I88</f>
        <v>#N/A</v>
      </c>
      <c r="F88" s="16">
        <v>2748.36</v>
      </c>
      <c r="G88" s="16" t="s">
        <v>6</v>
      </c>
      <c r="H88" s="11">
        <f ca="1">B88-D88</f>
        <v>44</v>
      </c>
      <c r="I88" s="11" t="e">
        <f>VLOOKUP(A88,#REF!,10,FALSE)</f>
        <v>#N/A</v>
      </c>
    </row>
    <row r="89" spans="1:9" ht="24.95" customHeight="1" thickBot="1">
      <c r="A89" s="21" t="e">
        <f>VLOOKUP($C89,FactureListe,2,FALSE)</f>
        <v>#N/A</v>
      </c>
      <c r="B89" s="8">
        <f t="shared" ca="1" si="1"/>
        <v>41894</v>
      </c>
      <c r="C89" s="27" t="s">
        <v>32</v>
      </c>
      <c r="D89" s="15">
        <v>41851</v>
      </c>
      <c r="E89" s="15">
        <f>D89+I89</f>
        <v>41911</v>
      </c>
      <c r="F89" s="16">
        <v>220.02</v>
      </c>
      <c r="G89" s="16" t="s">
        <v>6</v>
      </c>
      <c r="H89" s="11">
        <f ca="1">B89-D89</f>
        <v>43</v>
      </c>
      <c r="I89" s="11">
        <v>60</v>
      </c>
    </row>
    <row r="90" spans="1:9" ht="24.95" customHeight="1" thickBot="1">
      <c r="A90" s="21" t="e">
        <f>VLOOKUP($C90,FactureListe,2,FALSE)</f>
        <v>#N/A</v>
      </c>
      <c r="B90" s="8">
        <f t="shared" ca="1" si="1"/>
        <v>41894</v>
      </c>
      <c r="C90" s="27">
        <v>1424430</v>
      </c>
      <c r="D90" s="15">
        <v>41851</v>
      </c>
      <c r="E90" s="15" t="e">
        <f>D90+I90</f>
        <v>#N/A</v>
      </c>
      <c r="F90" s="16">
        <v>25955.82</v>
      </c>
      <c r="G90" s="16" t="s">
        <v>6</v>
      </c>
      <c r="H90" s="11">
        <f ca="1">B90-D90</f>
        <v>43</v>
      </c>
      <c r="I90" s="11" t="e">
        <f>VLOOKUP(A90,#REF!,10,FALSE)</f>
        <v>#N/A</v>
      </c>
    </row>
    <row r="91" spans="1:9" ht="24.95" customHeight="1" thickBot="1">
      <c r="A91" s="21" t="e">
        <f>VLOOKUP($C91,FactureListe,2,FALSE)</f>
        <v>#N/A</v>
      </c>
      <c r="B91" s="8">
        <f t="shared" ca="1" si="1"/>
        <v>41894</v>
      </c>
      <c r="C91" s="27" t="s">
        <v>33</v>
      </c>
      <c r="D91" s="15">
        <v>41851</v>
      </c>
      <c r="E91" s="15" t="e">
        <f>D91+I91</f>
        <v>#N/A</v>
      </c>
      <c r="F91" s="16">
        <v>759.6</v>
      </c>
      <c r="G91" s="16" t="s">
        <v>6</v>
      </c>
      <c r="H91" s="11">
        <f ca="1">B91-D91</f>
        <v>43</v>
      </c>
      <c r="I91" s="11" t="e">
        <f>VLOOKUP(A91,#REF!,10,FALSE)</f>
        <v>#N/A</v>
      </c>
    </row>
    <row r="92" spans="1:9" ht="24.95" customHeight="1" thickBot="1">
      <c r="A92" s="21" t="e">
        <f ca="1">VLOOKUP($C92,FactureListe,2,FALSE)</f>
        <v>#N/A</v>
      </c>
      <c r="B92" s="8">
        <f t="shared" ca="1" si="1"/>
        <v>41894</v>
      </c>
      <c r="C92" s="27">
        <f ca="1">TODAY()</f>
        <v>41894</v>
      </c>
      <c r="D92" s="15">
        <v>41851</v>
      </c>
      <c r="E92" s="15" t="e">
        <f ca="1">D92+I92</f>
        <v>#N/A</v>
      </c>
      <c r="F92" s="16">
        <v>1866.6</v>
      </c>
      <c r="G92" s="16" t="s">
        <v>6</v>
      </c>
      <c r="H92" s="11">
        <f ca="1">B92-D92</f>
        <v>43</v>
      </c>
      <c r="I92" s="11" t="e">
        <f ca="1">VLOOKUP(A92,#REF!,10,FALSE)</f>
        <v>#N/A</v>
      </c>
    </row>
    <row r="93" spans="1:9" ht="24.95" customHeight="1" thickBot="1">
      <c r="A93" s="21" t="e">
        <f>VLOOKUP($C93,FactureListe,2,FALSE)</f>
        <v>#N/A</v>
      </c>
      <c r="B93" s="8">
        <f t="shared" ca="1" si="1"/>
        <v>41894</v>
      </c>
      <c r="C93" s="27">
        <v>1424446</v>
      </c>
      <c r="D93" s="15">
        <v>41851</v>
      </c>
      <c r="E93" s="15" t="e">
        <f>D93+I93</f>
        <v>#N/A</v>
      </c>
      <c r="F93" s="16">
        <v>2365.6</v>
      </c>
      <c r="G93" s="16" t="s">
        <v>6</v>
      </c>
      <c r="H93" s="11">
        <f ca="1">B93-D93</f>
        <v>43</v>
      </c>
      <c r="I93" s="11" t="e">
        <f>VLOOKUP(A93,#REF!,10,FALSE)</f>
        <v>#N/A</v>
      </c>
    </row>
    <row r="94" spans="1:9" ht="24.95" customHeight="1" thickBot="1">
      <c r="A94" s="21" t="e">
        <f>VLOOKUP($C94,FactureListe,2,FALSE)</f>
        <v>#N/A</v>
      </c>
      <c r="B94" s="8">
        <f t="shared" ca="1" si="1"/>
        <v>41894</v>
      </c>
      <c r="C94" s="27">
        <v>1424456</v>
      </c>
      <c r="D94" s="15">
        <v>41851</v>
      </c>
      <c r="E94" s="15" t="e">
        <f>D94+I94</f>
        <v>#N/A</v>
      </c>
      <c r="F94" s="16">
        <v>331.63</v>
      </c>
      <c r="G94" s="16" t="s">
        <v>6</v>
      </c>
      <c r="H94" s="11">
        <f ca="1">B94-D94</f>
        <v>43</v>
      </c>
      <c r="I94" s="11" t="e">
        <f>VLOOKUP(A94,#REF!,10,FALSE)</f>
        <v>#N/A</v>
      </c>
    </row>
    <row r="95" spans="1:9" ht="24.95" customHeight="1" thickBot="1">
      <c r="A95" s="21" t="e">
        <f>VLOOKUP($C95,FactureListe,2,FALSE)</f>
        <v>#N/A</v>
      </c>
      <c r="B95" s="8">
        <f t="shared" ca="1" si="1"/>
        <v>41894</v>
      </c>
      <c r="C95" s="27">
        <v>1424457</v>
      </c>
      <c r="D95" s="15">
        <v>41851</v>
      </c>
      <c r="E95" s="15" t="e">
        <f>D95+I95</f>
        <v>#N/A</v>
      </c>
      <c r="F95" s="16">
        <v>255.96</v>
      </c>
      <c r="G95" s="16" t="s">
        <v>6</v>
      </c>
      <c r="H95" s="11">
        <f ca="1">B95-D95</f>
        <v>43</v>
      </c>
      <c r="I95" s="11" t="e">
        <f>VLOOKUP(A95,#REF!,10,FALSE)</f>
        <v>#N/A</v>
      </c>
    </row>
    <row r="96" spans="1:9" ht="24.95" customHeight="1" thickBot="1">
      <c r="A96" s="21" t="e">
        <f>VLOOKUP($C96,FactureListe,2,FALSE)</f>
        <v>#N/A</v>
      </c>
      <c r="B96" s="8">
        <f t="shared" ca="1" si="1"/>
        <v>41894</v>
      </c>
      <c r="C96" s="27">
        <v>1424458</v>
      </c>
      <c r="D96" s="15">
        <v>41851</v>
      </c>
      <c r="E96" s="15">
        <f>D96+I96</f>
        <v>41911</v>
      </c>
      <c r="F96" s="16">
        <v>2916</v>
      </c>
      <c r="G96" s="16" t="s">
        <v>6</v>
      </c>
      <c r="H96" s="11">
        <f ca="1">B96-D96</f>
        <v>43</v>
      </c>
      <c r="I96" s="11">
        <v>60</v>
      </c>
    </row>
    <row r="97" spans="1:9" ht="24.95" customHeight="1" thickBot="1">
      <c r="A97" s="21" t="e">
        <f>VLOOKUP($C97,FactureListe,2,FALSE)</f>
        <v>#N/A</v>
      </c>
      <c r="B97" s="8">
        <f t="shared" ca="1" si="1"/>
        <v>41894</v>
      </c>
      <c r="C97" s="27">
        <v>1424470</v>
      </c>
      <c r="D97" s="15">
        <v>41855</v>
      </c>
      <c r="E97" s="15" t="e">
        <f>D97+I97</f>
        <v>#N/A</v>
      </c>
      <c r="F97" s="16">
        <v>1278.72</v>
      </c>
      <c r="G97" s="16" t="s">
        <v>6</v>
      </c>
      <c r="H97" s="11">
        <f ca="1">B97-D97</f>
        <v>39</v>
      </c>
      <c r="I97" s="11" t="e">
        <f>VLOOKUP(A97,#REF!,10,FALSE)</f>
        <v>#N/A</v>
      </c>
    </row>
    <row r="98" spans="1:9" ht="24.95" customHeight="1" thickBot="1">
      <c r="A98" s="21" t="e">
        <f>VLOOKUP($C98,FactureListe,2,FALSE)</f>
        <v>#N/A</v>
      </c>
      <c r="B98" s="8">
        <f t="shared" ca="1" si="1"/>
        <v>41894</v>
      </c>
      <c r="C98" s="27">
        <v>1424471</v>
      </c>
      <c r="D98" s="15">
        <v>41855</v>
      </c>
      <c r="E98" s="15" t="e">
        <f>D98+I98</f>
        <v>#N/A</v>
      </c>
      <c r="F98" s="16">
        <v>170.35</v>
      </c>
      <c r="G98" s="16" t="s">
        <v>6</v>
      </c>
      <c r="H98" s="11">
        <f ca="1">B98-D98</f>
        <v>39</v>
      </c>
      <c r="I98" s="11" t="e">
        <f>VLOOKUP(A98,#REF!,10,FALSE)</f>
        <v>#N/A</v>
      </c>
    </row>
    <row r="99" spans="1:9" ht="24.95" customHeight="1" thickBot="1">
      <c r="A99" s="21" t="e">
        <f>VLOOKUP($C99,FactureListe,2,FALSE)</f>
        <v>#N/A</v>
      </c>
      <c r="B99" s="8">
        <f t="shared" ca="1" si="1"/>
        <v>41894</v>
      </c>
      <c r="C99" s="27">
        <v>1424472</v>
      </c>
      <c r="D99" s="15">
        <v>41855</v>
      </c>
      <c r="E99" s="15">
        <f>D99+I99</f>
        <v>41915</v>
      </c>
      <c r="F99" s="16">
        <v>147.41999999999999</v>
      </c>
      <c r="G99" s="16" t="s">
        <v>6</v>
      </c>
      <c r="H99" s="11">
        <f ca="1">B99-D99</f>
        <v>39</v>
      </c>
      <c r="I99" s="11">
        <v>60</v>
      </c>
    </row>
    <row r="100" spans="1:9" ht="24.95" customHeight="1" thickBot="1">
      <c r="A100" s="21" t="e">
        <f>VLOOKUP($C100,FactureListe,2,FALSE)</f>
        <v>#N/A</v>
      </c>
      <c r="B100" s="8">
        <f t="shared" ca="1" si="1"/>
        <v>41894</v>
      </c>
      <c r="C100" s="27" t="s">
        <v>35</v>
      </c>
      <c r="D100" s="15">
        <v>41856</v>
      </c>
      <c r="E100" s="15" t="e">
        <f>D100+I100</f>
        <v>#N/A</v>
      </c>
      <c r="F100" s="16" t="s">
        <v>6</v>
      </c>
      <c r="G100" s="16">
        <v>86</v>
      </c>
      <c r="H100" s="11">
        <f ca="1">B100-D100</f>
        <v>38</v>
      </c>
      <c r="I100" s="11" t="e">
        <f>VLOOKUP(A100,#REF!,10,FALSE)</f>
        <v>#N/A</v>
      </c>
    </row>
    <row r="101" spans="1:9" ht="24.95" customHeight="1" thickBot="1">
      <c r="A101" s="21" t="e">
        <f>VLOOKUP($C101,FactureListe,2,FALSE)</f>
        <v>#N/A</v>
      </c>
      <c r="B101" s="8">
        <f t="shared" ca="1" si="1"/>
        <v>41894</v>
      </c>
      <c r="C101" s="27">
        <v>1424439</v>
      </c>
      <c r="D101" s="15">
        <v>41856</v>
      </c>
      <c r="E101" s="15" t="e">
        <f>D101+I101</f>
        <v>#N/A</v>
      </c>
      <c r="F101" s="16" t="s">
        <v>6</v>
      </c>
      <c r="G101" s="16">
        <v>451</v>
      </c>
      <c r="H101" s="11">
        <f ca="1">B101-D101</f>
        <v>38</v>
      </c>
      <c r="I101" s="11" t="e">
        <f>VLOOKUP(A101,#REF!,10,FALSE)</f>
        <v>#N/A</v>
      </c>
    </row>
    <row r="102" spans="1:9" ht="24.95" customHeight="1" thickBot="1">
      <c r="A102" s="21" t="e">
        <f>VLOOKUP($C102,FactureListe,2,FALSE)</f>
        <v>#N/A</v>
      </c>
      <c r="B102" s="8">
        <f t="shared" ca="1" si="1"/>
        <v>41894</v>
      </c>
      <c r="C102" s="27">
        <v>1424467</v>
      </c>
      <c r="D102" s="15">
        <v>41856</v>
      </c>
      <c r="E102" s="15" t="e">
        <f>D102+I102</f>
        <v>#N/A</v>
      </c>
      <c r="F102" s="16">
        <v>803.55</v>
      </c>
      <c r="G102" s="16" t="s">
        <v>6</v>
      </c>
      <c r="H102" s="11">
        <f ca="1">B102-D102</f>
        <v>38</v>
      </c>
      <c r="I102" s="11" t="e">
        <f>VLOOKUP(A102,#REF!,10,FALSE)</f>
        <v>#N/A</v>
      </c>
    </row>
    <row r="103" spans="1:9" ht="24.95" customHeight="1" thickBot="1">
      <c r="A103" s="21" t="e">
        <f>VLOOKUP($C103,FactureListe,2,FALSE)</f>
        <v>#N/A</v>
      </c>
      <c r="B103" s="8">
        <f t="shared" ca="1" si="1"/>
        <v>41894</v>
      </c>
      <c r="C103" s="27">
        <v>1424480</v>
      </c>
      <c r="D103" s="15">
        <v>41856</v>
      </c>
      <c r="E103" s="15" t="e">
        <f>D103+I103</f>
        <v>#N/A</v>
      </c>
      <c r="F103" s="16">
        <v>1533.6</v>
      </c>
      <c r="G103" s="16" t="s">
        <v>6</v>
      </c>
      <c r="H103" s="11">
        <f ca="1">B103-D103</f>
        <v>38</v>
      </c>
      <c r="I103" s="11" t="e">
        <f>VLOOKUP(A103,#REF!,10,FALSE)</f>
        <v>#N/A</v>
      </c>
    </row>
    <row r="104" spans="1:9" ht="24.95" customHeight="1" thickBot="1">
      <c r="A104" s="21" t="e">
        <f>VLOOKUP($C104,FactureListe,2,FALSE)</f>
        <v>#N/A</v>
      </c>
      <c r="B104" s="8">
        <f t="shared" ca="1" si="1"/>
        <v>41894</v>
      </c>
      <c r="C104" s="27">
        <v>1424481</v>
      </c>
      <c r="D104" s="15">
        <v>41856</v>
      </c>
      <c r="E104" s="15">
        <f>D104+I104</f>
        <v>41906</v>
      </c>
      <c r="F104" s="16" t="s">
        <v>6</v>
      </c>
      <c r="G104" s="16">
        <v>194</v>
      </c>
      <c r="H104" s="11">
        <f ca="1">B104-D104</f>
        <v>38</v>
      </c>
      <c r="I104" s="11">
        <v>50</v>
      </c>
    </row>
    <row r="105" spans="1:9" ht="24.95" customHeight="1" thickBot="1">
      <c r="A105" s="21" t="e">
        <f>VLOOKUP($C105,FactureListe,2,FALSE)</f>
        <v>#N/A</v>
      </c>
      <c r="B105" s="8">
        <f t="shared" ca="1" si="1"/>
        <v>41894</v>
      </c>
      <c r="C105" s="27">
        <v>1424482</v>
      </c>
      <c r="D105" s="15">
        <v>41856</v>
      </c>
      <c r="E105" s="15" t="e">
        <f>D105+I105</f>
        <v>#N/A</v>
      </c>
      <c r="F105" s="16" t="s">
        <v>6</v>
      </c>
      <c r="G105" s="16">
        <v>2334.38</v>
      </c>
      <c r="H105" s="11">
        <f ca="1">B105-D105</f>
        <v>38</v>
      </c>
      <c r="I105" s="11" t="e">
        <f>VLOOKUP(A105,#REF!,10,FALSE)</f>
        <v>#N/A</v>
      </c>
    </row>
    <row r="106" spans="1:9" ht="24.95" customHeight="1" thickBot="1">
      <c r="A106" s="21" t="e">
        <f>VLOOKUP($C106,FactureListe,2,FALSE)</f>
        <v>#N/A</v>
      </c>
      <c r="B106" s="8">
        <f t="shared" ca="1" si="1"/>
        <v>41894</v>
      </c>
      <c r="C106" s="27">
        <v>1424483</v>
      </c>
      <c r="D106" s="15">
        <v>41856</v>
      </c>
      <c r="E106" s="15" t="e">
        <f>D106+I106</f>
        <v>#N/A</v>
      </c>
      <c r="F106" s="16">
        <v>2185.6799999999998</v>
      </c>
      <c r="G106" s="16" t="s">
        <v>6</v>
      </c>
      <c r="H106" s="11">
        <f ca="1">B106-D106</f>
        <v>38</v>
      </c>
      <c r="I106" s="11" t="e">
        <f>VLOOKUP(A106,#REF!,10,FALSE)</f>
        <v>#N/A</v>
      </c>
    </row>
    <row r="107" spans="1:9" ht="24.95" customHeight="1" thickBot="1">
      <c r="A107" s="21" t="e">
        <f>VLOOKUP($C107,FactureListe,2,FALSE)</f>
        <v>#N/A</v>
      </c>
      <c r="B107" s="8">
        <f t="shared" ca="1" si="1"/>
        <v>41894</v>
      </c>
      <c r="C107" s="27">
        <v>1424484</v>
      </c>
      <c r="D107" s="15">
        <v>41856</v>
      </c>
      <c r="E107" s="15" t="e">
        <f>D107+I107</f>
        <v>#N/A</v>
      </c>
      <c r="F107" s="16">
        <v>364.8</v>
      </c>
      <c r="G107" s="16" t="s">
        <v>6</v>
      </c>
      <c r="H107" s="11">
        <f ca="1">B107-D107</f>
        <v>38</v>
      </c>
      <c r="I107" s="11" t="e">
        <f>VLOOKUP(A107,#REF!,10,FALSE)</f>
        <v>#N/A</v>
      </c>
    </row>
    <row r="108" spans="1:9" ht="24.95" customHeight="1" thickBot="1">
      <c r="A108" s="21" t="e">
        <f>VLOOKUP($C108,FactureListe,2,FALSE)</f>
        <v>#N/A</v>
      </c>
      <c r="B108" s="8">
        <f t="shared" ca="1" si="1"/>
        <v>41894</v>
      </c>
      <c r="C108" s="27">
        <v>1424485</v>
      </c>
      <c r="D108" s="15">
        <v>41856</v>
      </c>
      <c r="E108" s="15" t="e">
        <f>D108+I108</f>
        <v>#N/A</v>
      </c>
      <c r="F108" s="16">
        <v>399.84</v>
      </c>
      <c r="G108" s="16" t="s">
        <v>6</v>
      </c>
      <c r="H108" s="11">
        <f ca="1">B108-D108</f>
        <v>38</v>
      </c>
      <c r="I108" s="11" t="e">
        <f>VLOOKUP(A108,#REF!,10,FALSE)</f>
        <v>#N/A</v>
      </c>
    </row>
    <row r="109" spans="1:9" ht="24.95" customHeight="1" thickBot="1">
      <c r="A109" s="21" t="e">
        <f>VLOOKUP($C109,FactureListe,2,FALSE)</f>
        <v>#N/A</v>
      </c>
      <c r="B109" s="8">
        <f t="shared" ca="1" si="1"/>
        <v>41894</v>
      </c>
      <c r="C109" s="27">
        <v>1424487</v>
      </c>
      <c r="D109" s="15">
        <v>41856</v>
      </c>
      <c r="E109" s="15" t="e">
        <f>D109+I109</f>
        <v>#N/A</v>
      </c>
      <c r="F109" s="16">
        <v>198</v>
      </c>
      <c r="G109" s="16" t="s">
        <v>6</v>
      </c>
      <c r="H109" s="11">
        <f ca="1">B109-D109</f>
        <v>38</v>
      </c>
      <c r="I109" s="11" t="e">
        <f>VLOOKUP(A109,#REF!,10,FALSE)</f>
        <v>#N/A</v>
      </c>
    </row>
    <row r="110" spans="1:9" ht="24.95" customHeight="1" thickBot="1">
      <c r="A110" s="21" t="e">
        <f>VLOOKUP($C110,FactureListe,2,FALSE)</f>
        <v>#N/A</v>
      </c>
      <c r="B110" s="8">
        <f t="shared" ref="B110:B173" ca="1" si="2">TODAY()</f>
        <v>41894</v>
      </c>
      <c r="C110" s="27">
        <v>1424488</v>
      </c>
      <c r="D110" s="15">
        <v>41856</v>
      </c>
      <c r="E110" s="15" t="e">
        <f>D110+I110</f>
        <v>#N/A</v>
      </c>
      <c r="F110" s="16">
        <v>321.02</v>
      </c>
      <c r="G110" s="16" t="s">
        <v>6</v>
      </c>
      <c r="H110" s="11">
        <f ca="1">B110-D110</f>
        <v>38</v>
      </c>
      <c r="I110" s="11" t="e">
        <f>VLOOKUP(A110,#REF!,10,FALSE)</f>
        <v>#N/A</v>
      </c>
    </row>
    <row r="111" spans="1:9" ht="24.95" customHeight="1" thickBot="1">
      <c r="A111" s="21" t="e">
        <f>VLOOKUP($C111,FactureListe,2,FALSE)</f>
        <v>#N/A</v>
      </c>
      <c r="B111" s="8">
        <f t="shared" ca="1" si="2"/>
        <v>41894</v>
      </c>
      <c r="C111" s="27">
        <v>1424490</v>
      </c>
      <c r="D111" s="15">
        <v>41856</v>
      </c>
      <c r="E111" s="15" t="e">
        <f>D111+I111</f>
        <v>#N/A</v>
      </c>
      <c r="F111" s="16" t="s">
        <v>6</v>
      </c>
      <c r="G111" s="16">
        <v>296</v>
      </c>
      <c r="H111" s="11">
        <f ca="1">B111-D111</f>
        <v>38</v>
      </c>
      <c r="I111" s="11" t="e">
        <f>VLOOKUP(A111,#REF!,10,FALSE)</f>
        <v>#N/A</v>
      </c>
    </row>
    <row r="112" spans="1:9" ht="24.95" customHeight="1" thickBot="1">
      <c r="A112" s="21" t="e">
        <f>VLOOKUP($C112,FactureListe,2,FALSE)</f>
        <v>#N/A</v>
      </c>
      <c r="B112" s="8">
        <f t="shared" ca="1" si="2"/>
        <v>41894</v>
      </c>
      <c r="C112" s="27">
        <v>1424491</v>
      </c>
      <c r="D112" s="15">
        <v>41856</v>
      </c>
      <c r="E112" s="15" t="e">
        <f>D112+I112</f>
        <v>#N/A</v>
      </c>
      <c r="F112" s="16" t="s">
        <v>6</v>
      </c>
      <c r="G112" s="16">
        <v>266</v>
      </c>
      <c r="H112" s="11">
        <f ca="1">B112-D112</f>
        <v>38</v>
      </c>
      <c r="I112" s="11" t="e">
        <f>VLOOKUP(A112,#REF!,10,FALSE)</f>
        <v>#N/A</v>
      </c>
    </row>
    <row r="113" spans="1:9" ht="24.95" customHeight="1" thickBot="1">
      <c r="A113" s="21" t="e">
        <f>VLOOKUP($C113,FactureListe,2,FALSE)</f>
        <v>#N/A</v>
      </c>
      <c r="B113" s="8">
        <f t="shared" ca="1" si="2"/>
        <v>41894</v>
      </c>
      <c r="C113" s="27">
        <v>1424463</v>
      </c>
      <c r="D113" s="15">
        <v>41857</v>
      </c>
      <c r="E113" s="15" t="e">
        <f>D113+I113</f>
        <v>#N/A</v>
      </c>
      <c r="F113" s="16">
        <v>535.70000000000005</v>
      </c>
      <c r="G113" s="16" t="s">
        <v>6</v>
      </c>
      <c r="H113" s="11">
        <f ca="1">B113-D113</f>
        <v>37</v>
      </c>
      <c r="I113" s="11" t="e">
        <f>VLOOKUP(A113,#REF!,10,FALSE)</f>
        <v>#N/A</v>
      </c>
    </row>
    <row r="114" spans="1:9" ht="24.95" customHeight="1" thickBot="1">
      <c r="A114" s="21" t="e">
        <f>VLOOKUP($C114,FactureListe,2,FALSE)</f>
        <v>#N/A</v>
      </c>
      <c r="B114" s="8">
        <f t="shared" ca="1" si="2"/>
        <v>41894</v>
      </c>
      <c r="C114" s="27">
        <v>1424464</v>
      </c>
      <c r="D114" s="15">
        <v>41857</v>
      </c>
      <c r="E114" s="15" t="e">
        <f>D114+I114</f>
        <v>#N/A</v>
      </c>
      <c r="F114" s="16">
        <v>267.60000000000002</v>
      </c>
      <c r="G114" s="16" t="s">
        <v>6</v>
      </c>
      <c r="H114" s="11">
        <f ca="1">B114-D114</f>
        <v>37</v>
      </c>
      <c r="I114" s="11" t="e">
        <f>VLOOKUP(A114,#REF!,10,FALSE)</f>
        <v>#N/A</v>
      </c>
    </row>
    <row r="115" spans="1:9" ht="24.95" customHeight="1" thickBot="1">
      <c r="A115" s="21" t="e">
        <f>VLOOKUP($C115,FactureListe,2,FALSE)</f>
        <v>#N/A</v>
      </c>
      <c r="B115" s="8">
        <f t="shared" ca="1" si="2"/>
        <v>41894</v>
      </c>
      <c r="C115" s="27">
        <v>1424468</v>
      </c>
      <c r="D115" s="15">
        <v>41857</v>
      </c>
      <c r="E115" s="15" t="e">
        <f>D115+I115</f>
        <v>#N/A</v>
      </c>
      <c r="F115" s="16">
        <v>344.4</v>
      </c>
      <c r="G115" s="16" t="s">
        <v>6</v>
      </c>
      <c r="H115" s="11">
        <f ca="1">B115-D115</f>
        <v>37</v>
      </c>
      <c r="I115" s="11" t="e">
        <f>VLOOKUP(A115,#REF!,10,FALSE)</f>
        <v>#N/A</v>
      </c>
    </row>
    <row r="116" spans="1:9" ht="24.95" customHeight="1" thickBot="1">
      <c r="A116" s="21" t="e">
        <f>VLOOKUP($C116,FactureListe,2,FALSE)</f>
        <v>#N/A</v>
      </c>
      <c r="B116" s="8">
        <f t="shared" ca="1" si="2"/>
        <v>41894</v>
      </c>
      <c r="C116" s="27">
        <v>1424469</v>
      </c>
      <c r="D116" s="15">
        <v>41857</v>
      </c>
      <c r="E116" s="15" t="e">
        <f>D116+I116</f>
        <v>#N/A</v>
      </c>
      <c r="F116" s="16">
        <v>5645.27</v>
      </c>
      <c r="G116" s="16" t="s">
        <v>6</v>
      </c>
      <c r="H116" s="11">
        <f ca="1">B116-D116</f>
        <v>37</v>
      </c>
      <c r="I116" s="11" t="e">
        <f>VLOOKUP(A116,#REF!,10,FALSE)</f>
        <v>#N/A</v>
      </c>
    </row>
    <row r="117" spans="1:9" ht="24.95" customHeight="1" thickBot="1">
      <c r="A117" s="21" t="e">
        <f>VLOOKUP($C117,FactureListe,2,FALSE)</f>
        <v>#N/A</v>
      </c>
      <c r="B117" s="8">
        <f t="shared" ca="1" si="2"/>
        <v>41894</v>
      </c>
      <c r="C117" s="27" t="s">
        <v>36</v>
      </c>
      <c r="D117" s="15">
        <v>41857</v>
      </c>
      <c r="E117" s="15" t="e">
        <f>D117+I117</f>
        <v>#N/A</v>
      </c>
      <c r="F117" s="16">
        <v>-6.24</v>
      </c>
      <c r="G117" s="16" t="s">
        <v>6</v>
      </c>
      <c r="H117" s="11">
        <f ca="1">B117-D117</f>
        <v>37</v>
      </c>
      <c r="I117" s="11" t="e">
        <f>VLOOKUP(A117,#REF!,10,FALSE)</f>
        <v>#N/A</v>
      </c>
    </row>
    <row r="118" spans="1:9" ht="24.95" customHeight="1" thickBot="1">
      <c r="A118" s="21" t="e">
        <f>VLOOKUP($C118,FactureListe,2,FALSE)</f>
        <v>#N/A</v>
      </c>
      <c r="B118" s="8">
        <f t="shared" ca="1" si="2"/>
        <v>41894</v>
      </c>
      <c r="C118" s="27" t="s">
        <v>37</v>
      </c>
      <c r="D118" s="15">
        <v>41858</v>
      </c>
      <c r="E118" s="15" t="e">
        <f>D118+I118</f>
        <v>#N/A</v>
      </c>
      <c r="F118" s="16">
        <v>212.04</v>
      </c>
      <c r="G118" s="16" t="s">
        <v>6</v>
      </c>
      <c r="H118" s="11">
        <f ca="1">B118-D118</f>
        <v>36</v>
      </c>
      <c r="I118" s="11" t="e">
        <f>VLOOKUP(A118,#REF!,10,FALSE)</f>
        <v>#N/A</v>
      </c>
    </row>
    <row r="119" spans="1:9" ht="24.95" customHeight="1" thickBot="1">
      <c r="A119" s="21" t="e">
        <f>VLOOKUP($C119,FactureListe,2,FALSE)</f>
        <v>#N/A</v>
      </c>
      <c r="B119" s="8">
        <f t="shared" ca="1" si="2"/>
        <v>41894</v>
      </c>
      <c r="C119" s="27" t="s">
        <v>38</v>
      </c>
      <c r="D119" s="15">
        <v>41858</v>
      </c>
      <c r="E119" s="15" t="e">
        <f>D119+I119</f>
        <v>#N/A</v>
      </c>
      <c r="F119" s="16">
        <v>195.84</v>
      </c>
      <c r="G119" s="16" t="s">
        <v>6</v>
      </c>
      <c r="H119" s="11">
        <f ca="1">B119-D119</f>
        <v>36</v>
      </c>
      <c r="I119" s="11" t="e">
        <f>VLOOKUP(A119,#REF!,10,FALSE)</f>
        <v>#N/A</v>
      </c>
    </row>
    <row r="120" spans="1:9" ht="24.95" customHeight="1" thickBot="1">
      <c r="A120" s="21" t="e">
        <f>VLOOKUP($C120,FactureListe,2,FALSE)</f>
        <v>#N/A</v>
      </c>
      <c r="B120" s="8">
        <f t="shared" ca="1" si="2"/>
        <v>41894</v>
      </c>
      <c r="C120" s="27">
        <v>1424462</v>
      </c>
      <c r="D120" s="15">
        <v>41858</v>
      </c>
      <c r="E120" s="15" t="e">
        <f>D120+I120</f>
        <v>#N/A</v>
      </c>
      <c r="F120" s="16">
        <v>3630</v>
      </c>
      <c r="G120" s="16" t="s">
        <v>6</v>
      </c>
      <c r="H120" s="11">
        <f ca="1">B120-D120</f>
        <v>36</v>
      </c>
      <c r="I120" s="11" t="e">
        <f>VLOOKUP(A120,#REF!,10,FALSE)</f>
        <v>#N/A</v>
      </c>
    </row>
    <row r="121" spans="1:9" ht="24.95" customHeight="1" thickBot="1">
      <c r="A121" s="21" t="e">
        <f>VLOOKUP($C121,FactureListe,2,FALSE)</f>
        <v>#N/A</v>
      </c>
      <c r="B121" s="8">
        <f t="shared" ca="1" si="2"/>
        <v>41894</v>
      </c>
      <c r="C121" s="27">
        <v>1424478</v>
      </c>
      <c r="D121" s="15">
        <v>41858</v>
      </c>
      <c r="E121" s="15" t="e">
        <f>D121+I121</f>
        <v>#N/A</v>
      </c>
      <c r="F121" s="16">
        <v>660.67</v>
      </c>
      <c r="G121" s="16" t="s">
        <v>6</v>
      </c>
      <c r="H121" s="11">
        <f ca="1">B121-D121</f>
        <v>36</v>
      </c>
      <c r="I121" s="11" t="e">
        <f>VLOOKUP(A121,#REF!,10,FALSE)</f>
        <v>#N/A</v>
      </c>
    </row>
    <row r="122" spans="1:9" ht="24.95" customHeight="1" thickBot="1">
      <c r="A122" s="21" t="e">
        <f>VLOOKUP($C122,FactureListe,2,FALSE)</f>
        <v>#N/A</v>
      </c>
      <c r="B122" s="8">
        <f t="shared" ca="1" si="2"/>
        <v>41894</v>
      </c>
      <c r="C122" s="27">
        <v>1424479</v>
      </c>
      <c r="D122" s="15">
        <v>41858</v>
      </c>
      <c r="E122" s="15" t="e">
        <f>D122+I122</f>
        <v>#N/A</v>
      </c>
      <c r="F122" s="16">
        <v>1278.94</v>
      </c>
      <c r="G122" s="16" t="s">
        <v>6</v>
      </c>
      <c r="H122" s="11">
        <f ca="1">B122-D122</f>
        <v>36</v>
      </c>
      <c r="I122" s="11" t="e">
        <f>VLOOKUP(A122,#REF!,10,FALSE)</f>
        <v>#N/A</v>
      </c>
    </row>
    <row r="123" spans="1:9" ht="24.95" customHeight="1" thickBot="1">
      <c r="A123" s="21" t="e">
        <f>VLOOKUP($C123,FactureListe,2,FALSE)</f>
        <v>#N/A</v>
      </c>
      <c r="B123" s="8">
        <f t="shared" ca="1" si="2"/>
        <v>41894</v>
      </c>
      <c r="C123" s="27" t="s">
        <v>40</v>
      </c>
      <c r="D123" s="15">
        <v>41858</v>
      </c>
      <c r="E123" s="15" t="e">
        <f>D123+I123</f>
        <v>#N/A</v>
      </c>
      <c r="F123" s="16">
        <v>1856.52</v>
      </c>
      <c r="G123" s="16" t="s">
        <v>6</v>
      </c>
      <c r="H123" s="11">
        <f ca="1">B123-D123</f>
        <v>36</v>
      </c>
      <c r="I123" s="11" t="e">
        <f>VLOOKUP(A123,#REF!,10,FALSE)</f>
        <v>#N/A</v>
      </c>
    </row>
    <row r="124" spans="1:9" ht="24.95" customHeight="1" thickBot="1">
      <c r="A124" s="21" t="e">
        <f>VLOOKUP($C124,FactureListe,2,FALSE)</f>
        <v>#N/A</v>
      </c>
      <c r="B124" s="8">
        <f t="shared" ca="1" si="2"/>
        <v>41894</v>
      </c>
      <c r="C124" s="27">
        <v>1424494</v>
      </c>
      <c r="D124" s="15">
        <v>41858</v>
      </c>
      <c r="E124" s="15" t="e">
        <f>D124+I124</f>
        <v>#N/A</v>
      </c>
      <c r="F124" s="16">
        <v>360.96</v>
      </c>
      <c r="G124" s="16" t="s">
        <v>6</v>
      </c>
      <c r="H124" s="11">
        <f ca="1">B124-D124</f>
        <v>36</v>
      </c>
      <c r="I124" s="11" t="e">
        <f>VLOOKUP(A124,#REF!,10,FALSE)</f>
        <v>#N/A</v>
      </c>
    </row>
    <row r="125" spans="1:9" ht="24.95" customHeight="1" thickBot="1">
      <c r="A125" s="21" t="e">
        <f>VLOOKUP($C125,FactureListe,2,FALSE)</f>
        <v>#N/A</v>
      </c>
      <c r="B125" s="8">
        <f t="shared" ca="1" si="2"/>
        <v>41894</v>
      </c>
      <c r="C125" s="27">
        <v>1424495</v>
      </c>
      <c r="D125" s="15">
        <v>41858</v>
      </c>
      <c r="E125" s="15" t="e">
        <f>D125+I125</f>
        <v>#N/A</v>
      </c>
      <c r="F125" s="16" t="s">
        <v>6</v>
      </c>
      <c r="G125" s="16">
        <v>174</v>
      </c>
      <c r="H125" s="11">
        <f ca="1">B125-D125</f>
        <v>36</v>
      </c>
      <c r="I125" s="11" t="e">
        <f>VLOOKUP(A125,#REF!,10,FALSE)</f>
        <v>#N/A</v>
      </c>
    </row>
    <row r="126" spans="1:9" ht="24.95" customHeight="1" thickBot="1">
      <c r="A126" s="21" t="e">
        <f>VLOOKUP($C126,FactureListe,2,FALSE)</f>
        <v>#N/A</v>
      </c>
      <c r="B126" s="8">
        <f t="shared" ca="1" si="2"/>
        <v>41894</v>
      </c>
      <c r="C126" s="27">
        <v>1424496</v>
      </c>
      <c r="D126" s="15">
        <v>41858</v>
      </c>
      <c r="E126" s="15">
        <f>D126+I126</f>
        <v>41918</v>
      </c>
      <c r="F126" s="16" t="s">
        <v>6</v>
      </c>
      <c r="G126" s="16">
        <v>236</v>
      </c>
      <c r="H126" s="11">
        <f ca="1">B126-D126</f>
        <v>36</v>
      </c>
      <c r="I126" s="11">
        <v>60</v>
      </c>
    </row>
    <row r="127" spans="1:9" ht="24.95" customHeight="1" thickBot="1">
      <c r="A127" s="21" t="e">
        <f>VLOOKUP($C127,FactureListe,2,FALSE)</f>
        <v>#N/A</v>
      </c>
      <c r="B127" s="8">
        <f t="shared" ca="1" si="2"/>
        <v>41894</v>
      </c>
      <c r="C127" s="27">
        <v>1424497</v>
      </c>
      <c r="D127" s="15">
        <v>41858</v>
      </c>
      <c r="E127" s="15" t="e">
        <f>D127+I127</f>
        <v>#N/A</v>
      </c>
      <c r="F127" s="16" t="s">
        <v>6</v>
      </c>
      <c r="G127" s="16">
        <v>366.7</v>
      </c>
      <c r="H127" s="11">
        <f ca="1">B127-D127</f>
        <v>36</v>
      </c>
      <c r="I127" s="11" t="e">
        <f>VLOOKUP(A127,#REF!,10,FALSE)</f>
        <v>#N/A</v>
      </c>
    </row>
    <row r="128" spans="1:9" ht="24.95" customHeight="1" thickBot="1">
      <c r="A128" s="21" t="e">
        <f>VLOOKUP($C128,FactureListe,2,FALSE)</f>
        <v>#N/A</v>
      </c>
      <c r="B128" s="8">
        <f t="shared" ca="1" si="2"/>
        <v>41894</v>
      </c>
      <c r="C128" s="27">
        <v>1424498</v>
      </c>
      <c r="D128" s="15">
        <v>41858</v>
      </c>
      <c r="E128" s="15" t="e">
        <f>D128+I128</f>
        <v>#N/A</v>
      </c>
      <c r="F128" s="16">
        <v>642.96</v>
      </c>
      <c r="G128" s="16" t="s">
        <v>6</v>
      </c>
      <c r="H128" s="11">
        <f ca="1">B128-D128</f>
        <v>36</v>
      </c>
      <c r="I128" s="11" t="e">
        <f>VLOOKUP(A128,#REF!,10,FALSE)</f>
        <v>#N/A</v>
      </c>
    </row>
    <row r="129" spans="1:9" ht="24.95" customHeight="1" thickBot="1">
      <c r="A129" s="21" t="e">
        <f>VLOOKUP($C129,FactureListe,2,FALSE)</f>
        <v>#N/A</v>
      </c>
      <c r="B129" s="8">
        <f t="shared" ca="1" si="2"/>
        <v>41894</v>
      </c>
      <c r="C129" s="27">
        <v>1424499</v>
      </c>
      <c r="D129" s="15">
        <v>41858</v>
      </c>
      <c r="E129" s="15" t="e">
        <f>D129+I129</f>
        <v>#N/A</v>
      </c>
      <c r="F129" s="16" t="s">
        <v>6</v>
      </c>
      <c r="G129" s="16">
        <v>243</v>
      </c>
      <c r="H129" s="11">
        <f ca="1">B129-D129</f>
        <v>36</v>
      </c>
      <c r="I129" s="11" t="e">
        <f>VLOOKUP(A129,#REF!,10,FALSE)</f>
        <v>#N/A</v>
      </c>
    </row>
    <row r="130" spans="1:9" ht="24.95" customHeight="1" thickBot="1">
      <c r="A130" s="21" t="e">
        <f>VLOOKUP($C130,FactureListe,2,FALSE)</f>
        <v>#N/A</v>
      </c>
      <c r="B130" s="8">
        <f t="shared" ca="1" si="2"/>
        <v>41894</v>
      </c>
      <c r="C130" s="27">
        <v>1424500</v>
      </c>
      <c r="D130" s="15">
        <v>41858</v>
      </c>
      <c r="E130" s="15" t="e">
        <f>D130+I130</f>
        <v>#N/A</v>
      </c>
      <c r="F130" s="16">
        <v>277.2</v>
      </c>
      <c r="G130" s="16" t="s">
        <v>6</v>
      </c>
      <c r="H130" s="11">
        <f ca="1">B130-D130</f>
        <v>36</v>
      </c>
      <c r="I130" s="11" t="e">
        <f>VLOOKUP(A130,#REF!,10,FALSE)</f>
        <v>#N/A</v>
      </c>
    </row>
    <row r="131" spans="1:9" ht="24.95" customHeight="1" thickBot="1">
      <c r="A131" s="21" t="e">
        <f>VLOOKUP($C131,FactureListe,2,FALSE)</f>
        <v>#N/A</v>
      </c>
      <c r="B131" s="8">
        <f t="shared" ca="1" si="2"/>
        <v>41894</v>
      </c>
      <c r="C131" s="27">
        <v>1424486</v>
      </c>
      <c r="D131" s="15">
        <v>41859</v>
      </c>
      <c r="E131" s="15" t="e">
        <f>D131+I131</f>
        <v>#N/A</v>
      </c>
      <c r="F131" s="16">
        <v>843.04</v>
      </c>
      <c r="G131" s="16" t="s">
        <v>6</v>
      </c>
      <c r="H131" s="11">
        <f ca="1">B131-D131</f>
        <v>35</v>
      </c>
      <c r="I131" s="11" t="e">
        <f>VLOOKUP(A131,#REF!,10,FALSE)</f>
        <v>#N/A</v>
      </c>
    </row>
    <row r="132" spans="1:9" ht="24.95" customHeight="1" thickBot="1">
      <c r="A132" s="21" t="e">
        <f>VLOOKUP($C132,FactureListe,2,FALSE)</f>
        <v>#N/A</v>
      </c>
      <c r="B132" s="8">
        <f t="shared" ca="1" si="2"/>
        <v>41894</v>
      </c>
      <c r="C132" s="27">
        <v>1424521</v>
      </c>
      <c r="D132" s="15">
        <v>41862</v>
      </c>
      <c r="E132" s="15" t="e">
        <f>D132+I132</f>
        <v>#N/A</v>
      </c>
      <c r="F132" s="16">
        <v>924.5</v>
      </c>
      <c r="G132" s="16" t="s">
        <v>6</v>
      </c>
      <c r="H132" s="11">
        <f ca="1">B132-D132</f>
        <v>32</v>
      </c>
      <c r="I132" s="11" t="e">
        <f>VLOOKUP(A132,#REF!,10,FALSE)</f>
        <v>#N/A</v>
      </c>
    </row>
    <row r="133" spans="1:9" ht="24.95" customHeight="1" thickBot="1">
      <c r="A133" s="21" t="e">
        <f>VLOOKUP($C133,FactureListe,2,FALSE)</f>
        <v>#N/A</v>
      </c>
      <c r="B133" s="8">
        <f t="shared" ca="1" si="2"/>
        <v>41894</v>
      </c>
      <c r="C133" s="27">
        <v>1424522</v>
      </c>
      <c r="D133" s="15">
        <v>41862</v>
      </c>
      <c r="E133" s="15" t="e">
        <f>D133+I133</f>
        <v>#N/A</v>
      </c>
      <c r="F133" s="16">
        <v>678.3</v>
      </c>
      <c r="G133" s="16" t="s">
        <v>6</v>
      </c>
      <c r="H133" s="11">
        <f ca="1">B133-D133</f>
        <v>32</v>
      </c>
      <c r="I133" s="11" t="e">
        <f>VLOOKUP(A133,#REF!,10,FALSE)</f>
        <v>#N/A</v>
      </c>
    </row>
    <row r="134" spans="1:9" ht="24.95" customHeight="1" thickBot="1">
      <c r="A134" s="21" t="e">
        <f>VLOOKUP($C134,FactureListe,2,FALSE)</f>
        <v>#N/A</v>
      </c>
      <c r="B134" s="8">
        <f t="shared" ca="1" si="2"/>
        <v>41894</v>
      </c>
      <c r="C134" s="27">
        <v>1424523</v>
      </c>
      <c r="D134" s="15">
        <v>41863</v>
      </c>
      <c r="E134" s="15" t="e">
        <f>D134+I134</f>
        <v>#N/A</v>
      </c>
      <c r="F134" s="16">
        <v>674.7</v>
      </c>
      <c r="G134" s="16" t="s">
        <v>6</v>
      </c>
      <c r="H134" s="11">
        <f ca="1">B134-D134</f>
        <v>31</v>
      </c>
      <c r="I134" s="11" t="e">
        <f>VLOOKUP(A134,#REF!,10,FALSE)</f>
        <v>#N/A</v>
      </c>
    </row>
    <row r="135" spans="1:9" ht="24.95" customHeight="1" thickBot="1">
      <c r="A135" s="21" t="e">
        <f>VLOOKUP($C135,FactureListe,2,FALSE)</f>
        <v>#N/A</v>
      </c>
      <c r="B135" s="8">
        <f t="shared" ca="1" si="2"/>
        <v>41894</v>
      </c>
      <c r="C135" s="27">
        <v>1424525</v>
      </c>
      <c r="D135" s="15">
        <v>41863</v>
      </c>
      <c r="E135" s="15" t="e">
        <f>D135+I135</f>
        <v>#N/A</v>
      </c>
      <c r="F135" s="16">
        <v>1561.73</v>
      </c>
      <c r="G135" s="16" t="s">
        <v>6</v>
      </c>
      <c r="H135" s="11">
        <f ca="1">B135-D135</f>
        <v>31</v>
      </c>
      <c r="I135" s="11" t="e">
        <f>VLOOKUP(A135,#REF!,10,FALSE)</f>
        <v>#N/A</v>
      </c>
    </row>
    <row r="136" spans="1:9" ht="24.95" customHeight="1" thickBot="1">
      <c r="A136" s="21" t="e">
        <f>VLOOKUP($C136,FactureListe,2,FALSE)</f>
        <v>#N/A</v>
      </c>
      <c r="B136" s="8">
        <f t="shared" ca="1" si="2"/>
        <v>41894</v>
      </c>
      <c r="C136" s="27">
        <v>1424528</v>
      </c>
      <c r="D136" s="15">
        <v>41863</v>
      </c>
      <c r="E136" s="15" t="e">
        <f>D136+I136</f>
        <v>#N/A</v>
      </c>
      <c r="F136" s="16" t="s">
        <v>6</v>
      </c>
      <c r="G136" s="16">
        <v>788</v>
      </c>
      <c r="H136" s="11">
        <f ca="1">B136-D136</f>
        <v>31</v>
      </c>
      <c r="I136" s="11" t="e">
        <f>VLOOKUP(A136,#REF!,10,FALSE)</f>
        <v>#N/A</v>
      </c>
    </row>
    <row r="137" spans="1:9" ht="24.95" customHeight="1" thickBot="1">
      <c r="A137" s="21" t="e">
        <f>VLOOKUP($C137,FactureListe,2,FALSE)</f>
        <v>#N/A</v>
      </c>
      <c r="B137" s="8">
        <f t="shared" ca="1" si="2"/>
        <v>41894</v>
      </c>
      <c r="C137" s="27" t="s">
        <v>41</v>
      </c>
      <c r="D137" s="15">
        <v>41864</v>
      </c>
      <c r="E137" s="15" t="e">
        <f>D137+I137</f>
        <v>#N/A</v>
      </c>
      <c r="F137" s="16">
        <v>1239.74</v>
      </c>
      <c r="G137" s="16" t="s">
        <v>6</v>
      </c>
      <c r="H137" s="11">
        <f ca="1">B137-D137</f>
        <v>30</v>
      </c>
      <c r="I137" s="11" t="e">
        <f>VLOOKUP(A137,#REF!,10,FALSE)</f>
        <v>#N/A</v>
      </c>
    </row>
    <row r="138" spans="1:9" ht="24.95" customHeight="1" thickBot="1">
      <c r="A138" s="21" t="e">
        <f>VLOOKUP($C138,FactureListe,2,FALSE)</f>
        <v>#N/A</v>
      </c>
      <c r="B138" s="8">
        <f t="shared" ca="1" si="2"/>
        <v>41894</v>
      </c>
      <c r="C138" s="27" t="s">
        <v>42</v>
      </c>
      <c r="D138" s="15">
        <v>41864</v>
      </c>
      <c r="E138" s="15">
        <f>D138+I138</f>
        <v>41924</v>
      </c>
      <c r="F138" s="16">
        <v>1502.4</v>
      </c>
      <c r="G138" s="16" t="s">
        <v>6</v>
      </c>
      <c r="H138" s="11">
        <f ca="1">B138-D138</f>
        <v>30</v>
      </c>
      <c r="I138" s="11">
        <v>60</v>
      </c>
    </row>
    <row r="139" spans="1:9" ht="24.95" customHeight="1" thickBot="1">
      <c r="A139" s="21" t="e">
        <f>VLOOKUP($C139,FactureListe,2,FALSE)</f>
        <v>#N/A</v>
      </c>
      <c r="B139" s="8">
        <f t="shared" ca="1" si="2"/>
        <v>41894</v>
      </c>
      <c r="C139" s="27">
        <v>1424511</v>
      </c>
      <c r="D139" s="15">
        <v>41864</v>
      </c>
      <c r="E139" s="15" t="e">
        <f>D139+I139</f>
        <v>#N/A</v>
      </c>
      <c r="F139" s="16">
        <v>430.68</v>
      </c>
      <c r="G139" s="16" t="s">
        <v>6</v>
      </c>
      <c r="H139" s="11">
        <f ca="1">B139-D139</f>
        <v>30</v>
      </c>
      <c r="I139" s="11" t="e">
        <f>VLOOKUP(A139,#REF!,10,FALSE)</f>
        <v>#N/A</v>
      </c>
    </row>
    <row r="140" spans="1:9" ht="24.95" customHeight="1" thickBot="1">
      <c r="A140" s="21" t="e">
        <f>VLOOKUP($C140,FactureListe,2,FALSE)</f>
        <v>#N/A</v>
      </c>
      <c r="B140" s="8">
        <f t="shared" ca="1" si="2"/>
        <v>41894</v>
      </c>
      <c r="C140" s="27">
        <v>1424512</v>
      </c>
      <c r="D140" s="15">
        <v>41864</v>
      </c>
      <c r="E140" s="15">
        <f>D140+I140</f>
        <v>41924</v>
      </c>
      <c r="F140" s="16">
        <v>1333.96</v>
      </c>
      <c r="G140" s="16" t="s">
        <v>6</v>
      </c>
      <c r="H140" s="11">
        <f ca="1">B140-D140</f>
        <v>30</v>
      </c>
      <c r="I140" s="11">
        <v>60</v>
      </c>
    </row>
    <row r="141" spans="1:9" ht="24.95" customHeight="1" thickBot="1">
      <c r="A141" s="21" t="e">
        <f>VLOOKUP($C141,FactureListe,2,FALSE)</f>
        <v>#N/A</v>
      </c>
      <c r="B141" s="8">
        <f t="shared" ca="1" si="2"/>
        <v>41894</v>
      </c>
      <c r="C141" s="27">
        <v>1424513</v>
      </c>
      <c r="D141" s="15">
        <v>41864</v>
      </c>
      <c r="E141" s="15">
        <f>D141+I141</f>
        <v>41924</v>
      </c>
      <c r="F141" s="16">
        <v>254.22</v>
      </c>
      <c r="G141" s="16" t="s">
        <v>6</v>
      </c>
      <c r="H141" s="11">
        <f ca="1">B141-D141</f>
        <v>30</v>
      </c>
      <c r="I141" s="11">
        <v>60</v>
      </c>
    </row>
    <row r="142" spans="1:9" ht="24.95" customHeight="1" thickBot="1">
      <c r="A142" s="21" t="e">
        <f>VLOOKUP($C142,FactureListe,2,FALSE)</f>
        <v>#N/A</v>
      </c>
      <c r="B142" s="8">
        <f t="shared" ca="1" si="2"/>
        <v>41894</v>
      </c>
      <c r="C142" s="27">
        <v>1424516</v>
      </c>
      <c r="D142" s="15">
        <v>41864</v>
      </c>
      <c r="E142" s="15" t="e">
        <f>D142+I142</f>
        <v>#N/A</v>
      </c>
      <c r="F142" s="16">
        <v>206.46</v>
      </c>
      <c r="G142" s="16" t="s">
        <v>6</v>
      </c>
      <c r="H142" s="11">
        <f ca="1">B142-D142</f>
        <v>30</v>
      </c>
      <c r="I142" s="11" t="e">
        <f>VLOOKUP(A142,#REF!,10,FALSE)</f>
        <v>#N/A</v>
      </c>
    </row>
    <row r="143" spans="1:9" ht="24.95" customHeight="1" thickBot="1">
      <c r="A143" s="21" t="e">
        <f>VLOOKUP($C143,FactureListe,2,FALSE)</f>
        <v>#N/A</v>
      </c>
      <c r="B143" s="8">
        <f t="shared" ca="1" si="2"/>
        <v>41894</v>
      </c>
      <c r="C143" s="27">
        <v>1424508</v>
      </c>
      <c r="D143" s="15">
        <v>41865</v>
      </c>
      <c r="E143" s="15" t="e">
        <f>D143+I143</f>
        <v>#N/A</v>
      </c>
      <c r="F143" s="16">
        <v>189.6</v>
      </c>
      <c r="G143" s="16" t="s">
        <v>6</v>
      </c>
      <c r="H143" s="11">
        <f ca="1">B143-D143</f>
        <v>29</v>
      </c>
      <c r="I143" s="11" t="e">
        <f>VLOOKUP(A143,#REF!,10,FALSE)</f>
        <v>#N/A</v>
      </c>
    </row>
    <row r="144" spans="1:9" ht="24.95" customHeight="1" thickBot="1">
      <c r="A144" s="21" t="e">
        <f>VLOOKUP($C144,FactureListe,2,FALSE)</f>
        <v>#N/A</v>
      </c>
      <c r="B144" s="8">
        <f t="shared" ca="1" si="2"/>
        <v>41894</v>
      </c>
      <c r="C144" s="27">
        <v>1424533</v>
      </c>
      <c r="D144" s="15">
        <v>41865</v>
      </c>
      <c r="E144" s="15" t="e">
        <f>D144+I144</f>
        <v>#N/A</v>
      </c>
      <c r="F144" s="16">
        <v>2032.8</v>
      </c>
      <c r="G144" s="16" t="s">
        <v>6</v>
      </c>
      <c r="H144" s="11">
        <f ca="1">B144-D144</f>
        <v>29</v>
      </c>
      <c r="I144" s="11" t="e">
        <f>VLOOKUP(A144,#REF!,10,FALSE)</f>
        <v>#N/A</v>
      </c>
    </row>
    <row r="145" spans="1:9" ht="24.95" customHeight="1" thickBot="1">
      <c r="A145" s="21" t="e">
        <f>VLOOKUP($C145,FactureListe,2,FALSE)</f>
        <v>#N/A</v>
      </c>
      <c r="B145" s="8">
        <f t="shared" ca="1" si="2"/>
        <v>41894</v>
      </c>
      <c r="C145" s="27">
        <v>1424539</v>
      </c>
      <c r="D145" s="15">
        <v>41865</v>
      </c>
      <c r="E145" s="15" t="e">
        <f>D145+I145</f>
        <v>#N/A</v>
      </c>
      <c r="F145" s="16">
        <v>188.1</v>
      </c>
      <c r="G145" s="16" t="s">
        <v>6</v>
      </c>
      <c r="H145" s="11">
        <f ca="1">B145-D145</f>
        <v>29</v>
      </c>
      <c r="I145" s="11" t="e">
        <f>VLOOKUP(A145,#REF!,10,FALSE)</f>
        <v>#N/A</v>
      </c>
    </row>
    <row r="146" spans="1:9" ht="24.95" customHeight="1" thickBot="1">
      <c r="A146" s="21" t="e">
        <f>VLOOKUP($C146,FactureListe,2,FALSE)</f>
        <v>#N/A</v>
      </c>
      <c r="B146" s="8">
        <f t="shared" ca="1" si="2"/>
        <v>41894</v>
      </c>
      <c r="C146" s="27">
        <v>1424514</v>
      </c>
      <c r="D146" s="15">
        <v>41870</v>
      </c>
      <c r="E146" s="15" t="e">
        <f>D146+I146</f>
        <v>#N/A</v>
      </c>
      <c r="F146" s="16" t="s">
        <v>6</v>
      </c>
      <c r="G146" s="16">
        <v>739.5</v>
      </c>
      <c r="H146" s="11">
        <f ca="1">B146-D146</f>
        <v>24</v>
      </c>
      <c r="I146" s="11" t="e">
        <f>VLOOKUP(A146,#REF!,10,FALSE)</f>
        <v>#N/A</v>
      </c>
    </row>
    <row r="147" spans="1:9" ht="24.95" customHeight="1" thickBot="1">
      <c r="A147" s="21" t="e">
        <f>VLOOKUP($C147,FactureListe,2,FALSE)</f>
        <v>#N/A</v>
      </c>
      <c r="B147" s="8">
        <f t="shared" ca="1" si="2"/>
        <v>41894</v>
      </c>
      <c r="C147" s="27">
        <v>1424515</v>
      </c>
      <c r="D147" s="15">
        <v>41870</v>
      </c>
      <c r="E147" s="15" t="e">
        <f>D147+I147</f>
        <v>#N/A</v>
      </c>
      <c r="F147" s="16" t="s">
        <v>6</v>
      </c>
      <c r="G147" s="16">
        <v>1153.56</v>
      </c>
      <c r="H147" s="11">
        <f ca="1">B147-D147</f>
        <v>24</v>
      </c>
      <c r="I147" s="11" t="e">
        <f>VLOOKUP(A147,#REF!,10,FALSE)</f>
        <v>#N/A</v>
      </c>
    </row>
    <row r="148" spans="1:9" ht="24.95" customHeight="1" thickBot="1">
      <c r="A148" s="21" t="e">
        <f>VLOOKUP($C148,FactureListe,2,FALSE)</f>
        <v>#N/A</v>
      </c>
      <c r="B148" s="8">
        <f t="shared" ca="1" si="2"/>
        <v>41894</v>
      </c>
      <c r="C148" s="27">
        <v>1424529</v>
      </c>
      <c r="D148" s="15">
        <v>41870</v>
      </c>
      <c r="E148" s="15" t="e">
        <f>D148+I148</f>
        <v>#N/A</v>
      </c>
      <c r="F148" s="16">
        <v>639</v>
      </c>
      <c r="G148" s="16" t="s">
        <v>6</v>
      </c>
      <c r="H148" s="11">
        <f ca="1">B148-D148</f>
        <v>24</v>
      </c>
      <c r="I148" s="11" t="e">
        <f>VLOOKUP(A148,#REF!,10,FALSE)</f>
        <v>#N/A</v>
      </c>
    </row>
    <row r="149" spans="1:9" ht="24.95" customHeight="1" thickBot="1">
      <c r="A149" s="21" t="e">
        <f>VLOOKUP($C149,FactureListe,2,FALSE)</f>
        <v>#N/A</v>
      </c>
      <c r="B149" s="8">
        <f t="shared" ca="1" si="2"/>
        <v>41894</v>
      </c>
      <c r="C149" s="27">
        <v>1424535</v>
      </c>
      <c r="D149" s="15">
        <v>41870</v>
      </c>
      <c r="E149" s="15" t="e">
        <f>D149+I149</f>
        <v>#N/A</v>
      </c>
      <c r="F149" s="16">
        <v>216.6</v>
      </c>
      <c r="G149" s="16" t="s">
        <v>6</v>
      </c>
      <c r="H149" s="11">
        <f ca="1">B149-D149</f>
        <v>24</v>
      </c>
      <c r="I149" s="11" t="e">
        <f>VLOOKUP(A149,#REF!,10,FALSE)</f>
        <v>#N/A</v>
      </c>
    </row>
    <row r="150" spans="1:9" ht="24.95" customHeight="1" thickBot="1">
      <c r="A150" s="21" t="e">
        <f>VLOOKUP($C150,FactureListe,2,FALSE)</f>
        <v>#N/A</v>
      </c>
      <c r="B150" s="8">
        <f t="shared" ca="1" si="2"/>
        <v>41894</v>
      </c>
      <c r="C150" s="27">
        <v>1424538</v>
      </c>
      <c r="D150" s="15">
        <v>41870</v>
      </c>
      <c r="E150" s="15" t="e">
        <f>D150+I150</f>
        <v>#N/A</v>
      </c>
      <c r="F150" s="16" t="s">
        <v>6</v>
      </c>
      <c r="G150" s="16">
        <v>429.4</v>
      </c>
      <c r="H150" s="11">
        <f ca="1">B150-D150</f>
        <v>24</v>
      </c>
      <c r="I150" s="11" t="e">
        <f>VLOOKUP(A150,#REF!,10,FALSE)</f>
        <v>#N/A</v>
      </c>
    </row>
    <row r="151" spans="1:9" ht="24.95" customHeight="1" thickBot="1">
      <c r="A151" s="21" t="e">
        <f>VLOOKUP($C151,FactureListe,2,FALSE)</f>
        <v>#N/A</v>
      </c>
      <c r="B151" s="8">
        <f t="shared" ca="1" si="2"/>
        <v>41894</v>
      </c>
      <c r="C151" s="27">
        <v>1424546</v>
      </c>
      <c r="D151" s="15">
        <v>41870</v>
      </c>
      <c r="E151" s="15">
        <f>D151+I151</f>
        <v>41930</v>
      </c>
      <c r="F151" s="16">
        <v>1168.56</v>
      </c>
      <c r="G151" s="16" t="s">
        <v>6</v>
      </c>
      <c r="H151" s="11">
        <f ca="1">B151-D151</f>
        <v>24</v>
      </c>
      <c r="I151" s="11">
        <v>60</v>
      </c>
    </row>
    <row r="152" spans="1:9" ht="24.95" customHeight="1" thickBot="1">
      <c r="A152" s="21" t="e">
        <f>VLOOKUP($C152,FactureListe,2,FALSE)</f>
        <v>#N/A</v>
      </c>
      <c r="B152" s="8">
        <f t="shared" ca="1" si="2"/>
        <v>41894</v>
      </c>
      <c r="C152" s="27">
        <v>1424548</v>
      </c>
      <c r="D152" s="15">
        <v>41870</v>
      </c>
      <c r="E152" s="15" t="e">
        <f>D152+I152</f>
        <v>#N/A</v>
      </c>
      <c r="F152" s="16">
        <v>912</v>
      </c>
      <c r="G152" s="16" t="s">
        <v>6</v>
      </c>
      <c r="H152" s="11">
        <f ca="1">B152-D152</f>
        <v>24</v>
      </c>
      <c r="I152" s="11" t="e">
        <f>VLOOKUP(A152,#REF!,10,FALSE)</f>
        <v>#N/A</v>
      </c>
    </row>
    <row r="153" spans="1:9" ht="24.95" customHeight="1" thickBot="1">
      <c r="A153" s="21" t="e">
        <f>VLOOKUP($C153,FactureListe,2,FALSE)</f>
        <v>#N/A</v>
      </c>
      <c r="B153" s="8">
        <f t="shared" ca="1" si="2"/>
        <v>41894</v>
      </c>
      <c r="C153" s="27">
        <v>1424555</v>
      </c>
      <c r="D153" s="15">
        <v>41872</v>
      </c>
      <c r="E153" s="15" t="e">
        <f>D153+I153</f>
        <v>#N/A</v>
      </c>
      <c r="F153" s="16">
        <v>725.04</v>
      </c>
      <c r="G153" s="16" t="s">
        <v>6</v>
      </c>
      <c r="H153" s="11">
        <f ca="1">B153-D153</f>
        <v>22</v>
      </c>
      <c r="I153" s="11" t="e">
        <f>VLOOKUP(A153,#REF!,10,FALSE)</f>
        <v>#N/A</v>
      </c>
    </row>
    <row r="154" spans="1:9" ht="24.95" customHeight="1" thickBot="1">
      <c r="A154" s="21" t="e">
        <f>VLOOKUP($C154,FactureListe,2,FALSE)</f>
        <v>#N/A</v>
      </c>
      <c r="B154" s="8">
        <f t="shared" ca="1" si="2"/>
        <v>41894</v>
      </c>
      <c r="C154" s="27">
        <v>1425559</v>
      </c>
      <c r="D154" s="15">
        <v>41873</v>
      </c>
      <c r="E154" s="15" t="e">
        <f>D154+I154</f>
        <v>#N/A</v>
      </c>
      <c r="F154" s="16">
        <v>1228.8599999999999</v>
      </c>
      <c r="G154" s="16" t="s">
        <v>6</v>
      </c>
      <c r="H154" s="11">
        <f ca="1">B154-D154</f>
        <v>21</v>
      </c>
      <c r="I154" s="11" t="e">
        <f>VLOOKUP(A154,#REF!,10,FALSE)</f>
        <v>#N/A</v>
      </c>
    </row>
    <row r="155" spans="1:9" ht="24.95" customHeight="1" thickBot="1">
      <c r="A155" s="21" t="e">
        <f>VLOOKUP($C155,FactureListe,2,FALSE)</f>
        <v>#N/A</v>
      </c>
      <c r="B155" s="8">
        <f t="shared" ca="1" si="2"/>
        <v>41894</v>
      </c>
      <c r="C155" s="27" t="s">
        <v>45</v>
      </c>
      <c r="D155" s="15">
        <v>41876</v>
      </c>
      <c r="E155" s="15" t="e">
        <f>D155+I155</f>
        <v>#N/A</v>
      </c>
      <c r="F155" s="16">
        <v>391.68</v>
      </c>
      <c r="G155" s="16" t="s">
        <v>6</v>
      </c>
      <c r="H155" s="11">
        <f ca="1">B155-D155</f>
        <v>18</v>
      </c>
      <c r="I155" s="11" t="e">
        <f>VLOOKUP(A155,#REF!,10,FALSE)</f>
        <v>#N/A</v>
      </c>
    </row>
    <row r="156" spans="1:9" ht="24.95" customHeight="1" thickBot="1">
      <c r="A156" s="21" t="e">
        <f>VLOOKUP($C156,FactureListe,2,FALSE)</f>
        <v>#N/A</v>
      </c>
      <c r="B156" s="8">
        <f t="shared" ca="1" si="2"/>
        <v>41894</v>
      </c>
      <c r="C156" s="27">
        <v>1424503</v>
      </c>
      <c r="D156" s="15">
        <v>41876</v>
      </c>
      <c r="E156" s="15" t="e">
        <f>D156+I156</f>
        <v>#N/A</v>
      </c>
      <c r="F156" s="16" t="s">
        <v>6</v>
      </c>
      <c r="G156" s="16">
        <v>9890</v>
      </c>
      <c r="H156" s="11">
        <f ca="1">B156-D156</f>
        <v>18</v>
      </c>
      <c r="I156" s="11" t="e">
        <f>VLOOKUP(A156,#REF!,10,FALSE)</f>
        <v>#N/A</v>
      </c>
    </row>
    <row r="157" spans="1:9" ht="24.95" customHeight="1" thickBot="1">
      <c r="A157" s="21" t="e">
        <f>VLOOKUP($C157,FactureListe,2,FALSE)</f>
        <v>#N/A</v>
      </c>
      <c r="B157" s="8">
        <f t="shared" ca="1" si="2"/>
        <v>41894</v>
      </c>
      <c r="C157" s="27">
        <v>1424509</v>
      </c>
      <c r="D157" s="15">
        <v>41876</v>
      </c>
      <c r="E157" s="15" t="e">
        <f>D157+I157</f>
        <v>#N/A</v>
      </c>
      <c r="F157" s="16">
        <v>4625.76</v>
      </c>
      <c r="G157" s="16" t="s">
        <v>6</v>
      </c>
      <c r="H157" s="11">
        <f ca="1">B157-D157</f>
        <v>18</v>
      </c>
      <c r="I157" s="11" t="e">
        <f>VLOOKUP(A157,#REF!,10,FALSE)</f>
        <v>#N/A</v>
      </c>
    </row>
    <row r="158" spans="1:9" ht="24.95" customHeight="1" thickBot="1">
      <c r="A158" s="21" t="e">
        <f>VLOOKUP($C158,FactureListe,2,FALSE)</f>
        <v>#N/A</v>
      </c>
      <c r="B158" s="8">
        <f t="shared" ca="1" si="2"/>
        <v>41894</v>
      </c>
      <c r="C158" s="27" t="s">
        <v>46</v>
      </c>
      <c r="D158" s="15">
        <v>41876</v>
      </c>
      <c r="E158" s="15" t="e">
        <f>D158+I158</f>
        <v>#N/A</v>
      </c>
      <c r="F158" s="16">
        <v>1566.72</v>
      </c>
      <c r="G158" s="16" t="s">
        <v>6</v>
      </c>
      <c r="H158" s="11">
        <f ca="1">B158-D158</f>
        <v>18</v>
      </c>
      <c r="I158" s="11" t="e">
        <f>VLOOKUP(A158,#REF!,10,FALSE)</f>
        <v>#N/A</v>
      </c>
    </row>
    <row r="159" spans="1:9" ht="24.95" customHeight="1" thickBot="1">
      <c r="A159" s="21" t="e">
        <f>VLOOKUP($C159,FactureListe,2,FALSE)</f>
        <v>#N/A</v>
      </c>
      <c r="B159" s="8">
        <f t="shared" ca="1" si="2"/>
        <v>41894</v>
      </c>
      <c r="C159" s="27" t="s">
        <v>47</v>
      </c>
      <c r="D159" s="15">
        <v>41876</v>
      </c>
      <c r="E159" s="15" t="e">
        <f>D159+I159</f>
        <v>#N/A</v>
      </c>
      <c r="F159" s="16">
        <v>424.08</v>
      </c>
      <c r="G159" s="16" t="s">
        <v>6</v>
      </c>
      <c r="H159" s="11">
        <f ca="1">B159-D159</f>
        <v>18</v>
      </c>
      <c r="I159" s="11" t="e">
        <f>VLOOKUP(A159,#REF!,10,FALSE)</f>
        <v>#N/A</v>
      </c>
    </row>
    <row r="160" spans="1:9" ht="24.95" customHeight="1" thickBot="1">
      <c r="A160" s="21" t="e">
        <f>VLOOKUP($C160,FactureListe,2,FALSE)</f>
        <v>#N/A</v>
      </c>
      <c r="B160" s="8">
        <f t="shared" ca="1" si="2"/>
        <v>41894</v>
      </c>
      <c r="C160" s="27">
        <v>1424519</v>
      </c>
      <c r="D160" s="15">
        <v>41876</v>
      </c>
      <c r="E160" s="15" t="e">
        <f>D160+I160</f>
        <v>#N/A</v>
      </c>
      <c r="F160" s="16">
        <v>231.6</v>
      </c>
      <c r="G160" s="16" t="s">
        <v>6</v>
      </c>
      <c r="H160" s="11">
        <f ca="1">B160-D160</f>
        <v>18</v>
      </c>
      <c r="I160" s="11" t="e">
        <f>VLOOKUP(A160,#REF!,10,FALSE)</f>
        <v>#N/A</v>
      </c>
    </row>
    <row r="161" spans="1:9" ht="24.95" customHeight="1" thickBot="1">
      <c r="A161" s="21" t="e">
        <f>VLOOKUP($C161,FactureListe,2,FALSE)</f>
        <v>#N/A</v>
      </c>
      <c r="B161" s="8">
        <f t="shared" ca="1" si="2"/>
        <v>41894</v>
      </c>
      <c r="C161" s="27">
        <v>1424520</v>
      </c>
      <c r="D161" s="15">
        <v>41876</v>
      </c>
      <c r="E161" s="15" t="e">
        <f>D161+I161</f>
        <v>#N/A</v>
      </c>
      <c r="F161" s="16">
        <v>660.06</v>
      </c>
      <c r="G161" s="16" t="s">
        <v>6</v>
      </c>
      <c r="H161" s="11">
        <f ca="1">B161-D161</f>
        <v>18</v>
      </c>
      <c r="I161" s="11" t="e">
        <f>VLOOKUP(A161,#REF!,10,FALSE)</f>
        <v>#N/A</v>
      </c>
    </row>
    <row r="162" spans="1:9" ht="24.95" customHeight="1" thickBot="1">
      <c r="A162" s="21" t="e">
        <f>VLOOKUP($C162,FactureListe,2,FALSE)</f>
        <v>#N/A</v>
      </c>
      <c r="B162" s="8">
        <f t="shared" ca="1" si="2"/>
        <v>41894</v>
      </c>
      <c r="C162" s="27">
        <v>1424532</v>
      </c>
      <c r="D162" s="15">
        <v>41876</v>
      </c>
      <c r="E162" s="15">
        <f>D162+I162</f>
        <v>41936</v>
      </c>
      <c r="F162" s="16">
        <v>1103.4000000000001</v>
      </c>
      <c r="G162" s="16" t="s">
        <v>6</v>
      </c>
      <c r="H162" s="11">
        <f ca="1">B162-D162</f>
        <v>18</v>
      </c>
      <c r="I162" s="11">
        <v>60</v>
      </c>
    </row>
    <row r="163" spans="1:9" ht="24.95" customHeight="1" thickBot="1">
      <c r="A163" s="21" t="e">
        <f>VLOOKUP($C163,FactureListe,2,FALSE)</f>
        <v>#N/A</v>
      </c>
      <c r="B163" s="8">
        <f t="shared" ca="1" si="2"/>
        <v>41894</v>
      </c>
      <c r="C163" s="27">
        <v>1424534</v>
      </c>
      <c r="D163" s="15">
        <v>41876</v>
      </c>
      <c r="E163" s="15" t="e">
        <f>D163+I163</f>
        <v>#N/A</v>
      </c>
      <c r="F163" s="16">
        <v>924.5</v>
      </c>
      <c r="G163" s="16" t="s">
        <v>6</v>
      </c>
      <c r="H163" s="11">
        <f ca="1">B163-D163</f>
        <v>18</v>
      </c>
      <c r="I163" s="11" t="e">
        <f>VLOOKUP(A163,#REF!,10,FALSE)</f>
        <v>#N/A</v>
      </c>
    </row>
    <row r="164" spans="1:9" ht="24.95" customHeight="1" thickBot="1">
      <c r="A164" s="21" t="e">
        <f>VLOOKUP($C164,FactureListe,2,FALSE)</f>
        <v>#N/A</v>
      </c>
      <c r="B164" s="8">
        <f t="shared" ca="1" si="2"/>
        <v>41894</v>
      </c>
      <c r="C164" s="27">
        <v>1424537</v>
      </c>
      <c r="D164" s="15">
        <v>41876</v>
      </c>
      <c r="E164" s="15" t="e">
        <f>D164+I164</f>
        <v>#N/A</v>
      </c>
      <c r="F164" s="16">
        <v>642.96</v>
      </c>
      <c r="G164" s="16" t="s">
        <v>6</v>
      </c>
      <c r="H164" s="11">
        <f ca="1">B164-D164</f>
        <v>18</v>
      </c>
      <c r="I164" s="11" t="e">
        <f>VLOOKUP(A164,#REF!,10,FALSE)</f>
        <v>#N/A</v>
      </c>
    </row>
    <row r="165" spans="1:9" ht="24.95" customHeight="1" thickBot="1">
      <c r="A165" s="21" t="e">
        <f>VLOOKUP($C165,FactureListe,2,FALSE)</f>
        <v>#N/A</v>
      </c>
      <c r="B165" s="8">
        <f t="shared" ca="1" si="2"/>
        <v>41894</v>
      </c>
      <c r="C165" s="27">
        <v>1424381</v>
      </c>
      <c r="D165" s="15">
        <v>41877</v>
      </c>
      <c r="E165" s="15" t="e">
        <f>D165+I165</f>
        <v>#N/A</v>
      </c>
      <c r="F165" s="16">
        <v>301.32</v>
      </c>
      <c r="G165" s="16" t="s">
        <v>6</v>
      </c>
      <c r="H165" s="11">
        <f ca="1">B165-D165</f>
        <v>17</v>
      </c>
      <c r="I165" s="11" t="e">
        <f>VLOOKUP(A165,#REF!,10,FALSE)</f>
        <v>#N/A</v>
      </c>
    </row>
    <row r="166" spans="1:9" ht="24.95" customHeight="1" thickBot="1">
      <c r="A166" s="21" t="e">
        <f>VLOOKUP($C166,FactureListe,2,FALSE)</f>
        <v>#N/A</v>
      </c>
      <c r="B166" s="8">
        <f t="shared" ca="1" si="2"/>
        <v>41894</v>
      </c>
      <c r="C166" s="27" t="s">
        <v>48</v>
      </c>
      <c r="D166" s="15">
        <v>41877</v>
      </c>
      <c r="E166" s="15">
        <f>D166+I166</f>
        <v>41937</v>
      </c>
      <c r="F166" s="16">
        <v>543.82000000000005</v>
      </c>
      <c r="G166" s="16" t="s">
        <v>6</v>
      </c>
      <c r="H166" s="11">
        <f ca="1">B166-D166</f>
        <v>17</v>
      </c>
      <c r="I166" s="11">
        <v>60</v>
      </c>
    </row>
    <row r="167" spans="1:9" ht="24.95" customHeight="1" thickBot="1">
      <c r="A167" s="21" t="e">
        <f>VLOOKUP($C167,FactureListe,2,FALSE)</f>
        <v>#N/A</v>
      </c>
      <c r="B167" s="8">
        <f t="shared" ca="1" si="2"/>
        <v>41894</v>
      </c>
      <c r="C167" s="27" t="s">
        <v>49</v>
      </c>
      <c r="D167" s="15">
        <v>41877</v>
      </c>
      <c r="E167" s="15" t="e">
        <f>D167+I167</f>
        <v>#N/A</v>
      </c>
      <c r="F167" s="16">
        <v>783.36</v>
      </c>
      <c r="G167" s="16" t="s">
        <v>6</v>
      </c>
      <c r="H167" s="11">
        <f ca="1">B167-D167</f>
        <v>17</v>
      </c>
      <c r="I167" s="11" t="e">
        <f>VLOOKUP(A167,#REF!,10,FALSE)</f>
        <v>#N/A</v>
      </c>
    </row>
    <row r="168" spans="1:9" ht="24.95" customHeight="1" thickBot="1">
      <c r="A168" s="21" t="e">
        <f>VLOOKUP($C168,FactureListe,2,FALSE)</f>
        <v>#N/A</v>
      </c>
      <c r="B168" s="8">
        <f t="shared" ca="1" si="2"/>
        <v>41894</v>
      </c>
      <c r="C168" s="27" t="s">
        <v>50</v>
      </c>
      <c r="D168" s="15">
        <v>41877</v>
      </c>
      <c r="E168" s="15" t="e">
        <f>D168+I168</f>
        <v>#N/A</v>
      </c>
      <c r="F168" s="16">
        <v>212.04</v>
      </c>
      <c r="G168" s="16" t="s">
        <v>6</v>
      </c>
      <c r="H168" s="11">
        <f ca="1">B168-D168</f>
        <v>17</v>
      </c>
      <c r="I168" s="11" t="e">
        <f>VLOOKUP(A168,#REF!,10,FALSE)</f>
        <v>#N/A</v>
      </c>
    </row>
    <row r="169" spans="1:9" ht="24.95" customHeight="1" thickBot="1">
      <c r="A169" s="21" t="e">
        <f>VLOOKUP($C169,FactureListe,2,FALSE)</f>
        <v>#N/A</v>
      </c>
      <c r="B169" s="8">
        <f t="shared" ca="1" si="2"/>
        <v>41894</v>
      </c>
      <c r="C169" s="27">
        <v>1424524</v>
      </c>
      <c r="D169" s="15">
        <v>41877</v>
      </c>
      <c r="E169" s="15" t="e">
        <f>D169+I169</f>
        <v>#N/A</v>
      </c>
      <c r="F169" s="16">
        <v>357.24</v>
      </c>
      <c r="G169" s="16" t="s">
        <v>6</v>
      </c>
      <c r="H169" s="11">
        <f ca="1">B169-D169</f>
        <v>17</v>
      </c>
      <c r="I169" s="11" t="e">
        <f>VLOOKUP(A169,#REF!,10,FALSE)</f>
        <v>#N/A</v>
      </c>
    </row>
    <row r="170" spans="1:9" ht="24.95" customHeight="1" thickBot="1">
      <c r="A170" s="21" t="e">
        <f>VLOOKUP($C170,FactureListe,2,FALSE)</f>
        <v>#N/A</v>
      </c>
      <c r="B170" s="8">
        <f t="shared" ca="1" si="2"/>
        <v>41894</v>
      </c>
      <c r="C170" s="27">
        <v>1424526</v>
      </c>
      <c r="D170" s="15">
        <v>41877</v>
      </c>
      <c r="E170" s="15" t="e">
        <f>D170+I170</f>
        <v>#N/A</v>
      </c>
      <c r="F170" s="16">
        <v>1023.42</v>
      </c>
      <c r="G170" s="16" t="s">
        <v>6</v>
      </c>
      <c r="H170" s="11">
        <f ca="1">B170-D170</f>
        <v>17</v>
      </c>
      <c r="I170" s="11" t="e">
        <f>VLOOKUP(A170,#REF!,10,FALSE)</f>
        <v>#N/A</v>
      </c>
    </row>
    <row r="171" spans="1:9" ht="24.95" customHeight="1" thickBot="1">
      <c r="A171" s="21" t="e">
        <f>VLOOKUP($C171,FactureListe,2,FALSE)</f>
        <v>#N/A</v>
      </c>
      <c r="B171" s="8">
        <f t="shared" ca="1" si="2"/>
        <v>41894</v>
      </c>
      <c r="C171" s="27">
        <v>1424530</v>
      </c>
      <c r="D171" s="15">
        <v>41877</v>
      </c>
      <c r="E171" s="15" t="e">
        <f>D171+I171</f>
        <v>#N/A</v>
      </c>
      <c r="F171" s="16">
        <v>590.4</v>
      </c>
      <c r="G171" s="16" t="s">
        <v>6</v>
      </c>
      <c r="H171" s="11">
        <f ca="1">B171-D171</f>
        <v>17</v>
      </c>
      <c r="I171" s="11" t="e">
        <f>VLOOKUP(A171,#REF!,10,FALSE)</f>
        <v>#N/A</v>
      </c>
    </row>
    <row r="172" spans="1:9" ht="24.95" customHeight="1" thickBot="1">
      <c r="A172" s="21" t="e">
        <f>VLOOKUP($C172,FactureListe,2,FALSE)</f>
        <v>#N/A</v>
      </c>
      <c r="B172" s="8">
        <f t="shared" ca="1" si="2"/>
        <v>41894</v>
      </c>
      <c r="C172" s="27">
        <v>1424531</v>
      </c>
      <c r="D172" s="15">
        <v>41877</v>
      </c>
      <c r="E172" s="15" t="e">
        <f>D172+I172</f>
        <v>#N/A</v>
      </c>
      <c r="F172" s="16">
        <v>2445.3000000000002</v>
      </c>
      <c r="G172" s="16" t="s">
        <v>6</v>
      </c>
      <c r="H172" s="11">
        <f ca="1">B172-D172</f>
        <v>17</v>
      </c>
      <c r="I172" s="11" t="e">
        <f>VLOOKUP(A172,#REF!,10,FALSE)</f>
        <v>#N/A</v>
      </c>
    </row>
    <row r="173" spans="1:9" ht="24.95" customHeight="1" thickBot="1">
      <c r="A173" s="21" t="e">
        <f>VLOOKUP($C173,FactureListe,2,FALSE)</f>
        <v>#N/A</v>
      </c>
      <c r="B173" s="8">
        <f t="shared" ca="1" si="2"/>
        <v>41894</v>
      </c>
      <c r="C173" s="27">
        <v>1424536</v>
      </c>
      <c r="D173" s="15">
        <v>41877</v>
      </c>
      <c r="E173" s="15" t="e">
        <f>D173+I173</f>
        <v>#N/A</v>
      </c>
      <c r="F173" s="16">
        <v>277.2</v>
      </c>
      <c r="G173" s="16" t="s">
        <v>6</v>
      </c>
      <c r="H173" s="11">
        <f ca="1">B173-D173</f>
        <v>17</v>
      </c>
      <c r="I173" s="11" t="e">
        <f>VLOOKUP(A173,#REF!,10,FALSE)</f>
        <v>#N/A</v>
      </c>
    </row>
    <row r="174" spans="1:9" ht="24.95" customHeight="1" thickBot="1">
      <c r="A174" s="21" t="e">
        <f>VLOOKUP($C174,FactureListe,2,FALSE)</f>
        <v>#N/A</v>
      </c>
      <c r="B174" s="8">
        <f t="shared" ref="B174:B237" ca="1" si="3">TODAY()</f>
        <v>41894</v>
      </c>
      <c r="C174" s="27" t="s">
        <v>51</v>
      </c>
      <c r="D174" s="15">
        <v>41877</v>
      </c>
      <c r="E174" s="15" t="e">
        <f>D174+I174</f>
        <v>#N/A</v>
      </c>
      <c r="F174" s="16">
        <v>214.32</v>
      </c>
      <c r="G174" s="16" t="s">
        <v>6</v>
      </c>
      <c r="H174" s="11">
        <f ca="1">B174-D174</f>
        <v>17</v>
      </c>
      <c r="I174" s="11" t="e">
        <f>VLOOKUP(A174,#REF!,10,FALSE)</f>
        <v>#N/A</v>
      </c>
    </row>
    <row r="175" spans="1:9" ht="24.95" customHeight="1" thickBot="1">
      <c r="A175" s="21" t="e">
        <f>VLOOKUP($C175,FactureListe,2,FALSE)</f>
        <v>#N/A</v>
      </c>
      <c r="B175" s="8">
        <f t="shared" ca="1" si="3"/>
        <v>41894</v>
      </c>
      <c r="C175" s="27">
        <v>1424540</v>
      </c>
      <c r="D175" s="15">
        <v>41877</v>
      </c>
      <c r="E175" s="15" t="e">
        <f>D175+I175</f>
        <v>#N/A</v>
      </c>
      <c r="F175" s="16">
        <v>331.56</v>
      </c>
      <c r="G175" s="16" t="s">
        <v>6</v>
      </c>
      <c r="H175" s="11">
        <f ca="1">B175-D175</f>
        <v>17</v>
      </c>
      <c r="I175" s="11" t="e">
        <f>VLOOKUP(A175,#REF!,10,FALSE)</f>
        <v>#N/A</v>
      </c>
    </row>
    <row r="176" spans="1:9" ht="24.95" customHeight="1" thickBot="1">
      <c r="A176" s="21" t="e">
        <f>VLOOKUP($C176,FactureListe,2,FALSE)</f>
        <v>#N/A</v>
      </c>
      <c r="B176" s="8">
        <f t="shared" ca="1" si="3"/>
        <v>41894</v>
      </c>
      <c r="C176" s="27">
        <v>1424553</v>
      </c>
      <c r="D176" s="15">
        <v>41877</v>
      </c>
      <c r="E176" s="15" t="e">
        <f>D176+I176</f>
        <v>#N/A</v>
      </c>
      <c r="F176" s="16">
        <v>2848.03</v>
      </c>
      <c r="G176" s="16" t="s">
        <v>6</v>
      </c>
      <c r="H176" s="11">
        <f ca="1">B176-D176</f>
        <v>17</v>
      </c>
      <c r="I176" s="11" t="e">
        <f>VLOOKUP(A176,#REF!,10,FALSE)</f>
        <v>#N/A</v>
      </c>
    </row>
    <row r="177" spans="1:9" ht="24.95" customHeight="1" thickBot="1">
      <c r="A177" s="21" t="e">
        <f>VLOOKUP($C177,FactureListe,2,FALSE)</f>
        <v>#N/A</v>
      </c>
      <c r="B177" s="8">
        <f t="shared" ca="1" si="3"/>
        <v>41894</v>
      </c>
      <c r="C177" s="27">
        <v>1424554</v>
      </c>
      <c r="D177" s="15">
        <v>41877</v>
      </c>
      <c r="E177" s="15" t="e">
        <f>D177+I177</f>
        <v>#N/A</v>
      </c>
      <c r="F177" s="16">
        <v>614.03</v>
      </c>
      <c r="G177" s="16" t="s">
        <v>6</v>
      </c>
      <c r="H177" s="11">
        <f ca="1">B177-D177</f>
        <v>17</v>
      </c>
      <c r="I177" s="11" t="e">
        <f>VLOOKUP(A177,#REF!,10,FALSE)</f>
        <v>#N/A</v>
      </c>
    </row>
    <row r="178" spans="1:9" ht="24.95" customHeight="1" thickBot="1">
      <c r="A178" s="21" t="e">
        <f>VLOOKUP($C178,FactureListe,2,FALSE)</f>
        <v>#N/A</v>
      </c>
      <c r="B178" s="8">
        <f t="shared" ca="1" si="3"/>
        <v>41894</v>
      </c>
      <c r="C178" s="27">
        <v>1424558</v>
      </c>
      <c r="D178" s="15">
        <v>41877</v>
      </c>
      <c r="E178" s="15" t="e">
        <f>D178+I178</f>
        <v>#N/A</v>
      </c>
      <c r="F178" s="16">
        <v>724.5</v>
      </c>
      <c r="G178" s="16" t="s">
        <v>6</v>
      </c>
      <c r="H178" s="11">
        <f ca="1">B178-D178</f>
        <v>17</v>
      </c>
      <c r="I178" s="11" t="e">
        <f>VLOOKUP(A178,#REF!,10,FALSE)</f>
        <v>#N/A</v>
      </c>
    </row>
    <row r="179" spans="1:9" ht="24.95" customHeight="1" thickBot="1">
      <c r="A179" s="21" t="e">
        <f>VLOOKUP($C179,FactureListe,2,FALSE)</f>
        <v>#N/A</v>
      </c>
      <c r="B179" s="8">
        <f t="shared" ca="1" si="3"/>
        <v>41894</v>
      </c>
      <c r="C179" s="27">
        <v>1424560</v>
      </c>
      <c r="D179" s="15">
        <v>41877</v>
      </c>
      <c r="E179" s="15">
        <f>D179+I179</f>
        <v>41937</v>
      </c>
      <c r="F179" s="16">
        <v>934.8</v>
      </c>
      <c r="G179" s="16" t="s">
        <v>6</v>
      </c>
      <c r="H179" s="11">
        <f ca="1">B179-D179</f>
        <v>17</v>
      </c>
      <c r="I179" s="11">
        <v>60</v>
      </c>
    </row>
    <row r="180" spans="1:9" ht="24.95" customHeight="1" thickBot="1">
      <c r="A180" s="21" t="e">
        <f>VLOOKUP($C180,FactureListe,2,FALSE)</f>
        <v>#N/A</v>
      </c>
      <c r="B180" s="8">
        <f t="shared" ca="1" si="3"/>
        <v>41894</v>
      </c>
      <c r="C180" s="27">
        <v>1424561</v>
      </c>
      <c r="D180" s="15">
        <v>41878</v>
      </c>
      <c r="E180" s="15" t="e">
        <f>D180+I180</f>
        <v>#N/A</v>
      </c>
      <c r="F180" s="16" t="s">
        <v>6</v>
      </c>
      <c r="G180" s="16">
        <v>375</v>
      </c>
      <c r="H180" s="11">
        <f ca="1">B180-D180</f>
        <v>16</v>
      </c>
      <c r="I180" s="11" t="e">
        <f>VLOOKUP(A180,#REF!,10,FALSE)</f>
        <v>#N/A</v>
      </c>
    </row>
    <row r="181" spans="1:9" ht="24.95" customHeight="1" thickBot="1">
      <c r="A181" s="21" t="e">
        <f>VLOOKUP($C181,FactureListe,2,FALSE)</f>
        <v>#N/A</v>
      </c>
      <c r="B181" s="8">
        <f t="shared" ca="1" si="3"/>
        <v>41894</v>
      </c>
      <c r="C181" s="27">
        <v>1424562</v>
      </c>
      <c r="D181" s="15">
        <v>41878</v>
      </c>
      <c r="E181" s="15" t="e">
        <f>D181+I181</f>
        <v>#N/A</v>
      </c>
      <c r="F181" s="16">
        <v>1356.6</v>
      </c>
      <c r="G181" s="16" t="s">
        <v>6</v>
      </c>
      <c r="H181" s="11">
        <f ca="1">B181-D181</f>
        <v>16</v>
      </c>
      <c r="I181" s="11" t="e">
        <f>VLOOKUP(A181,#REF!,10,FALSE)</f>
        <v>#N/A</v>
      </c>
    </row>
    <row r="182" spans="1:9" ht="24.95" customHeight="1" thickBot="1">
      <c r="A182" s="21" t="e">
        <f>VLOOKUP($C182,FactureListe,2,FALSE)</f>
        <v>#N/A</v>
      </c>
      <c r="B182" s="8">
        <f t="shared" ca="1" si="3"/>
        <v>41894</v>
      </c>
      <c r="C182" s="27">
        <v>1424563</v>
      </c>
      <c r="D182" s="15">
        <v>41878</v>
      </c>
      <c r="E182" s="15" t="e">
        <f>D182+I182</f>
        <v>#N/A</v>
      </c>
      <c r="F182" s="16">
        <v>141.6</v>
      </c>
      <c r="G182" s="16" t="s">
        <v>6</v>
      </c>
      <c r="H182" s="11">
        <f ca="1">B182-D182</f>
        <v>16</v>
      </c>
      <c r="I182" s="11" t="e">
        <f>VLOOKUP(A182,#REF!,10,FALSE)</f>
        <v>#N/A</v>
      </c>
    </row>
    <row r="183" spans="1:9" ht="24.95" customHeight="1" thickBot="1">
      <c r="A183" s="21" t="e">
        <f>VLOOKUP($C183,FactureListe,2,FALSE)</f>
        <v>#N/A</v>
      </c>
      <c r="B183" s="8">
        <f t="shared" ca="1" si="3"/>
        <v>41894</v>
      </c>
      <c r="C183" s="27">
        <v>1424564</v>
      </c>
      <c r="D183" s="15">
        <v>41878</v>
      </c>
      <c r="E183" s="15" t="e">
        <f>D183+I183</f>
        <v>#N/A</v>
      </c>
      <c r="F183" s="16">
        <v>631.20000000000005</v>
      </c>
      <c r="G183" s="16" t="s">
        <v>6</v>
      </c>
      <c r="H183" s="11">
        <f ca="1">B183-D183</f>
        <v>16</v>
      </c>
      <c r="I183" s="11" t="e">
        <f>VLOOKUP(A183,#REF!,10,FALSE)</f>
        <v>#N/A</v>
      </c>
    </row>
    <row r="184" spans="1:9" ht="24.95" customHeight="1" thickBot="1">
      <c r="A184" s="21" t="e">
        <f>VLOOKUP($C184,FactureListe,2,FALSE)</f>
        <v>#N/A</v>
      </c>
      <c r="B184" s="8">
        <f t="shared" ca="1" si="3"/>
        <v>41894</v>
      </c>
      <c r="C184" s="27">
        <v>1424565</v>
      </c>
      <c r="D184" s="15">
        <v>41878</v>
      </c>
      <c r="E184" s="15" t="e">
        <f>D184+I184</f>
        <v>#N/A</v>
      </c>
      <c r="F184" s="16">
        <v>918.72</v>
      </c>
      <c r="G184" s="16" t="s">
        <v>6</v>
      </c>
      <c r="H184" s="11">
        <f ca="1">B184-D184</f>
        <v>16</v>
      </c>
      <c r="I184" s="11" t="e">
        <f>VLOOKUP(A184,#REF!,10,FALSE)</f>
        <v>#N/A</v>
      </c>
    </row>
    <row r="185" spans="1:9" ht="24.95" customHeight="1" thickBot="1">
      <c r="A185" s="21" t="e">
        <f>VLOOKUP($C185,FactureListe,2,FALSE)</f>
        <v>#N/A</v>
      </c>
      <c r="B185" s="8">
        <f t="shared" ca="1" si="3"/>
        <v>41894</v>
      </c>
      <c r="C185" s="27">
        <v>1424566</v>
      </c>
      <c r="D185" s="15">
        <v>41878</v>
      </c>
      <c r="E185" s="15">
        <f>D185+I185</f>
        <v>41938</v>
      </c>
      <c r="F185" s="16" t="s">
        <v>6</v>
      </c>
      <c r="G185" s="16">
        <v>1210</v>
      </c>
      <c r="H185" s="11">
        <f ca="1">B185-D185</f>
        <v>16</v>
      </c>
      <c r="I185" s="11">
        <v>60</v>
      </c>
    </row>
    <row r="186" spans="1:9" ht="24.95" customHeight="1" thickBot="1">
      <c r="A186" s="21" t="e">
        <f>VLOOKUP($C186,FactureListe,2,FALSE)</f>
        <v>#N/A</v>
      </c>
      <c r="B186" s="8">
        <f t="shared" ca="1" si="3"/>
        <v>41894</v>
      </c>
      <c r="C186" s="27">
        <v>1424505</v>
      </c>
      <c r="D186" s="15">
        <v>41879</v>
      </c>
      <c r="E186" s="15" t="e">
        <f>D186+I186</f>
        <v>#N/A</v>
      </c>
      <c r="F186" s="16">
        <v>3784.8</v>
      </c>
      <c r="G186" s="16" t="s">
        <v>6</v>
      </c>
      <c r="H186" s="11">
        <f ca="1">B186-D186</f>
        <v>15</v>
      </c>
      <c r="I186" s="11" t="e">
        <f>VLOOKUP(A186,#REF!,10,FALSE)</f>
        <v>#N/A</v>
      </c>
    </row>
    <row r="187" spans="1:9" ht="24.95" customHeight="1" thickBot="1">
      <c r="A187" s="21" t="e">
        <f>VLOOKUP($C187,FactureListe,2,FALSE)</f>
        <v>#N/A</v>
      </c>
      <c r="B187" s="8">
        <f t="shared" ca="1" si="3"/>
        <v>41894</v>
      </c>
      <c r="C187" s="27">
        <v>1424567</v>
      </c>
      <c r="D187" s="15">
        <v>41879</v>
      </c>
      <c r="E187" s="15" t="e">
        <f>D187+I187</f>
        <v>#N/A</v>
      </c>
      <c r="F187" s="16" t="s">
        <v>6</v>
      </c>
      <c r="G187" s="16">
        <v>2455.1999999999998</v>
      </c>
      <c r="H187" s="11">
        <f ca="1">B187-D187</f>
        <v>15</v>
      </c>
      <c r="I187" s="11" t="e">
        <f>VLOOKUP(A187,#REF!,10,FALSE)</f>
        <v>#N/A</v>
      </c>
    </row>
    <row r="188" spans="1:9" ht="24.95" customHeight="1" thickBot="1">
      <c r="A188" s="21" t="e">
        <f>VLOOKUP($C188,FactureListe,2,FALSE)</f>
        <v>#N/A</v>
      </c>
      <c r="B188" s="8">
        <f t="shared" ca="1" si="3"/>
        <v>41894</v>
      </c>
      <c r="C188" s="27">
        <v>1424569</v>
      </c>
      <c r="D188" s="15">
        <v>41879</v>
      </c>
      <c r="E188" s="15" t="e">
        <f>D188+I188</f>
        <v>#N/A</v>
      </c>
      <c r="F188" s="16" t="s">
        <v>6</v>
      </c>
      <c r="G188" s="16">
        <v>1200</v>
      </c>
      <c r="H188" s="11">
        <f ca="1">B188-D188</f>
        <v>15</v>
      </c>
      <c r="I188" s="11" t="e">
        <f>VLOOKUP(A188,#REF!,10,FALSE)</f>
        <v>#N/A</v>
      </c>
    </row>
    <row r="189" spans="1:9" ht="24.95" customHeight="1" thickBot="1">
      <c r="A189" s="21" t="e">
        <f>VLOOKUP($C189,FactureListe,2,FALSE)</f>
        <v>#N/A</v>
      </c>
      <c r="B189" s="8">
        <f t="shared" ca="1" si="3"/>
        <v>41894</v>
      </c>
      <c r="C189" s="27">
        <v>1424570</v>
      </c>
      <c r="D189" s="15">
        <v>41879</v>
      </c>
      <c r="E189" s="15" t="e">
        <f>D189+I189</f>
        <v>#N/A</v>
      </c>
      <c r="F189" s="16">
        <v>469.8</v>
      </c>
      <c r="G189" s="16" t="s">
        <v>6</v>
      </c>
      <c r="H189" s="11">
        <f ca="1">B189-D189</f>
        <v>15</v>
      </c>
      <c r="I189" s="11" t="e">
        <f>VLOOKUP(A189,#REF!,10,FALSE)</f>
        <v>#N/A</v>
      </c>
    </row>
    <row r="190" spans="1:9" ht="24.95" customHeight="1" thickBot="1">
      <c r="A190" s="21" t="e">
        <f>VLOOKUP($C190,FactureListe,2,FALSE)</f>
        <v>#N/A</v>
      </c>
      <c r="B190" s="8">
        <f t="shared" ca="1" si="3"/>
        <v>41894</v>
      </c>
      <c r="C190" s="27">
        <v>1424571</v>
      </c>
      <c r="D190" s="15">
        <v>41879</v>
      </c>
      <c r="E190" s="15" t="e">
        <f>D190+I190</f>
        <v>#N/A</v>
      </c>
      <c r="F190" s="16">
        <v>3251.57</v>
      </c>
      <c r="G190" s="16" t="s">
        <v>6</v>
      </c>
      <c r="H190" s="11">
        <f ca="1">B190-D190</f>
        <v>15</v>
      </c>
      <c r="I190" s="11" t="e">
        <f>VLOOKUP(A190,#REF!,10,FALSE)</f>
        <v>#N/A</v>
      </c>
    </row>
    <row r="191" spans="1:9" ht="24.95" customHeight="1" thickBot="1">
      <c r="A191" s="21" t="e">
        <f>VLOOKUP($C191,FactureListe,2,FALSE)</f>
        <v>#N/A</v>
      </c>
      <c r="B191" s="8">
        <f t="shared" ca="1" si="3"/>
        <v>41894</v>
      </c>
      <c r="C191" s="27">
        <v>1424577</v>
      </c>
      <c r="D191" s="15">
        <v>41879</v>
      </c>
      <c r="E191" s="15" t="e">
        <f>D191+I191</f>
        <v>#N/A</v>
      </c>
      <c r="F191" s="16">
        <v>288</v>
      </c>
      <c r="G191" s="16" t="s">
        <v>6</v>
      </c>
      <c r="H191" s="11">
        <f ca="1">B191-D191</f>
        <v>15</v>
      </c>
      <c r="I191" s="11" t="e">
        <f>VLOOKUP(A191,#REF!,10,FALSE)</f>
        <v>#N/A</v>
      </c>
    </row>
    <row r="192" spans="1:9" ht="24.95" customHeight="1" thickBot="1">
      <c r="A192" s="21" t="e">
        <f>VLOOKUP($C192,FactureListe,2,FALSE)</f>
        <v>#N/A</v>
      </c>
      <c r="B192" s="8">
        <f t="shared" ca="1" si="3"/>
        <v>41894</v>
      </c>
      <c r="C192" s="21">
        <v>1424583</v>
      </c>
      <c r="D192" s="37">
        <v>41883</v>
      </c>
      <c r="E192" s="37"/>
      <c r="F192" s="7">
        <v>243</v>
      </c>
      <c r="G192" s="7"/>
      <c r="H192" s="11"/>
      <c r="I192" s="11"/>
    </row>
    <row r="193" spans="1:9" ht="24.95" customHeight="1" thickBot="1">
      <c r="A193" s="21" t="e">
        <f>VLOOKUP($C193,FactureListe,2,FALSE)</f>
        <v>#N/A</v>
      </c>
      <c r="B193" s="8">
        <f t="shared" ca="1" si="3"/>
        <v>41894</v>
      </c>
      <c r="C193" s="21">
        <v>1424551</v>
      </c>
      <c r="D193" s="37">
        <v>41883</v>
      </c>
      <c r="E193" s="37"/>
      <c r="F193" s="7">
        <v>228.35</v>
      </c>
      <c r="G193" s="7"/>
      <c r="H193" s="11"/>
      <c r="I193" s="11"/>
    </row>
    <row r="194" spans="1:9" ht="24.95" customHeight="1" thickBot="1">
      <c r="A194" s="21" t="e">
        <f>VLOOKUP($C194,FactureListe,2,FALSE)</f>
        <v>#N/A</v>
      </c>
      <c r="B194" s="8">
        <f t="shared" ca="1" si="3"/>
        <v>41894</v>
      </c>
      <c r="C194" s="21">
        <v>1424579</v>
      </c>
      <c r="D194" s="37">
        <v>41883</v>
      </c>
      <c r="E194" s="37"/>
      <c r="F194" s="7">
        <v>949.5</v>
      </c>
      <c r="G194" s="7"/>
      <c r="H194" s="11"/>
      <c r="I194" s="11"/>
    </row>
    <row r="195" spans="1:9" ht="24.95" customHeight="1" thickBot="1">
      <c r="A195" s="21" t="e">
        <f>VLOOKUP($C195,FactureListe,2,FALSE)</f>
        <v>#N/A</v>
      </c>
      <c r="B195" s="8">
        <f t="shared" ca="1" si="3"/>
        <v>41894</v>
      </c>
      <c r="C195" s="21">
        <v>1424580</v>
      </c>
      <c r="D195" s="37">
        <v>41883</v>
      </c>
      <c r="E195" s="37"/>
      <c r="F195" s="7">
        <v>2046</v>
      </c>
      <c r="G195" s="7"/>
      <c r="H195" s="11"/>
      <c r="I195" s="11"/>
    </row>
    <row r="196" spans="1:9" ht="24.95" customHeight="1" thickBot="1">
      <c r="A196" s="21" t="e">
        <f>VLOOKUP($C196,FactureListe,2,FALSE)</f>
        <v>#N/A</v>
      </c>
      <c r="B196" s="8">
        <f t="shared" ca="1" si="3"/>
        <v>41894</v>
      </c>
      <c r="C196" s="21" t="s">
        <v>72</v>
      </c>
      <c r="D196" s="37">
        <v>41883</v>
      </c>
      <c r="E196" s="37"/>
      <c r="F196" s="7">
        <v>326.39999999999998</v>
      </c>
      <c r="G196" s="7"/>
      <c r="H196" s="11"/>
      <c r="I196" s="11"/>
    </row>
    <row r="197" spans="1:9" ht="24.95" customHeight="1" thickBot="1">
      <c r="A197" s="21" t="e">
        <f>VLOOKUP($C197,FactureListe,2,FALSE)</f>
        <v>#N/A</v>
      </c>
      <c r="B197" s="8">
        <f t="shared" ca="1" si="3"/>
        <v>41894</v>
      </c>
      <c r="C197" s="21" t="s">
        <v>73</v>
      </c>
      <c r="D197" s="37">
        <v>41883</v>
      </c>
      <c r="E197" s="37"/>
      <c r="F197" s="7">
        <v>333.2</v>
      </c>
      <c r="G197" s="7"/>
      <c r="H197" s="11"/>
      <c r="I197" s="11"/>
    </row>
    <row r="198" spans="1:9" ht="24.95" customHeight="1" thickBot="1">
      <c r="A198" s="21" t="e">
        <f>VLOOKUP($C198,FactureListe,2,FALSE)</f>
        <v>#N/A</v>
      </c>
      <c r="B198" s="8">
        <f t="shared" ca="1" si="3"/>
        <v>41894</v>
      </c>
      <c r="C198" s="21" t="s">
        <v>74</v>
      </c>
      <c r="D198" s="37">
        <v>41883</v>
      </c>
      <c r="E198" s="37"/>
      <c r="F198" s="7">
        <v>236</v>
      </c>
      <c r="G198" s="7"/>
      <c r="H198" s="11"/>
      <c r="I198" s="11"/>
    </row>
    <row r="199" spans="1:9" ht="24.95" customHeight="1" thickBot="1">
      <c r="A199" s="21" t="e">
        <f>VLOOKUP($C199,FactureListe,2,FALSE)</f>
        <v>#N/A</v>
      </c>
      <c r="B199" s="8">
        <f t="shared" ca="1" si="3"/>
        <v>41894</v>
      </c>
      <c r="C199" s="21" t="s">
        <v>56</v>
      </c>
      <c r="D199" s="37">
        <v>41883</v>
      </c>
      <c r="E199" s="37"/>
      <c r="F199" s="7">
        <v>326.39999999999998</v>
      </c>
      <c r="G199" s="7"/>
      <c r="H199" s="11"/>
      <c r="I199" s="11"/>
    </row>
    <row r="200" spans="1:9" ht="24.95" customHeight="1" thickBot="1">
      <c r="A200" s="21" t="e">
        <f>VLOOKUP($C200,FactureListe,2,FALSE)</f>
        <v>#N/A</v>
      </c>
      <c r="B200" s="8">
        <f t="shared" ca="1" si="3"/>
        <v>41894</v>
      </c>
      <c r="C200" s="21" t="s">
        <v>57</v>
      </c>
      <c r="D200" s="37">
        <v>41884</v>
      </c>
      <c r="E200" s="37"/>
      <c r="F200" s="7">
        <v>2075.1</v>
      </c>
      <c r="G200" s="7"/>
      <c r="H200" s="11"/>
      <c r="I200" s="11"/>
    </row>
    <row r="201" spans="1:9" ht="24.95" customHeight="1" thickBot="1">
      <c r="A201" s="21" t="e">
        <f>VLOOKUP($C201,FactureListe,2,FALSE)</f>
        <v>#N/A</v>
      </c>
      <c r="B201" s="8">
        <f t="shared" ca="1" si="3"/>
        <v>41894</v>
      </c>
      <c r="C201" s="21" t="s">
        <v>58</v>
      </c>
      <c r="D201" s="37">
        <v>41884</v>
      </c>
      <c r="E201" s="37"/>
      <c r="F201" s="7">
        <v>77.400000000000006</v>
      </c>
      <c r="G201" s="7"/>
      <c r="H201" s="11"/>
      <c r="I201" s="11"/>
    </row>
    <row r="202" spans="1:9" ht="24.95" customHeight="1" thickBot="1">
      <c r="A202" s="21" t="e">
        <f>VLOOKUP($C202,FactureListe,2,FALSE)</f>
        <v>#N/A</v>
      </c>
      <c r="B202" s="8">
        <f t="shared" ca="1" si="3"/>
        <v>41894</v>
      </c>
      <c r="C202" s="21" t="s">
        <v>75</v>
      </c>
      <c r="D202" s="37">
        <v>41884</v>
      </c>
      <c r="E202" s="37"/>
      <c r="F202" s="7">
        <v>118</v>
      </c>
      <c r="G202" s="7"/>
      <c r="H202" s="11"/>
      <c r="I202" s="11"/>
    </row>
    <row r="203" spans="1:9" ht="24.95" customHeight="1" thickBot="1">
      <c r="A203" s="21" t="e">
        <f>VLOOKUP($C203,FactureListe,2,FALSE)</f>
        <v>#N/A</v>
      </c>
      <c r="B203" s="8">
        <f t="shared" ca="1" si="3"/>
        <v>41894</v>
      </c>
      <c r="C203" s="21" t="s">
        <v>76</v>
      </c>
      <c r="D203" s="37">
        <v>41884</v>
      </c>
      <c r="E203" s="37"/>
      <c r="F203" s="7">
        <v>262.5</v>
      </c>
      <c r="G203" s="7"/>
      <c r="H203" s="11"/>
      <c r="I203" s="11"/>
    </row>
    <row r="204" spans="1:9" ht="24.95" customHeight="1" thickBot="1">
      <c r="A204" s="21" t="e">
        <f>VLOOKUP($C204,FactureListe,2,FALSE)</f>
        <v>#N/A</v>
      </c>
      <c r="B204" s="8">
        <f t="shared" ca="1" si="3"/>
        <v>41894</v>
      </c>
      <c r="C204" s="21" t="s">
        <v>77</v>
      </c>
      <c r="D204" s="37">
        <v>41884</v>
      </c>
      <c r="E204" s="37"/>
      <c r="F204" s="7">
        <v>705</v>
      </c>
      <c r="G204" s="7"/>
      <c r="H204" s="11"/>
      <c r="I204" s="11"/>
    </row>
    <row r="205" spans="1:9" ht="24.95" customHeight="1" thickBot="1">
      <c r="A205" s="21" t="e">
        <f>VLOOKUP($C205,FactureListe,2,FALSE)</f>
        <v>#N/A</v>
      </c>
      <c r="B205" s="8">
        <f t="shared" ca="1" si="3"/>
        <v>41894</v>
      </c>
      <c r="C205" s="21" t="s">
        <v>78</v>
      </c>
      <c r="D205" s="37">
        <v>41884</v>
      </c>
      <c r="E205" s="37"/>
      <c r="F205" s="7">
        <v>755.25</v>
      </c>
      <c r="G205" s="7"/>
      <c r="H205" s="11"/>
      <c r="I205" s="11"/>
    </row>
    <row r="206" spans="1:9" ht="24.95" customHeight="1" thickBot="1">
      <c r="A206" s="21" t="e">
        <f>VLOOKUP($C206,FactureListe,2,FALSE)</f>
        <v>#N/A</v>
      </c>
      <c r="B206" s="8">
        <f t="shared" ca="1" si="3"/>
        <v>41894</v>
      </c>
      <c r="C206" s="21" t="s">
        <v>79</v>
      </c>
      <c r="D206" s="37">
        <v>41884</v>
      </c>
      <c r="E206" s="37"/>
      <c r="F206" s="7">
        <v>246</v>
      </c>
      <c r="G206" s="7"/>
      <c r="H206" s="11"/>
      <c r="I206" s="11"/>
    </row>
    <row r="207" spans="1:9" ht="24.95" customHeight="1" thickBot="1">
      <c r="A207" s="21" t="e">
        <f>VLOOKUP($C207,FactureListe,2,FALSE)</f>
        <v>#N/A</v>
      </c>
      <c r="B207" s="8">
        <f t="shared" ca="1" si="3"/>
        <v>41894</v>
      </c>
      <c r="C207" s="21" t="s">
        <v>80</v>
      </c>
      <c r="D207" s="37">
        <v>41884</v>
      </c>
      <c r="E207" s="37"/>
      <c r="F207" s="7">
        <v>758</v>
      </c>
      <c r="G207" s="7"/>
      <c r="H207" s="11"/>
      <c r="I207" s="11"/>
    </row>
    <row r="208" spans="1:9" ht="24.95" customHeight="1" thickBot="1">
      <c r="A208" s="21" t="e">
        <f>VLOOKUP($C208,FactureListe,2,FALSE)</f>
        <v>#N/A</v>
      </c>
      <c r="B208" s="8">
        <f t="shared" ca="1" si="3"/>
        <v>41894</v>
      </c>
      <c r="C208" s="21" t="s">
        <v>81</v>
      </c>
      <c r="D208" s="37">
        <v>41884</v>
      </c>
      <c r="E208" s="37"/>
      <c r="F208" s="7">
        <v>266</v>
      </c>
      <c r="G208" s="7"/>
      <c r="H208" s="11"/>
      <c r="I208" s="11"/>
    </row>
    <row r="209" spans="1:9" ht="24.95" customHeight="1" thickBot="1">
      <c r="A209" s="21" t="e">
        <f>VLOOKUP($C209,FactureListe,2,FALSE)</f>
        <v>#N/A</v>
      </c>
      <c r="B209" s="8">
        <f t="shared" ca="1" si="3"/>
        <v>41894</v>
      </c>
      <c r="C209" s="21" t="s">
        <v>82</v>
      </c>
      <c r="D209" s="37">
        <v>41884</v>
      </c>
      <c r="E209" s="37"/>
      <c r="F209" s="7">
        <v>221.4</v>
      </c>
      <c r="G209" s="7"/>
      <c r="H209" s="11"/>
      <c r="I209" s="11"/>
    </row>
    <row r="210" spans="1:9" ht="24.95" customHeight="1" thickBot="1">
      <c r="A210" s="21" t="e">
        <f>VLOOKUP($C210,FactureListe,2,FALSE)</f>
        <v>#N/A</v>
      </c>
      <c r="B210" s="8">
        <f t="shared" ca="1" si="3"/>
        <v>41894</v>
      </c>
      <c r="C210" s="21" t="s">
        <v>83</v>
      </c>
      <c r="D210" s="37">
        <v>41884</v>
      </c>
      <c r="E210" s="37"/>
      <c r="F210" s="7">
        <v>223.22</v>
      </c>
      <c r="G210" s="7"/>
      <c r="H210" s="11"/>
      <c r="I210" s="11"/>
    </row>
    <row r="211" spans="1:9" ht="24.95" customHeight="1" thickBot="1">
      <c r="A211" s="21" t="e">
        <f>VLOOKUP($C211,FactureListe,2,FALSE)</f>
        <v>#N/A</v>
      </c>
      <c r="B211" s="8">
        <f t="shared" ca="1" si="3"/>
        <v>41894</v>
      </c>
      <c r="C211" s="21" t="s">
        <v>84</v>
      </c>
      <c r="D211" s="37">
        <v>41884</v>
      </c>
      <c r="E211" s="37"/>
      <c r="F211" s="7">
        <v>1382.85</v>
      </c>
      <c r="G211" s="7"/>
      <c r="H211" s="11"/>
      <c r="I211" s="11"/>
    </row>
    <row r="212" spans="1:9" ht="24.95" customHeight="1" thickBot="1">
      <c r="A212" s="21" t="e">
        <f>VLOOKUP($C212,FactureListe,2,FALSE)</f>
        <v>#N/A</v>
      </c>
      <c r="B212" s="8">
        <f t="shared" ca="1" si="3"/>
        <v>41894</v>
      </c>
      <c r="C212" s="21" t="s">
        <v>85</v>
      </c>
      <c r="D212" s="37">
        <v>41884</v>
      </c>
      <c r="E212" s="37"/>
      <c r="F212" s="7">
        <v>190</v>
      </c>
      <c r="G212" s="7"/>
      <c r="H212" s="11"/>
      <c r="I212" s="11"/>
    </row>
    <row r="213" spans="1:9" ht="24.95" customHeight="1" thickBot="1">
      <c r="A213" s="21" t="e">
        <f>VLOOKUP($C213,FactureListe,2,FALSE)</f>
        <v>#N/A</v>
      </c>
      <c r="B213" s="8">
        <f t="shared" ca="1" si="3"/>
        <v>41894</v>
      </c>
      <c r="C213" s="21" t="s">
        <v>59</v>
      </c>
      <c r="D213" s="37">
        <v>41884</v>
      </c>
      <c r="E213" s="37"/>
      <c r="F213" s="7">
        <v>153.44999999999999</v>
      </c>
      <c r="G213" s="7"/>
      <c r="H213" s="11"/>
      <c r="I213" s="11"/>
    </row>
    <row r="214" spans="1:9" ht="24.95" customHeight="1" thickBot="1">
      <c r="A214" s="21" t="e">
        <f>VLOOKUP($C214,FactureListe,2,FALSE)</f>
        <v>#N/A</v>
      </c>
      <c r="B214" s="8">
        <f t="shared" ca="1" si="3"/>
        <v>41894</v>
      </c>
      <c r="C214" s="21" t="s">
        <v>86</v>
      </c>
      <c r="D214" s="37">
        <v>41884</v>
      </c>
      <c r="E214" s="37"/>
      <c r="F214" s="7">
        <v>316</v>
      </c>
      <c r="G214" s="7"/>
      <c r="H214" s="11"/>
      <c r="I214" s="11"/>
    </row>
    <row r="215" spans="1:9" ht="24.95" customHeight="1" thickBot="1">
      <c r="A215" s="21" t="e">
        <f>VLOOKUP($C215,FactureListe,2,FALSE)</f>
        <v>#N/A</v>
      </c>
      <c r="B215" s="8">
        <f t="shared" ca="1" si="3"/>
        <v>41894</v>
      </c>
      <c r="C215" s="21" t="s">
        <v>87</v>
      </c>
      <c r="D215" s="37">
        <v>41884</v>
      </c>
      <c r="E215" s="37"/>
      <c r="F215" s="7">
        <v>644</v>
      </c>
      <c r="G215" s="7"/>
      <c r="H215" s="11"/>
      <c r="I215" s="11"/>
    </row>
    <row r="216" spans="1:9" ht="24.95" customHeight="1" thickBot="1">
      <c r="A216" s="21" t="e">
        <f>VLOOKUP($C216,FactureListe,2,FALSE)</f>
        <v>#N/A</v>
      </c>
      <c r="B216" s="8">
        <f t="shared" ca="1" si="3"/>
        <v>41894</v>
      </c>
      <c r="C216" s="21" t="s">
        <v>88</v>
      </c>
      <c r="D216" s="37">
        <v>41884</v>
      </c>
      <c r="E216" s="37"/>
      <c r="F216" s="7">
        <v>150</v>
      </c>
      <c r="G216" s="7"/>
      <c r="H216" s="11"/>
      <c r="I216" s="11"/>
    </row>
    <row r="217" spans="1:9" ht="24.95" customHeight="1" thickBot="1">
      <c r="A217" s="21" t="e">
        <f>VLOOKUP($C217,FactureListe,2,FALSE)</f>
        <v>#N/A</v>
      </c>
      <c r="B217" s="8">
        <f t="shared" ca="1" si="3"/>
        <v>41894</v>
      </c>
      <c r="C217" s="21" t="s">
        <v>89</v>
      </c>
      <c r="D217" s="37">
        <v>41884</v>
      </c>
      <c r="E217" s="37"/>
      <c r="F217" s="7">
        <v>356.4</v>
      </c>
      <c r="G217" s="7"/>
      <c r="H217" s="11"/>
      <c r="I217" s="11"/>
    </row>
    <row r="218" spans="1:9" ht="24.95" customHeight="1" thickBot="1">
      <c r="A218" s="21" t="e">
        <f>VLOOKUP($C218,FactureListe,2,FALSE)</f>
        <v>#N/A</v>
      </c>
      <c r="B218" s="8">
        <f t="shared" ca="1" si="3"/>
        <v>41894</v>
      </c>
      <c r="C218" s="21" t="s">
        <v>60</v>
      </c>
      <c r="D218" s="37">
        <v>41884</v>
      </c>
      <c r="E218" s="37"/>
      <c r="F218" s="7">
        <v>5251</v>
      </c>
      <c r="G218" s="7"/>
      <c r="H218" s="11"/>
      <c r="I218" s="11"/>
    </row>
    <row r="219" spans="1:9" ht="24.95" customHeight="1" thickBot="1">
      <c r="A219" s="21" t="e">
        <f>VLOOKUP($C219,FactureListe,2,FALSE)</f>
        <v>#N/A</v>
      </c>
      <c r="B219" s="8">
        <f t="shared" ca="1" si="3"/>
        <v>41894</v>
      </c>
      <c r="C219" s="21" t="s">
        <v>90</v>
      </c>
      <c r="D219" s="37">
        <v>41884</v>
      </c>
      <c r="E219" s="37"/>
      <c r="F219" s="7">
        <v>1647</v>
      </c>
      <c r="G219" s="7"/>
      <c r="H219" s="11"/>
      <c r="I219" s="11"/>
    </row>
    <row r="220" spans="1:9" ht="24.95" customHeight="1" thickBot="1">
      <c r="A220" s="21" t="e">
        <f>VLOOKUP($C220,FactureListe,2,FALSE)</f>
        <v>#N/A</v>
      </c>
      <c r="B220" s="8">
        <f t="shared" ca="1" si="3"/>
        <v>41894</v>
      </c>
      <c r="C220" s="21" t="s">
        <v>91</v>
      </c>
      <c r="D220" s="37">
        <v>41884</v>
      </c>
      <c r="E220" s="37"/>
      <c r="F220" s="7">
        <v>480</v>
      </c>
      <c r="G220" s="7"/>
      <c r="H220" s="11"/>
      <c r="I220" s="11"/>
    </row>
    <row r="221" spans="1:9" ht="24.95" customHeight="1" thickBot="1">
      <c r="A221" s="21" t="e">
        <f>VLOOKUP($C221,FactureListe,2,FALSE)</f>
        <v>#N/A</v>
      </c>
      <c r="B221" s="8">
        <f t="shared" ca="1" si="3"/>
        <v>41894</v>
      </c>
      <c r="C221" s="21" t="s">
        <v>61</v>
      </c>
      <c r="D221" s="37">
        <v>41885</v>
      </c>
      <c r="E221" s="37"/>
      <c r="F221" s="7">
        <v>480</v>
      </c>
      <c r="G221" s="7"/>
      <c r="H221" s="11"/>
      <c r="I221" s="11"/>
    </row>
    <row r="222" spans="1:9" ht="24.95" customHeight="1" thickBot="1">
      <c r="A222" s="21" t="e">
        <f>VLOOKUP($C222,FactureListe,2,FALSE)</f>
        <v>#N/A</v>
      </c>
      <c r="B222" s="8">
        <f t="shared" ca="1" si="3"/>
        <v>41894</v>
      </c>
      <c r="C222" s="21" t="s">
        <v>92</v>
      </c>
      <c r="D222" s="37">
        <v>41885</v>
      </c>
      <c r="E222" s="37"/>
      <c r="F222" s="7">
        <v>184</v>
      </c>
      <c r="G222" s="7"/>
      <c r="H222" s="11"/>
      <c r="I222" s="11"/>
    </row>
    <row r="223" spans="1:9" ht="24.95" customHeight="1" thickBot="1">
      <c r="A223" s="21" t="e">
        <f>VLOOKUP($C223,FactureListe,2,FALSE)</f>
        <v>#N/A</v>
      </c>
      <c r="B223" s="8">
        <f t="shared" ca="1" si="3"/>
        <v>41894</v>
      </c>
      <c r="C223" s="21" t="s">
        <v>93</v>
      </c>
      <c r="D223" s="37">
        <v>41885</v>
      </c>
      <c r="E223" s="37"/>
      <c r="F223" s="7">
        <v>346.72</v>
      </c>
      <c r="G223" s="7"/>
      <c r="H223" s="11"/>
      <c r="I223" s="11"/>
    </row>
    <row r="224" spans="1:9" ht="24.95" customHeight="1" thickBot="1">
      <c r="A224" s="21" t="e">
        <f>VLOOKUP($C224,FactureListe,2,FALSE)</f>
        <v>#N/A</v>
      </c>
      <c r="B224" s="8">
        <f t="shared" ca="1" si="3"/>
        <v>41894</v>
      </c>
      <c r="C224" s="21" t="s">
        <v>94</v>
      </c>
      <c r="D224" s="37">
        <v>41885</v>
      </c>
      <c r="E224" s="37"/>
      <c r="F224" s="7">
        <v>729</v>
      </c>
      <c r="G224" s="7"/>
      <c r="H224" s="11"/>
      <c r="I224" s="11"/>
    </row>
    <row r="225" spans="1:9" ht="24.95" customHeight="1" thickBot="1">
      <c r="A225" s="21" t="e">
        <f>VLOOKUP($C225,FactureListe,2,FALSE)</f>
        <v>#N/A</v>
      </c>
      <c r="B225" s="8">
        <f t="shared" ca="1" si="3"/>
        <v>41894</v>
      </c>
      <c r="C225" s="21" t="s">
        <v>95</v>
      </c>
      <c r="D225" s="37">
        <v>41885</v>
      </c>
      <c r="E225" s="37"/>
      <c r="F225" s="7">
        <v>156</v>
      </c>
      <c r="G225" s="7"/>
      <c r="H225" s="11"/>
      <c r="I225" s="11"/>
    </row>
    <row r="226" spans="1:9" ht="24.95" customHeight="1" thickBot="1">
      <c r="A226" s="21" t="e">
        <f>VLOOKUP($C226,FactureListe,2,FALSE)</f>
        <v>#N/A</v>
      </c>
      <c r="B226" s="8">
        <f t="shared" ca="1" si="3"/>
        <v>41894</v>
      </c>
      <c r="C226" s="21" t="s">
        <v>96</v>
      </c>
      <c r="D226" s="37">
        <v>41885</v>
      </c>
      <c r="E226" s="37"/>
      <c r="F226" s="7">
        <v>279</v>
      </c>
      <c r="G226" s="7"/>
      <c r="H226" s="11"/>
      <c r="I226" s="11"/>
    </row>
    <row r="227" spans="1:9" ht="24.95" customHeight="1" thickBot="1">
      <c r="A227" s="21" t="e">
        <f>VLOOKUP($C227,FactureListe,2,FALSE)</f>
        <v>#N/A</v>
      </c>
      <c r="B227" s="8">
        <f t="shared" ca="1" si="3"/>
        <v>41894</v>
      </c>
      <c r="C227" s="21" t="s">
        <v>97</v>
      </c>
      <c r="D227" s="37">
        <v>41885</v>
      </c>
      <c r="E227" s="37"/>
      <c r="F227" s="7">
        <v>360</v>
      </c>
      <c r="G227" s="7"/>
      <c r="H227" s="11"/>
      <c r="I227" s="11"/>
    </row>
    <row r="228" spans="1:9" ht="24.95" customHeight="1" thickBot="1">
      <c r="A228" s="21" t="e">
        <f>VLOOKUP($C228,FactureListe,2,FALSE)</f>
        <v>#N/A</v>
      </c>
      <c r="B228" s="8">
        <f t="shared" ca="1" si="3"/>
        <v>41894</v>
      </c>
      <c r="C228" s="21" t="s">
        <v>98</v>
      </c>
      <c r="D228" s="37">
        <v>41885</v>
      </c>
      <c r="E228" s="37"/>
      <c r="F228" s="7">
        <v>361.12</v>
      </c>
      <c r="G228" s="7"/>
      <c r="H228" s="11"/>
      <c r="I228" s="11"/>
    </row>
    <row r="229" spans="1:9" ht="24.95" customHeight="1" thickBot="1">
      <c r="A229" s="21" t="e">
        <f>VLOOKUP($C229,FactureListe,2,FALSE)</f>
        <v>#N/A</v>
      </c>
      <c r="B229" s="8">
        <f t="shared" ca="1" si="3"/>
        <v>41894</v>
      </c>
      <c r="C229" s="21" t="s">
        <v>99</v>
      </c>
      <c r="D229" s="37">
        <v>41885</v>
      </c>
      <c r="E229" s="37"/>
      <c r="F229" s="7">
        <v>1971.33</v>
      </c>
      <c r="G229" s="7"/>
      <c r="H229" s="11"/>
      <c r="I229" s="11"/>
    </row>
    <row r="230" spans="1:9" ht="24.95" customHeight="1" thickBot="1">
      <c r="A230" s="21" t="e">
        <f>VLOOKUP($C230,FactureListe,2,FALSE)</f>
        <v>#N/A</v>
      </c>
      <c r="B230" s="8">
        <f t="shared" ca="1" si="3"/>
        <v>41894</v>
      </c>
      <c r="C230" s="21" t="s">
        <v>100</v>
      </c>
      <c r="D230" s="37">
        <v>41885</v>
      </c>
      <c r="E230" s="37"/>
      <c r="F230" s="7">
        <v>535.5</v>
      </c>
      <c r="G230" s="7"/>
      <c r="H230" s="11"/>
      <c r="I230" s="11"/>
    </row>
    <row r="231" spans="1:9" ht="24.95" customHeight="1" thickBot="1">
      <c r="A231" s="21" t="e">
        <f>VLOOKUP($C231,FactureListe,2,FALSE)</f>
        <v>#N/A</v>
      </c>
      <c r="B231" s="8">
        <f t="shared" ca="1" si="3"/>
        <v>41894</v>
      </c>
      <c r="C231" s="21" t="s">
        <v>101</v>
      </c>
      <c r="D231" s="37">
        <v>41885</v>
      </c>
      <c r="E231" s="37"/>
      <c r="F231" s="7">
        <v>1602</v>
      </c>
      <c r="G231" s="7"/>
      <c r="H231" s="11"/>
      <c r="I231" s="11"/>
    </row>
    <row r="232" spans="1:9" ht="24.95" customHeight="1" thickBot="1">
      <c r="A232" s="21" t="e">
        <f>VLOOKUP($C232,FactureListe,2,FALSE)</f>
        <v>#N/A</v>
      </c>
      <c r="B232" s="8">
        <f t="shared" ca="1" si="3"/>
        <v>41894</v>
      </c>
      <c r="C232" s="21" t="s">
        <v>102</v>
      </c>
      <c r="D232" s="37">
        <v>41885</v>
      </c>
      <c r="E232" s="37"/>
      <c r="F232" s="7">
        <v>136.19999999999999</v>
      </c>
      <c r="G232" s="7"/>
      <c r="H232" s="11"/>
      <c r="I232" s="11"/>
    </row>
    <row r="233" spans="1:9" ht="24.95" customHeight="1" thickBot="1">
      <c r="A233" s="21" t="e">
        <f>VLOOKUP($C233,FactureListe,2,FALSE)</f>
        <v>#N/A</v>
      </c>
      <c r="B233" s="8">
        <f t="shared" ca="1" si="3"/>
        <v>41894</v>
      </c>
      <c r="C233" s="21" t="s">
        <v>103</v>
      </c>
      <c r="D233" s="37">
        <v>41885</v>
      </c>
      <c r="E233" s="37"/>
      <c r="F233" s="7">
        <v>64.61</v>
      </c>
      <c r="G233" s="7"/>
      <c r="H233" s="11"/>
      <c r="I233" s="11"/>
    </row>
    <row r="234" spans="1:9" ht="24.95" customHeight="1" thickBot="1">
      <c r="A234" s="21" t="e">
        <f>VLOOKUP($C234,FactureListe,2,FALSE)</f>
        <v>#N/A</v>
      </c>
      <c r="B234" s="8">
        <f t="shared" ca="1" si="3"/>
        <v>41894</v>
      </c>
      <c r="C234" s="21" t="s">
        <v>104</v>
      </c>
      <c r="D234" s="37">
        <v>41886</v>
      </c>
      <c r="E234" s="37"/>
      <c r="F234" s="7">
        <v>638.4</v>
      </c>
      <c r="G234" s="7"/>
      <c r="H234" s="11"/>
      <c r="I234" s="11"/>
    </row>
    <row r="235" spans="1:9" ht="24.95" customHeight="1" thickBot="1">
      <c r="A235" s="21" t="e">
        <f>VLOOKUP($C235,FactureListe,2,FALSE)</f>
        <v>#N/A</v>
      </c>
      <c r="B235" s="8">
        <f t="shared" ca="1" si="3"/>
        <v>41894</v>
      </c>
      <c r="C235" s="21" t="s">
        <v>105</v>
      </c>
      <c r="D235" s="37">
        <v>41886</v>
      </c>
      <c r="E235" s="37"/>
      <c r="F235" s="7">
        <v>150.4</v>
      </c>
      <c r="G235" s="7"/>
      <c r="H235" s="11"/>
      <c r="I235" s="11"/>
    </row>
    <row r="236" spans="1:9" ht="24.95" customHeight="1" thickBot="1">
      <c r="A236" s="21" t="e">
        <f>VLOOKUP($C236,FactureListe,2,FALSE)</f>
        <v>#N/A</v>
      </c>
      <c r="B236" s="8">
        <f t="shared" ca="1" si="3"/>
        <v>41894</v>
      </c>
      <c r="C236" s="21" t="s">
        <v>106</v>
      </c>
      <c r="D236" s="37">
        <v>41886</v>
      </c>
      <c r="E236" s="37"/>
      <c r="F236" s="7">
        <v>1246.72</v>
      </c>
      <c r="G236" s="7"/>
      <c r="H236" s="11"/>
      <c r="I236" s="11"/>
    </row>
    <row r="237" spans="1:9" ht="24.95" customHeight="1" thickBot="1">
      <c r="A237" s="21" t="e">
        <f>VLOOKUP($C237,FactureListe,2,FALSE)</f>
        <v>#N/A</v>
      </c>
      <c r="B237" s="8">
        <f t="shared" ca="1" si="3"/>
        <v>41894</v>
      </c>
      <c r="C237" s="21" t="s">
        <v>107</v>
      </c>
      <c r="D237" s="37">
        <v>41886</v>
      </c>
      <c r="E237" s="37"/>
      <c r="F237" s="7">
        <v>2166.7199999999998</v>
      </c>
      <c r="G237" s="7"/>
      <c r="H237" s="11"/>
      <c r="I237" s="11"/>
    </row>
    <row r="238" spans="1:9" ht="24.95" customHeight="1" thickBot="1">
      <c r="A238" s="21" t="e">
        <f>VLOOKUP($C238,FactureListe,2,FALSE)</f>
        <v>#N/A</v>
      </c>
      <c r="B238" s="8">
        <f t="shared" ref="B238:B297" ca="1" si="4">TODAY()</f>
        <v>41894</v>
      </c>
      <c r="C238" s="21" t="s">
        <v>108</v>
      </c>
      <c r="D238" s="37">
        <v>41886</v>
      </c>
      <c r="E238" s="37"/>
      <c r="F238" s="7">
        <v>20214</v>
      </c>
      <c r="G238" s="7"/>
      <c r="H238" s="11"/>
      <c r="I238" s="11"/>
    </row>
    <row r="239" spans="1:9" ht="24.95" customHeight="1" thickBot="1">
      <c r="A239" s="21" t="e">
        <f>VLOOKUP($C239,FactureListe,2,FALSE)</f>
        <v>#N/A</v>
      </c>
      <c r="B239" s="8">
        <f t="shared" ca="1" si="4"/>
        <v>41894</v>
      </c>
      <c r="C239" s="21" t="s">
        <v>109</v>
      </c>
      <c r="D239" s="37">
        <v>41886</v>
      </c>
      <c r="E239" s="37"/>
      <c r="F239" s="7">
        <v>9740</v>
      </c>
      <c r="G239" s="7"/>
      <c r="H239" s="11"/>
      <c r="I239" s="11"/>
    </row>
    <row r="240" spans="1:9" ht="24.95" customHeight="1" thickBot="1">
      <c r="A240" s="21" t="e">
        <f>VLOOKUP($C240,FactureListe,2,FALSE)</f>
        <v>#N/A</v>
      </c>
      <c r="B240" s="8">
        <f t="shared" ca="1" si="4"/>
        <v>41894</v>
      </c>
      <c r="C240" s="21" t="s">
        <v>110</v>
      </c>
      <c r="D240" s="37">
        <v>41886</v>
      </c>
      <c r="E240" s="37"/>
      <c r="F240" s="7">
        <v>2674.25</v>
      </c>
      <c r="G240" s="7"/>
      <c r="H240" s="11"/>
      <c r="I240" s="11"/>
    </row>
    <row r="241" spans="1:9" ht="24.95" customHeight="1" thickBot="1">
      <c r="A241" s="21" t="e">
        <f>VLOOKUP($C241,FactureListe,2,FALSE)</f>
        <v>#N/A</v>
      </c>
      <c r="B241" s="8">
        <f t="shared" ca="1" si="4"/>
        <v>41894</v>
      </c>
      <c r="C241" s="21" t="s">
        <v>111</v>
      </c>
      <c r="D241" s="37">
        <v>41886</v>
      </c>
      <c r="E241" s="37"/>
      <c r="F241" s="7">
        <v>316.5</v>
      </c>
      <c r="G241" s="7"/>
      <c r="H241" s="11"/>
      <c r="I241" s="11"/>
    </row>
    <row r="242" spans="1:9" ht="24.95" customHeight="1" thickBot="1">
      <c r="A242" s="21" t="e">
        <f>VLOOKUP($C242,FactureListe,2,FALSE)</f>
        <v>#N/A</v>
      </c>
      <c r="B242" s="8">
        <f t="shared" ca="1" si="4"/>
        <v>41894</v>
      </c>
      <c r="C242" s="21" t="s">
        <v>62</v>
      </c>
      <c r="D242" s="37">
        <v>41886</v>
      </c>
      <c r="E242" s="37"/>
      <c r="F242" s="7">
        <v>511.69</v>
      </c>
      <c r="G242" s="7"/>
      <c r="H242" s="11"/>
      <c r="I242" s="11"/>
    </row>
    <row r="243" spans="1:9" ht="24.95" customHeight="1" thickBot="1">
      <c r="A243" s="21" t="e">
        <f>VLOOKUP($C243,FactureListe,2,FALSE)</f>
        <v>#N/A</v>
      </c>
      <c r="B243" s="8">
        <f t="shared" ca="1" si="4"/>
        <v>41894</v>
      </c>
      <c r="C243" s="21" t="s">
        <v>63</v>
      </c>
      <c r="D243" s="37">
        <v>41886</v>
      </c>
      <c r="E243" s="37"/>
      <c r="F243" s="7">
        <v>6910.99</v>
      </c>
      <c r="G243" s="7"/>
      <c r="H243" s="11"/>
      <c r="I243" s="11"/>
    </row>
    <row r="244" spans="1:9" ht="24.95" customHeight="1" thickBot="1">
      <c r="A244" s="21" t="e">
        <f>VLOOKUP($C244,FactureListe,2,FALSE)</f>
        <v>#N/A</v>
      </c>
      <c r="B244" s="8">
        <f t="shared" ca="1" si="4"/>
        <v>41894</v>
      </c>
      <c r="C244" s="21" t="s">
        <v>112</v>
      </c>
      <c r="D244" s="37">
        <v>41886</v>
      </c>
      <c r="E244" s="37"/>
      <c r="F244" s="7">
        <v>987.3</v>
      </c>
      <c r="G244" s="7"/>
      <c r="H244" s="11"/>
      <c r="I244" s="11"/>
    </row>
    <row r="245" spans="1:9" ht="24.95" customHeight="1" thickBot="1">
      <c r="A245" s="21" t="e">
        <f>VLOOKUP($C245,FactureListe,2,FALSE)</f>
        <v>#N/A</v>
      </c>
      <c r="B245" s="8">
        <f t="shared" ca="1" si="4"/>
        <v>41894</v>
      </c>
      <c r="C245" s="21" t="s">
        <v>113</v>
      </c>
      <c r="D245" s="37">
        <v>41886</v>
      </c>
      <c r="E245" s="37"/>
      <c r="F245" s="7">
        <v>416.7</v>
      </c>
      <c r="G245" s="7"/>
      <c r="H245" s="11"/>
      <c r="I245" s="11"/>
    </row>
    <row r="246" spans="1:9" ht="24.95" customHeight="1" thickBot="1">
      <c r="A246" s="21" t="e">
        <f>VLOOKUP($C246,FactureListe,2,FALSE)</f>
        <v>#N/A</v>
      </c>
      <c r="B246" s="8">
        <f t="shared" ca="1" si="4"/>
        <v>41894</v>
      </c>
      <c r="C246" s="21" t="s">
        <v>114</v>
      </c>
      <c r="D246" s="37">
        <v>41886</v>
      </c>
      <c r="E246" s="37"/>
      <c r="F246" s="7">
        <v>366.7</v>
      </c>
      <c r="G246" s="7"/>
      <c r="H246" s="11"/>
      <c r="I246" s="11"/>
    </row>
    <row r="247" spans="1:9" ht="24.95" customHeight="1" thickBot="1">
      <c r="A247" s="21" t="e">
        <f>VLOOKUP($C247,FactureListe,2,FALSE)</f>
        <v>#N/A</v>
      </c>
      <c r="B247" s="8">
        <f t="shared" ca="1" si="4"/>
        <v>41894</v>
      </c>
      <c r="C247" s="21" t="s">
        <v>115</v>
      </c>
      <c r="D247" s="37">
        <v>41887</v>
      </c>
      <c r="E247" s="37"/>
      <c r="F247" s="7">
        <v>2218.5</v>
      </c>
      <c r="G247" s="7"/>
      <c r="H247" s="11"/>
      <c r="I247" s="11"/>
    </row>
    <row r="248" spans="1:9" ht="24.95" customHeight="1" thickBot="1">
      <c r="A248" s="21" t="e">
        <f>VLOOKUP($C248,FactureListe,2,FALSE)</f>
        <v>#N/A</v>
      </c>
      <c r="B248" s="8">
        <f t="shared" ca="1" si="4"/>
        <v>41894</v>
      </c>
      <c r="C248" s="21" t="s">
        <v>116</v>
      </c>
      <c r="D248" s="37">
        <v>41890</v>
      </c>
      <c r="E248" s="37"/>
      <c r="F248" s="7">
        <v>391.5</v>
      </c>
      <c r="G248" s="9"/>
      <c r="H248" s="11"/>
      <c r="I248" s="11"/>
    </row>
    <row r="249" spans="1:9" ht="24.95" customHeight="1" thickBot="1">
      <c r="A249" s="21" t="e">
        <f>VLOOKUP($C249,FactureListe,2,FALSE)</f>
        <v>#N/A</v>
      </c>
      <c r="B249" s="8">
        <f t="shared" ca="1" si="4"/>
        <v>41894</v>
      </c>
      <c r="C249" s="21" t="s">
        <v>117</v>
      </c>
      <c r="D249" s="37">
        <v>41890</v>
      </c>
      <c r="E249" s="37"/>
      <c r="F249" s="7">
        <v>1147.43</v>
      </c>
      <c r="G249" s="9"/>
      <c r="H249" s="11"/>
      <c r="I249" s="11"/>
    </row>
    <row r="250" spans="1:9" ht="24.95" customHeight="1" thickBot="1">
      <c r="A250" s="21" t="e">
        <f>VLOOKUP($C250,FactureListe,2,FALSE)</f>
        <v>#N/A</v>
      </c>
      <c r="B250" s="8">
        <f t="shared" ca="1" si="4"/>
        <v>41894</v>
      </c>
      <c r="C250" s="21" t="s">
        <v>118</v>
      </c>
      <c r="D250" s="37">
        <v>41890</v>
      </c>
      <c r="E250" s="37"/>
      <c r="F250" s="7">
        <v>3839</v>
      </c>
      <c r="G250" s="9"/>
      <c r="H250" s="11"/>
      <c r="I250" s="11"/>
    </row>
    <row r="251" spans="1:9" ht="24.95" customHeight="1" thickBot="1">
      <c r="A251" s="21" t="e">
        <f>VLOOKUP($C251,FactureListe,2,FALSE)</f>
        <v>#N/A</v>
      </c>
      <c r="B251" s="8">
        <f t="shared" ca="1" si="4"/>
        <v>41894</v>
      </c>
      <c r="C251" s="21" t="s">
        <v>119</v>
      </c>
      <c r="D251" s="37">
        <v>41890</v>
      </c>
      <c r="E251" s="37"/>
      <c r="F251" s="7">
        <v>894.76</v>
      </c>
      <c r="G251" s="9"/>
      <c r="H251" s="11"/>
      <c r="I251" s="11"/>
    </row>
    <row r="252" spans="1:9" ht="24.95" customHeight="1" thickBot="1">
      <c r="A252" s="21" t="e">
        <f>VLOOKUP($C252,FactureListe,2,FALSE)</f>
        <v>#N/A</v>
      </c>
      <c r="B252" s="8">
        <f t="shared" ca="1" si="4"/>
        <v>41894</v>
      </c>
      <c r="C252" s="21" t="s">
        <v>120</v>
      </c>
      <c r="D252" s="37">
        <v>41890</v>
      </c>
      <c r="E252" s="37"/>
      <c r="F252" s="7">
        <v>783</v>
      </c>
      <c r="G252" s="9"/>
      <c r="H252" s="11"/>
      <c r="I252" s="11"/>
    </row>
    <row r="253" spans="1:9" ht="24.95" customHeight="1" thickBot="1">
      <c r="A253" s="21" t="e">
        <f>VLOOKUP($C253,FactureListe,2,FALSE)</f>
        <v>#N/A</v>
      </c>
      <c r="B253" s="8">
        <f t="shared" ca="1" si="4"/>
        <v>41894</v>
      </c>
      <c r="C253" s="21" t="s">
        <v>121</v>
      </c>
      <c r="D253" s="37">
        <v>41890</v>
      </c>
      <c r="E253" s="37"/>
      <c r="F253" s="7">
        <v>1385.1</v>
      </c>
      <c r="G253" s="9"/>
      <c r="H253" s="11"/>
      <c r="I253" s="11"/>
    </row>
    <row r="254" spans="1:9" ht="24.95" customHeight="1" thickBot="1">
      <c r="A254" s="21" t="e">
        <f>VLOOKUP($C254,FactureListe,2,FALSE)</f>
        <v>#N/A</v>
      </c>
      <c r="B254" s="8">
        <f t="shared" ca="1" si="4"/>
        <v>41894</v>
      </c>
      <c r="C254" s="21" t="s">
        <v>122</v>
      </c>
      <c r="D254" s="37">
        <v>41890</v>
      </c>
      <c r="E254" s="37"/>
      <c r="F254" s="7">
        <v>1542.85</v>
      </c>
      <c r="G254" s="9"/>
      <c r="H254" s="11"/>
      <c r="I254" s="11"/>
    </row>
    <row r="255" spans="1:9" ht="24.95" customHeight="1" thickBot="1">
      <c r="A255" s="21" t="e">
        <f>VLOOKUP($C255,FactureListe,2,FALSE)</f>
        <v>#N/A</v>
      </c>
      <c r="B255" s="8">
        <f t="shared" ca="1" si="4"/>
        <v>41894</v>
      </c>
      <c r="C255" s="21" t="s">
        <v>123</v>
      </c>
      <c r="D255" s="37">
        <v>41890</v>
      </c>
      <c r="E255" s="37"/>
      <c r="F255" s="7">
        <v>773</v>
      </c>
      <c r="G255" s="9"/>
      <c r="H255" s="11"/>
      <c r="I255" s="11"/>
    </row>
    <row r="256" spans="1:9" ht="24.95" customHeight="1" thickBot="1">
      <c r="A256" s="21" t="e">
        <f>VLOOKUP($C256,FactureListe,2,FALSE)</f>
        <v>#N/A</v>
      </c>
      <c r="B256" s="8">
        <f t="shared" ca="1" si="4"/>
        <v>41894</v>
      </c>
      <c r="C256" s="21" t="s">
        <v>124</v>
      </c>
      <c r="D256" s="37">
        <v>41890</v>
      </c>
      <c r="E256" s="37"/>
      <c r="F256" s="7">
        <v>184</v>
      </c>
      <c r="G256" s="9"/>
      <c r="H256" s="11"/>
      <c r="I256" s="11"/>
    </row>
    <row r="257" spans="1:9" ht="24.95" customHeight="1" thickBot="1">
      <c r="A257" s="21" t="e">
        <f>VLOOKUP($C257,FactureListe,2,FALSE)</f>
        <v>#N/A</v>
      </c>
      <c r="B257" s="8">
        <f t="shared" ca="1" si="4"/>
        <v>41894</v>
      </c>
      <c r="C257" s="21" t="s">
        <v>125</v>
      </c>
      <c r="D257" s="37">
        <v>41890</v>
      </c>
      <c r="E257" s="37"/>
      <c r="F257" s="7">
        <v>1712</v>
      </c>
      <c r="G257" s="9"/>
      <c r="H257" s="11"/>
      <c r="I257" s="11"/>
    </row>
    <row r="258" spans="1:9" ht="24.95" customHeight="1" thickBot="1">
      <c r="A258" s="21" t="e">
        <f>VLOOKUP($C258,FactureListe,2,FALSE)</f>
        <v>#N/A</v>
      </c>
      <c r="B258" s="8">
        <f t="shared" ca="1" si="4"/>
        <v>41894</v>
      </c>
      <c r="C258" s="26" t="s">
        <v>64</v>
      </c>
      <c r="D258" s="8">
        <v>41891</v>
      </c>
      <c r="E258" s="15" t="e">
        <f>D258+I258</f>
        <v>#N/A</v>
      </c>
      <c r="F258" s="14">
        <v>571.66</v>
      </c>
      <c r="G258" s="14"/>
      <c r="H258" s="26"/>
      <c r="I258" s="11" t="e">
        <f>VLOOKUP(A258,#REF!,10,FALSE)</f>
        <v>#N/A</v>
      </c>
    </row>
    <row r="259" spans="1:9" ht="24.95" customHeight="1" thickBot="1">
      <c r="A259" s="21" t="e">
        <f>VLOOKUP($C259,FactureListe,2,FALSE)</f>
        <v>#N/A</v>
      </c>
      <c r="B259" s="8">
        <f t="shared" ca="1" si="4"/>
        <v>41894</v>
      </c>
      <c r="C259" s="26" t="s">
        <v>65</v>
      </c>
      <c r="D259" s="8">
        <v>41891</v>
      </c>
      <c r="E259" s="8"/>
      <c r="F259" s="14">
        <v>495.9</v>
      </c>
      <c r="G259" s="14"/>
      <c r="H259" s="26"/>
      <c r="I259" s="11" t="e">
        <f>VLOOKUP(A259,#REF!,10,FALSE)</f>
        <v>#N/A</v>
      </c>
    </row>
    <row r="260" spans="1:9" ht="24.95" customHeight="1" thickBot="1">
      <c r="A260" s="21" t="e">
        <f>VLOOKUP($C260,FactureListe,2,FALSE)</f>
        <v>#N/A</v>
      </c>
      <c r="B260" s="8">
        <f t="shared" ca="1" si="4"/>
        <v>41894</v>
      </c>
      <c r="C260" s="26" t="s">
        <v>66</v>
      </c>
      <c r="D260" s="8">
        <v>41891</v>
      </c>
      <c r="E260" s="8"/>
      <c r="F260" s="14">
        <v>226.8</v>
      </c>
      <c r="G260" s="14"/>
      <c r="H260" s="26"/>
      <c r="I260" s="11" t="e">
        <f>VLOOKUP(A260,#REF!,10,FALSE)</f>
        <v>#N/A</v>
      </c>
    </row>
    <row r="261" spans="1:9" ht="24.95" customHeight="1" thickBot="1">
      <c r="A261" s="21" t="e">
        <f>VLOOKUP($C261,FactureListe,2,FALSE)</f>
        <v>#N/A</v>
      </c>
      <c r="B261" s="8">
        <f t="shared" ca="1" si="4"/>
        <v>41894</v>
      </c>
      <c r="C261" s="26" t="s">
        <v>67</v>
      </c>
      <c r="D261" s="8">
        <v>41891</v>
      </c>
      <c r="E261" s="8"/>
      <c r="F261" s="14">
        <v>3288.6</v>
      </c>
      <c r="G261" s="14"/>
      <c r="H261" s="26"/>
      <c r="I261" s="11" t="e">
        <f>VLOOKUP(A261,#REF!,10,FALSE)</f>
        <v>#N/A</v>
      </c>
    </row>
    <row r="262" spans="1:9" ht="24.95" customHeight="1" thickBot="1">
      <c r="A262" s="21" t="e">
        <f>VLOOKUP($C262,FactureListe,2,FALSE)</f>
        <v>#N/A</v>
      </c>
      <c r="B262" s="8">
        <f t="shared" ca="1" si="4"/>
        <v>41894</v>
      </c>
      <c r="C262" s="26" t="s">
        <v>68</v>
      </c>
      <c r="D262" s="8">
        <v>41891</v>
      </c>
      <c r="E262" s="8"/>
      <c r="F262" s="14">
        <v>1409.4</v>
      </c>
      <c r="G262" s="14"/>
      <c r="H262" s="26"/>
      <c r="I262" s="11" t="e">
        <f>VLOOKUP(A262,#REF!,10,FALSE)</f>
        <v>#N/A</v>
      </c>
    </row>
    <row r="263" spans="1:9" ht="24.95" customHeight="1" thickBot="1">
      <c r="A263" s="21" t="e">
        <f>VLOOKUP($C263,FactureListe,2,FALSE)</f>
        <v>#N/A</v>
      </c>
      <c r="B263" s="8">
        <f t="shared" ca="1" si="4"/>
        <v>41894</v>
      </c>
      <c r="C263" s="26" t="s">
        <v>69</v>
      </c>
      <c r="D263" s="8">
        <v>41891</v>
      </c>
      <c r="E263" s="8"/>
      <c r="F263" s="14">
        <v>475.2</v>
      </c>
      <c r="G263" s="14"/>
      <c r="H263" s="26"/>
      <c r="I263" s="11" t="e">
        <f>VLOOKUP(A263,#REF!,10,FALSE)</f>
        <v>#N/A</v>
      </c>
    </row>
    <row r="264" spans="1:9" ht="24.95" customHeight="1" thickBot="1">
      <c r="A264" s="21" t="e">
        <f>VLOOKUP($C264,FactureListe,2,FALSE)</f>
        <v>#N/A</v>
      </c>
      <c r="B264" s="8">
        <f t="shared" ca="1" si="4"/>
        <v>41894</v>
      </c>
      <c r="C264" s="26">
        <v>1424641</v>
      </c>
      <c r="D264" s="8">
        <v>41891</v>
      </c>
      <c r="E264" s="8"/>
      <c r="F264" s="14">
        <v>210.9</v>
      </c>
      <c r="G264" s="14"/>
      <c r="H264" s="26"/>
      <c r="I264" s="11" t="e">
        <f>VLOOKUP(A264,#REF!,10,FALSE)</f>
        <v>#N/A</v>
      </c>
    </row>
    <row r="265" spans="1:9" ht="24.95" customHeight="1" thickBot="1">
      <c r="A265" s="21" t="e">
        <f>VLOOKUP($C265,FactureListe,2,FALSE)</f>
        <v>#N/A</v>
      </c>
      <c r="B265" s="8">
        <f t="shared" ca="1" si="4"/>
        <v>41894</v>
      </c>
      <c r="C265" s="26">
        <v>1424638</v>
      </c>
      <c r="D265" s="8">
        <v>41891</v>
      </c>
      <c r="E265" s="8"/>
      <c r="F265" s="14">
        <v>460.56</v>
      </c>
      <c r="G265" s="14"/>
      <c r="H265" s="26"/>
      <c r="I265" s="11" t="e">
        <f>VLOOKUP(A265,#REF!,10,FALSE)</f>
        <v>#N/A</v>
      </c>
    </row>
    <row r="266" spans="1:9" ht="24.95" customHeight="1" thickBot="1">
      <c r="A266" s="21" t="e">
        <f>VLOOKUP($C266,FactureListe,2,FALSE)</f>
        <v>#N/A</v>
      </c>
      <c r="B266" s="8">
        <f t="shared" ca="1" si="4"/>
        <v>41894</v>
      </c>
      <c r="C266" s="26">
        <v>1424642</v>
      </c>
      <c r="D266" s="8">
        <v>41891</v>
      </c>
      <c r="E266" s="8"/>
      <c r="F266" s="14">
        <v>1558.66</v>
      </c>
      <c r="G266" s="14"/>
      <c r="H266" s="26"/>
      <c r="I266" s="11" t="e">
        <f>VLOOKUP(A266,#REF!,10,FALSE)</f>
        <v>#N/A</v>
      </c>
    </row>
    <row r="267" spans="1:9" ht="24.95" customHeight="1" thickBot="1">
      <c r="A267" s="21" t="e">
        <f>VLOOKUP($C267,FactureListe,2,FALSE)</f>
        <v>#N/A</v>
      </c>
      <c r="B267" s="8">
        <f t="shared" ca="1" si="4"/>
        <v>41894</v>
      </c>
      <c r="C267" s="26">
        <v>1424640</v>
      </c>
      <c r="D267" s="8">
        <v>41891</v>
      </c>
      <c r="E267" s="8"/>
      <c r="F267" s="14">
        <v>453.6</v>
      </c>
      <c r="G267" s="14"/>
      <c r="H267" s="26"/>
      <c r="I267" s="11" t="e">
        <f>VLOOKUP(A267,#REF!,10,FALSE)</f>
        <v>#N/A</v>
      </c>
    </row>
    <row r="268" spans="1:9" ht="24.95" customHeight="1" thickBot="1">
      <c r="A268" s="21" t="e">
        <f>VLOOKUP($C268,FactureListe,2,FALSE)</f>
        <v>#N/A</v>
      </c>
      <c r="B268" s="8">
        <f t="shared" ca="1" si="4"/>
        <v>41894</v>
      </c>
      <c r="C268" s="26">
        <v>1424643</v>
      </c>
      <c r="D268" s="8">
        <v>41891</v>
      </c>
      <c r="E268" s="8"/>
      <c r="F268" s="14">
        <v>86.4</v>
      </c>
      <c r="G268" s="14"/>
      <c r="H268" s="26"/>
      <c r="I268" s="11" t="e">
        <f>VLOOKUP(A268,#REF!,10,FALSE)</f>
        <v>#N/A</v>
      </c>
    </row>
    <row r="269" spans="1:9" ht="24.95" customHeight="1" thickBot="1">
      <c r="A269" s="21" t="e">
        <f>VLOOKUP($C269,FactureListe,2,FALSE)</f>
        <v>#N/A</v>
      </c>
      <c r="B269" s="8">
        <f t="shared" ca="1" si="4"/>
        <v>41894</v>
      </c>
      <c r="C269" s="26">
        <v>1424639</v>
      </c>
      <c r="D269" s="8">
        <v>41891</v>
      </c>
      <c r="E269" s="8"/>
      <c r="F269" s="14">
        <v>522</v>
      </c>
      <c r="G269" s="14"/>
      <c r="H269" s="26"/>
      <c r="I269" s="11" t="e">
        <f>VLOOKUP(A269,#REF!,10,FALSE)</f>
        <v>#N/A</v>
      </c>
    </row>
    <row r="270" spans="1:9" ht="24.95" customHeight="1" thickBot="1">
      <c r="A270" s="21" t="e">
        <f>VLOOKUP($C270,FactureListe,2,FALSE)</f>
        <v>#N/A</v>
      </c>
      <c r="B270" s="8">
        <f t="shared" ca="1" si="4"/>
        <v>41894</v>
      </c>
      <c r="C270" s="26" t="s">
        <v>70</v>
      </c>
      <c r="D270" s="8">
        <v>41891</v>
      </c>
      <c r="E270" s="8"/>
      <c r="F270" s="14">
        <v>522</v>
      </c>
      <c r="G270" s="14"/>
      <c r="H270" s="26"/>
      <c r="I270" s="11" t="e">
        <f>VLOOKUP(A270,#REF!,10,FALSE)</f>
        <v>#N/A</v>
      </c>
    </row>
    <row r="271" spans="1:9" ht="24.95" customHeight="1" thickBot="1">
      <c r="A271" s="21" t="e">
        <f>VLOOKUP($C271,FactureListe,2,FALSE)</f>
        <v>#N/A</v>
      </c>
      <c r="B271" s="8">
        <f t="shared" ca="1" si="4"/>
        <v>41894</v>
      </c>
      <c r="C271" s="26">
        <v>1424644</v>
      </c>
      <c r="D271" s="8">
        <v>41891</v>
      </c>
      <c r="E271" s="8"/>
      <c r="F271" s="14">
        <v>683.71</v>
      </c>
      <c r="G271" s="14"/>
      <c r="H271" s="26"/>
      <c r="I271" s="11" t="e">
        <f>VLOOKUP(A271,#REF!,10,FALSE)</f>
        <v>#N/A</v>
      </c>
    </row>
    <row r="272" spans="1:9" ht="24.95" customHeight="1" thickBot="1">
      <c r="A272" s="21" t="e">
        <f>VLOOKUP($C272,FactureListe,2,FALSE)</f>
        <v>#N/A</v>
      </c>
      <c r="B272" s="8">
        <f t="shared" ca="1" si="4"/>
        <v>41894</v>
      </c>
      <c r="C272" s="26">
        <v>1424637</v>
      </c>
      <c r="D272" s="8">
        <v>41891</v>
      </c>
      <c r="E272" s="8"/>
      <c r="F272" s="14">
        <v>198.36</v>
      </c>
      <c r="G272" s="14"/>
      <c r="H272" s="26"/>
      <c r="I272" s="11" t="e">
        <f>VLOOKUP(A272,#REF!,10,FALSE)</f>
        <v>#N/A</v>
      </c>
    </row>
    <row r="273" spans="1:9" ht="24.95" customHeight="1" thickBot="1">
      <c r="A273" s="21" t="e">
        <f>VLOOKUP($C273,FactureListe,2,FALSE)</f>
        <v>#N/A</v>
      </c>
      <c r="B273" s="8">
        <f t="shared" ca="1" si="4"/>
        <v>41894</v>
      </c>
      <c r="C273" s="26">
        <v>1424636</v>
      </c>
      <c r="D273" s="8">
        <v>41891</v>
      </c>
      <c r="E273" s="8"/>
      <c r="F273" s="14">
        <v>641.76</v>
      </c>
      <c r="G273" s="14"/>
      <c r="H273" s="26"/>
      <c r="I273" s="11" t="e">
        <f>VLOOKUP(A273,#REF!,10,FALSE)</f>
        <v>#N/A</v>
      </c>
    </row>
    <row r="274" spans="1:9" ht="24.95" customHeight="1" thickBot="1">
      <c r="A274" s="21" t="e">
        <f>VLOOKUP($C274,FactureListe,2,FALSE)</f>
        <v>#N/A</v>
      </c>
      <c r="B274" s="8">
        <f t="shared" ca="1" si="4"/>
        <v>41894</v>
      </c>
      <c r="C274" s="26">
        <v>1424635</v>
      </c>
      <c r="D274" s="8">
        <v>41891</v>
      </c>
      <c r="E274" s="8"/>
      <c r="F274" s="14">
        <v>1289.3</v>
      </c>
      <c r="G274" s="14"/>
      <c r="H274" s="26"/>
      <c r="I274" s="11" t="e">
        <f>VLOOKUP(A274,#REF!,10,FALSE)</f>
        <v>#N/A</v>
      </c>
    </row>
    <row r="275" spans="1:9" ht="24.95" customHeight="1" thickBot="1">
      <c r="A275" s="21" t="e">
        <f>VLOOKUP($C275,FactureListe,2,FALSE)</f>
        <v>#N/A</v>
      </c>
      <c r="B275" s="8">
        <f t="shared" ca="1" si="4"/>
        <v>41894</v>
      </c>
      <c r="C275" s="26">
        <v>1424655</v>
      </c>
      <c r="D275" s="8">
        <v>41892</v>
      </c>
      <c r="E275" s="8"/>
      <c r="F275" s="19">
        <v>1530.6</v>
      </c>
      <c r="G275" s="14"/>
      <c r="H275" s="26"/>
      <c r="I275" s="26"/>
    </row>
    <row r="276" spans="1:9" ht="24.95" customHeight="1" thickBot="1">
      <c r="A276" s="21" t="e">
        <f>VLOOKUP($C276,FactureListe,2,FALSE)</f>
        <v>#N/A</v>
      </c>
      <c r="B276" s="8">
        <f t="shared" ca="1" si="4"/>
        <v>41894</v>
      </c>
      <c r="C276" s="26">
        <v>1424654</v>
      </c>
      <c r="D276" s="8">
        <v>41892</v>
      </c>
      <c r="E276" s="8"/>
      <c r="F276" s="19">
        <v>712.8</v>
      </c>
      <c r="G276" s="14"/>
      <c r="H276" s="26"/>
      <c r="I276" s="26"/>
    </row>
    <row r="277" spans="1:9" ht="24.95" customHeight="1" thickBot="1">
      <c r="A277" s="21" t="e">
        <f>VLOOKUP($C277,FactureListe,2,FALSE)</f>
        <v>#N/A</v>
      </c>
      <c r="B277" s="8">
        <f t="shared" ca="1" si="4"/>
        <v>41894</v>
      </c>
      <c r="C277" s="26">
        <v>1424653</v>
      </c>
      <c r="D277" s="8">
        <v>41892</v>
      </c>
      <c r="E277" s="8"/>
      <c r="F277" s="19">
        <v>495.9</v>
      </c>
      <c r="G277" s="14"/>
      <c r="H277" s="26"/>
      <c r="I277" s="26"/>
    </row>
    <row r="278" spans="1:9" ht="24.95" customHeight="1" thickBot="1">
      <c r="A278" s="21" t="e">
        <f>VLOOKUP($C278,FactureListe,2,FALSE)</f>
        <v>#N/A</v>
      </c>
      <c r="B278" s="8">
        <f t="shared" ca="1" si="4"/>
        <v>41894</v>
      </c>
      <c r="C278" s="26">
        <v>1424652</v>
      </c>
      <c r="D278" s="8">
        <v>41892</v>
      </c>
      <c r="E278" s="8"/>
      <c r="F278" s="19">
        <v>356.4</v>
      </c>
      <c r="G278" s="14"/>
      <c r="H278" s="26"/>
      <c r="I278" s="26"/>
    </row>
    <row r="279" spans="1:9" ht="24.95" customHeight="1" thickBot="1">
      <c r="A279" s="21" t="e">
        <f>VLOOKUP($C279,FactureListe,2,FALSE)</f>
        <v>#N/A</v>
      </c>
      <c r="B279" s="8">
        <f t="shared" ca="1" si="4"/>
        <v>41894</v>
      </c>
      <c r="C279" s="26">
        <v>1424651</v>
      </c>
      <c r="D279" s="8">
        <v>41892</v>
      </c>
      <c r="E279" s="8"/>
      <c r="F279" s="19">
        <v>924.5</v>
      </c>
      <c r="G279" s="14"/>
      <c r="H279" s="26"/>
      <c r="I279" s="26"/>
    </row>
    <row r="280" spans="1:9" ht="24.95" customHeight="1" thickBot="1">
      <c r="A280" s="21" t="e">
        <f>VLOOKUP($C280,FactureListe,2,FALSE)</f>
        <v>#N/A</v>
      </c>
      <c r="B280" s="8">
        <f t="shared" ca="1" si="4"/>
        <v>41894</v>
      </c>
      <c r="C280" s="26">
        <v>1424650</v>
      </c>
      <c r="D280" s="8">
        <v>41892</v>
      </c>
      <c r="E280" s="8"/>
      <c r="F280" s="19">
        <v>1147.2</v>
      </c>
      <c r="G280" s="14"/>
      <c r="H280" s="26"/>
      <c r="I280" s="26"/>
    </row>
    <row r="281" spans="1:9" ht="24.95" customHeight="1" thickBot="1">
      <c r="A281" s="21" t="e">
        <f>VLOOKUP($C281,FactureListe,2,FALSE)</f>
        <v>#N/A</v>
      </c>
      <c r="B281" s="8">
        <f t="shared" ca="1" si="4"/>
        <v>41894</v>
      </c>
      <c r="C281" s="26">
        <v>1424647</v>
      </c>
      <c r="D281" s="8">
        <v>41892</v>
      </c>
      <c r="E281" s="8"/>
      <c r="F281" s="19">
        <v>1101.5999999999999</v>
      </c>
      <c r="G281" s="14"/>
      <c r="H281" s="26"/>
      <c r="I281" s="26"/>
    </row>
    <row r="282" spans="1:9" ht="24.95" customHeight="1" thickBot="1">
      <c r="A282" s="21" t="e">
        <f>VLOOKUP($C282,FactureListe,2,FALSE)</f>
        <v>#N/A</v>
      </c>
      <c r="B282" s="8">
        <f t="shared" ca="1" si="4"/>
        <v>41894</v>
      </c>
      <c r="C282" s="26" t="s">
        <v>71</v>
      </c>
      <c r="D282" s="8">
        <v>41892</v>
      </c>
      <c r="E282" s="8"/>
      <c r="F282" s="19">
        <v>457.56</v>
      </c>
      <c r="G282" s="14"/>
      <c r="H282" s="26"/>
      <c r="I282" s="26"/>
    </row>
    <row r="283" spans="1:9" ht="24.95" customHeight="1" thickBot="1">
      <c r="A283" s="21" t="e">
        <f>VLOOKUP($C283,FactureListe,2,FALSE)</f>
        <v>#N/A</v>
      </c>
      <c r="B283" s="8">
        <f t="shared" ca="1" si="4"/>
        <v>41894</v>
      </c>
      <c r="C283" s="26">
        <v>1424649</v>
      </c>
      <c r="D283" s="8">
        <v>41892</v>
      </c>
      <c r="E283" s="8"/>
      <c r="F283" s="19">
        <v>984</v>
      </c>
      <c r="G283" s="14"/>
      <c r="H283" s="26"/>
      <c r="I283" s="26"/>
    </row>
    <row r="284" spans="1:9" ht="24.95" customHeight="1" thickBot="1">
      <c r="A284" s="21" t="e">
        <f>VLOOKUP($C284,FactureListe,2,FALSE)</f>
        <v>#N/A</v>
      </c>
      <c r="B284" s="8">
        <f t="shared" ca="1" si="4"/>
        <v>41894</v>
      </c>
      <c r="C284" s="26">
        <v>1424646</v>
      </c>
      <c r="D284" s="8">
        <v>41892</v>
      </c>
      <c r="E284" s="8"/>
      <c r="F284" s="19"/>
      <c r="G284" s="19">
        <v>222</v>
      </c>
      <c r="H284" s="26"/>
      <c r="I284" s="26"/>
    </row>
    <row r="285" spans="1:9" ht="24.95" customHeight="1" thickBot="1">
      <c r="A285" s="21" t="e">
        <f>VLOOKUP($C285,FactureListe,2,FALSE)</f>
        <v>#N/A</v>
      </c>
      <c r="B285" s="8">
        <f t="shared" ca="1" si="4"/>
        <v>41894</v>
      </c>
      <c r="C285" s="26">
        <v>1424648</v>
      </c>
      <c r="D285" s="8">
        <v>41892</v>
      </c>
      <c r="E285" s="8"/>
      <c r="F285" s="19">
        <v>1034.8800000000001</v>
      </c>
      <c r="G285" s="14"/>
      <c r="H285" s="26"/>
      <c r="I285" s="26"/>
    </row>
    <row r="286" spans="1:9" ht="24.95" customHeight="1" thickBot="1">
      <c r="A286" s="21" t="e">
        <f>VLOOKUP($C286,FactureListe,2,FALSE)</f>
        <v>#N/A</v>
      </c>
      <c r="B286" s="8">
        <f t="shared" ca="1" si="4"/>
        <v>41894</v>
      </c>
      <c r="C286" s="24">
        <v>1424663</v>
      </c>
      <c r="D286" s="42">
        <v>41893</v>
      </c>
      <c r="E286" s="42"/>
      <c r="F286" s="19">
        <v>220.02</v>
      </c>
      <c r="G286" s="9"/>
      <c r="H286" s="24"/>
      <c r="I286" s="24"/>
    </row>
    <row r="287" spans="1:9" ht="24.95" customHeight="1" thickBot="1">
      <c r="A287" s="21" t="e">
        <f>VLOOKUP($C287,FactureListe,2,FALSE)</f>
        <v>#N/A</v>
      </c>
      <c r="B287" s="8">
        <f t="shared" ca="1" si="4"/>
        <v>41894</v>
      </c>
      <c r="C287" s="24">
        <v>1424662</v>
      </c>
      <c r="D287" s="42"/>
      <c r="E287" s="42"/>
      <c r="F287" s="19">
        <v>964.75</v>
      </c>
      <c r="G287" s="9"/>
      <c r="H287" s="24"/>
      <c r="I287" s="24"/>
    </row>
    <row r="288" spans="1:9" ht="24.95" customHeight="1" thickBot="1">
      <c r="A288" s="21" t="e">
        <f>VLOOKUP($C288,FactureListe,2,FALSE)</f>
        <v>#N/A</v>
      </c>
      <c r="B288" s="8">
        <f t="shared" ca="1" si="4"/>
        <v>41894</v>
      </c>
      <c r="C288" s="24">
        <v>1424661</v>
      </c>
      <c r="D288" s="42"/>
      <c r="E288" s="42"/>
      <c r="F288" s="19">
        <v>1071.5999999999999</v>
      </c>
      <c r="G288" s="9"/>
      <c r="H288" s="24"/>
      <c r="I288" s="24"/>
    </row>
    <row r="289" spans="1:9" ht="24.95" customHeight="1" thickBot="1">
      <c r="A289" s="21" t="e">
        <f>VLOOKUP($C289,FactureListe,2,FALSE)</f>
        <v>#N/A</v>
      </c>
      <c r="B289" s="8">
        <f t="shared" ca="1" si="4"/>
        <v>41894</v>
      </c>
      <c r="C289" s="43" t="s">
        <v>142</v>
      </c>
      <c r="D289" s="42"/>
      <c r="E289" s="42"/>
      <c r="F289" s="19">
        <v>587.52</v>
      </c>
      <c r="G289" s="9"/>
      <c r="H289" s="24"/>
      <c r="I289" s="24"/>
    </row>
    <row r="290" spans="1:9" ht="24.95" customHeight="1" thickBot="1">
      <c r="A290" s="21" t="e">
        <f>VLOOKUP($C290,FactureListe,2,FALSE)</f>
        <v>#N/A</v>
      </c>
      <c r="B290" s="8">
        <f t="shared" ca="1" si="4"/>
        <v>41894</v>
      </c>
      <c r="C290" s="43" t="s">
        <v>143</v>
      </c>
      <c r="D290" s="42"/>
      <c r="E290" s="42"/>
      <c r="F290" s="19">
        <v>783.36</v>
      </c>
      <c r="G290" s="9"/>
      <c r="H290" s="24"/>
      <c r="I290" s="24"/>
    </row>
    <row r="291" spans="1:9" ht="24.95" customHeight="1" thickBot="1">
      <c r="A291" s="21" t="e">
        <f>VLOOKUP($C291,FactureListe,2,FALSE)</f>
        <v>#N/A</v>
      </c>
      <c r="B291" s="8">
        <f t="shared" ca="1" si="4"/>
        <v>41894</v>
      </c>
      <c r="C291" s="24">
        <v>1424660</v>
      </c>
      <c r="D291" s="42"/>
      <c r="E291" s="42"/>
      <c r="F291" s="19">
        <v>1175.04</v>
      </c>
      <c r="G291" s="9"/>
      <c r="H291" s="24"/>
      <c r="I291" s="24"/>
    </row>
    <row r="292" spans="1:9" ht="24.95" customHeight="1" thickBot="1">
      <c r="A292" s="21" t="e">
        <f>VLOOKUP($C292,FactureListe,2,FALSE)</f>
        <v>#N/A</v>
      </c>
      <c r="B292" s="8">
        <f t="shared" ca="1" si="4"/>
        <v>41894</v>
      </c>
      <c r="C292" s="24">
        <v>1424658</v>
      </c>
      <c r="D292" s="42"/>
      <c r="E292" s="42"/>
      <c r="F292" s="19">
        <v>216</v>
      </c>
      <c r="G292" s="9"/>
      <c r="H292" s="24"/>
      <c r="I292" s="24"/>
    </row>
    <row r="293" spans="1:9" ht="24.95" customHeight="1" thickBot="1">
      <c r="A293" s="21" t="e">
        <f>VLOOKUP($C293,FactureListe,2,FALSE)</f>
        <v>#N/A</v>
      </c>
      <c r="B293" s="8">
        <f t="shared" ca="1" si="4"/>
        <v>41894</v>
      </c>
      <c r="C293" s="43" t="s">
        <v>144</v>
      </c>
      <c r="D293" s="42"/>
      <c r="E293" s="42"/>
      <c r="F293" s="19">
        <v>356.4</v>
      </c>
      <c r="G293" s="9"/>
      <c r="H293" s="24"/>
      <c r="I293" s="24"/>
    </row>
    <row r="294" spans="1:9" ht="24.95" customHeight="1" thickBot="1">
      <c r="A294" s="21" t="e">
        <f>VLOOKUP($C294,FactureListe,2,FALSE)</f>
        <v>#N/A</v>
      </c>
      <c r="B294" s="8">
        <f t="shared" ca="1" si="4"/>
        <v>41894</v>
      </c>
      <c r="C294" s="24">
        <v>1424657</v>
      </c>
      <c r="D294" s="42"/>
      <c r="E294" s="42"/>
      <c r="F294" s="19">
        <v>1083.6199999999999</v>
      </c>
      <c r="G294" s="9"/>
      <c r="H294" s="24"/>
      <c r="I294" s="24"/>
    </row>
    <row r="295" spans="1:9" ht="24.95" customHeight="1" thickBot="1">
      <c r="A295" s="21" t="e">
        <f>VLOOKUP($C295,FactureListe,2,FALSE)</f>
        <v>#N/A</v>
      </c>
      <c r="B295" s="8">
        <f t="shared" ca="1" si="4"/>
        <v>41894</v>
      </c>
      <c r="C295" s="43" t="s">
        <v>145</v>
      </c>
      <c r="D295" s="42"/>
      <c r="E295" s="42"/>
      <c r="F295" s="19">
        <v>554.04</v>
      </c>
      <c r="G295" s="9"/>
      <c r="H295" s="24"/>
      <c r="I295" s="24"/>
    </row>
    <row r="296" spans="1:9" ht="24.95" customHeight="1" thickBot="1">
      <c r="A296" s="21" t="e">
        <f>VLOOKUP($C296,FactureListe,2,FALSE)</f>
        <v>#N/A</v>
      </c>
      <c r="B296" s="8">
        <f t="shared" ca="1" si="4"/>
        <v>41894</v>
      </c>
      <c r="C296" s="24">
        <v>1424656</v>
      </c>
      <c r="D296" s="42"/>
      <c r="E296" s="42"/>
      <c r="F296" s="19">
        <v>2330.64</v>
      </c>
      <c r="G296" s="9"/>
      <c r="H296" s="24"/>
      <c r="I296" s="24"/>
    </row>
    <row r="297" spans="1:9" ht="24.95" customHeight="1" thickBot="1">
      <c r="A297" s="21" t="e">
        <f>VLOOKUP($C297,FactureListe,2,FALSE)</f>
        <v>#N/A</v>
      </c>
      <c r="B297" s="8">
        <f t="shared" ca="1" si="4"/>
        <v>41894</v>
      </c>
      <c r="C297" s="24">
        <v>1424622</v>
      </c>
      <c r="D297" s="42"/>
      <c r="E297" s="42"/>
      <c r="F297" s="19">
        <v>4920</v>
      </c>
      <c r="G297" s="9"/>
      <c r="H297" s="24"/>
      <c r="I297" s="24"/>
    </row>
    <row r="298" spans="1:9" ht="24.95" customHeight="1"/>
    <row r="299" spans="1:9" ht="24.95" customHeight="1"/>
    <row r="300" spans="1:9" ht="24.95" customHeight="1"/>
    <row r="301" spans="1:9" ht="24.95" customHeight="1"/>
    <row r="302" spans="1:9" ht="24.95" customHeight="1"/>
    <row r="303" spans="1:9" ht="24.95" customHeight="1"/>
    <row r="304" spans="1:9" ht="24.95" customHeight="1"/>
    <row r="305" ht="24.95" customHeight="1"/>
    <row r="306" ht="24.95" customHeight="1"/>
    <row r="307" ht="24.95" customHeight="1"/>
    <row r="308" ht="24.95" customHeight="1"/>
    <row r="309" ht="24.95" customHeight="1"/>
    <row r="310" ht="24.95" customHeight="1"/>
    <row r="311" ht="24.95" customHeight="1"/>
    <row r="312" ht="24.95" customHeight="1"/>
    <row r="313" ht="24.95" customHeight="1"/>
    <row r="314" ht="24.95" customHeight="1"/>
    <row r="315" ht="24.95" customHeight="1"/>
    <row r="316" ht="24.95" customHeight="1"/>
    <row r="317" ht="24.95" customHeight="1"/>
    <row r="318" ht="24.95" customHeight="1"/>
    <row r="319" ht="24.95" customHeight="1"/>
    <row r="320" ht="24.95" customHeight="1"/>
    <row r="321" ht="24.95" customHeight="1"/>
    <row r="322" ht="24.95" customHeight="1"/>
    <row r="323" ht="24.95" customHeight="1"/>
    <row r="324" ht="24.95" customHeight="1"/>
    <row r="325" ht="24.95" customHeight="1"/>
    <row r="326" ht="24.95" customHeight="1"/>
    <row r="327" ht="24.95" customHeight="1"/>
    <row r="328" ht="24.95" customHeight="1"/>
    <row r="329" ht="24.95" customHeight="1"/>
    <row r="330" ht="24.95" customHeight="1"/>
    <row r="331" ht="24.95" customHeight="1"/>
    <row r="332" ht="24.95" customHeight="1"/>
    <row r="333" ht="24.95" customHeight="1"/>
    <row r="334" ht="24.95" customHeight="1"/>
    <row r="335" ht="24.95" customHeight="1"/>
    <row r="336" ht="24.95" customHeight="1"/>
    <row r="337" ht="24.95" customHeight="1"/>
    <row r="338" ht="24.95" customHeight="1"/>
    <row r="339" ht="24.95" customHeight="1"/>
    <row r="340" ht="24.95" customHeight="1"/>
    <row r="341" ht="24.95" customHeight="1"/>
    <row r="342" ht="24.95" customHeight="1"/>
    <row r="343" ht="24.95" customHeight="1"/>
    <row r="344" ht="24.95" customHeight="1"/>
    <row r="345" ht="24.95" customHeight="1"/>
    <row r="346" ht="24.95" customHeight="1"/>
    <row r="347" ht="24.95" customHeight="1"/>
    <row r="348" ht="24.95" customHeight="1"/>
    <row r="349" ht="24.95" customHeight="1"/>
    <row r="350" ht="24.95" customHeight="1"/>
    <row r="351" ht="24.95" customHeight="1"/>
    <row r="352" ht="24.95" customHeight="1"/>
    <row r="353" ht="24.95" customHeight="1"/>
    <row r="354" ht="24.95" customHeight="1"/>
    <row r="355" ht="24.95" customHeight="1"/>
    <row r="356" ht="24.95" customHeight="1"/>
    <row r="357" ht="24.95" customHeight="1"/>
    <row r="358" ht="24.95" customHeight="1"/>
    <row r="359" ht="24.95" customHeight="1"/>
    <row r="360" ht="24.95" customHeight="1"/>
    <row r="361" ht="24.95" customHeight="1"/>
    <row r="362" ht="24.95" customHeight="1"/>
    <row r="363" ht="24.95" customHeight="1"/>
    <row r="364" ht="24.95" customHeight="1"/>
    <row r="365" ht="24.95" customHeight="1"/>
    <row r="366" ht="24.95" customHeight="1"/>
    <row r="367" ht="24.95" customHeight="1"/>
    <row r="368" ht="24.95" customHeight="1"/>
    <row r="369" ht="24.95" customHeight="1"/>
    <row r="370" ht="24.95" customHeight="1"/>
    <row r="371" ht="24.95" customHeight="1"/>
    <row r="372" ht="24.95" customHeight="1"/>
    <row r="373" ht="24.95" customHeight="1"/>
    <row r="374" ht="24.95" customHeight="1"/>
    <row r="375" ht="24.95" customHeight="1"/>
    <row r="376" ht="24.95" customHeight="1"/>
    <row r="377" ht="24.95" customHeight="1"/>
    <row r="378" ht="24.95" customHeight="1"/>
    <row r="379" ht="24.95" customHeight="1"/>
    <row r="380" ht="24.95" customHeight="1"/>
    <row r="381" ht="24.95" customHeight="1"/>
    <row r="382" ht="24.95" customHeight="1"/>
    <row r="383" ht="24.95" customHeight="1"/>
    <row r="384" ht="24.95" customHeight="1"/>
    <row r="385" ht="24.95" customHeight="1"/>
    <row r="386" ht="24.95" customHeight="1"/>
    <row r="387" ht="24.95" customHeight="1"/>
    <row r="388" ht="24.95" customHeight="1"/>
    <row r="389" ht="24.95" customHeight="1"/>
    <row r="390" ht="24.95" customHeight="1"/>
    <row r="391" ht="24.95" customHeight="1"/>
    <row r="392" ht="24.95" customHeight="1"/>
    <row r="393" ht="24.95" customHeight="1"/>
    <row r="394" ht="24.95" customHeight="1"/>
    <row r="395" ht="24.95" customHeight="1"/>
    <row r="396" ht="24.95" customHeight="1"/>
    <row r="397" ht="24.95" customHeight="1"/>
    <row r="398" ht="24.95" customHeight="1"/>
    <row r="399" ht="24.95" customHeight="1"/>
    <row r="400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  <row r="608" ht="24.95" customHeight="1"/>
    <row r="609" ht="24.95" customHeight="1"/>
    <row r="610" ht="24.95" customHeight="1"/>
    <row r="611" ht="24.95" customHeight="1"/>
    <row r="612" ht="24.95" customHeight="1"/>
    <row r="613" ht="24.95" customHeight="1"/>
    <row r="614" ht="24.95" customHeight="1"/>
    <row r="615" ht="24.95" customHeight="1"/>
    <row r="616" ht="24.95" customHeight="1"/>
    <row r="617" ht="24.95" customHeight="1"/>
    <row r="618" ht="24.95" customHeight="1"/>
    <row r="619" ht="24.95" customHeight="1"/>
    <row r="620" ht="24.95" customHeight="1"/>
    <row r="621" ht="24.95" customHeight="1"/>
    <row r="622" ht="24.95" customHeight="1"/>
    <row r="623" ht="24.95" customHeight="1"/>
    <row r="624" ht="24.95" customHeight="1"/>
    <row r="625" ht="24.95" customHeight="1"/>
    <row r="626" ht="24.95" customHeight="1"/>
    <row r="627" ht="24.95" customHeight="1"/>
    <row r="628" ht="24.95" customHeight="1"/>
    <row r="629" ht="24.95" customHeight="1"/>
    <row r="630" ht="24.95" customHeight="1"/>
    <row r="631" ht="24.95" customHeight="1"/>
    <row r="632" ht="24.95" customHeight="1"/>
    <row r="633" ht="24.95" customHeight="1"/>
    <row r="634" ht="24.95" customHeight="1"/>
    <row r="635" ht="24.95" customHeight="1"/>
    <row r="636" ht="24.95" customHeight="1"/>
    <row r="637" ht="24.95" customHeight="1"/>
    <row r="638" ht="24.95" customHeight="1"/>
    <row r="639" ht="24.95" customHeight="1"/>
    <row r="640" ht="24.95" customHeight="1"/>
    <row r="641" ht="24.95" customHeight="1"/>
    <row r="642" ht="24.95" customHeight="1"/>
    <row r="643" ht="24.95" customHeight="1"/>
    <row r="644" ht="24.95" customHeight="1"/>
    <row r="645" ht="24.95" customHeight="1"/>
    <row r="646" ht="24.95" customHeight="1"/>
    <row r="647" ht="24.95" customHeight="1"/>
    <row r="648" ht="24.95" customHeight="1"/>
    <row r="649" ht="24.95" customHeight="1"/>
    <row r="650" ht="24.95" customHeight="1"/>
    <row r="651" ht="24.95" customHeight="1"/>
    <row r="652" ht="24.95" customHeight="1"/>
    <row r="653" ht="24.95" customHeight="1"/>
    <row r="654" ht="24.95" customHeight="1"/>
    <row r="655" ht="24.95" customHeight="1"/>
    <row r="656" ht="24.95" customHeight="1"/>
    <row r="657" ht="24.95" customHeight="1"/>
    <row r="658" ht="24.95" customHeight="1"/>
    <row r="659" ht="24.95" customHeight="1"/>
    <row r="660" ht="24.95" customHeight="1"/>
    <row r="661" ht="24.95" customHeight="1"/>
    <row r="662" ht="24.95" customHeight="1"/>
    <row r="663" ht="24.95" customHeight="1"/>
    <row r="664" ht="24.95" customHeight="1"/>
    <row r="665" ht="24.95" customHeight="1"/>
    <row r="666" ht="24.95" customHeight="1"/>
    <row r="667" ht="24.95" customHeight="1"/>
    <row r="668" ht="24.95" customHeight="1"/>
    <row r="669" ht="24.95" customHeight="1"/>
    <row r="670" ht="24.95" customHeight="1"/>
    <row r="671" ht="24.95" customHeight="1"/>
    <row r="672" ht="24.95" customHeight="1"/>
    <row r="673" ht="24.95" customHeight="1"/>
    <row r="674" ht="24.95" customHeight="1"/>
    <row r="675" ht="24.95" customHeight="1"/>
    <row r="676" ht="24.95" customHeight="1"/>
    <row r="677" ht="24.95" customHeight="1"/>
    <row r="678" ht="24.95" customHeight="1"/>
    <row r="679" ht="24.95" customHeight="1"/>
    <row r="680" ht="24.95" customHeight="1"/>
    <row r="681" ht="24.95" customHeight="1"/>
    <row r="682" ht="24.95" customHeight="1"/>
    <row r="683" ht="24.95" customHeight="1"/>
    <row r="684" ht="24.95" customHeight="1"/>
    <row r="685" ht="24.95" customHeight="1"/>
    <row r="686" ht="24.95" customHeight="1"/>
    <row r="687" ht="24.95" customHeight="1"/>
    <row r="688" ht="24.95" customHeight="1"/>
    <row r="689" ht="24.95" customHeight="1"/>
    <row r="690" ht="24.95" customHeight="1"/>
    <row r="691" ht="24.95" customHeight="1"/>
    <row r="692" ht="24.95" customHeight="1"/>
    <row r="693" ht="24.95" customHeight="1"/>
    <row r="694" ht="24.95" customHeight="1"/>
    <row r="695" ht="24.95" customHeight="1"/>
    <row r="696" ht="24.95" customHeight="1"/>
    <row r="697" ht="24.95" customHeight="1"/>
    <row r="698" ht="24.95" customHeight="1"/>
    <row r="699" ht="24.95" customHeight="1"/>
    <row r="700" ht="24.95" customHeight="1"/>
    <row r="701" ht="24.95" customHeight="1"/>
    <row r="702" ht="24.95" customHeight="1"/>
    <row r="703" ht="24.95" customHeight="1"/>
    <row r="704" ht="24.95" customHeight="1"/>
    <row r="705" ht="24.95" customHeight="1"/>
    <row r="706" ht="24.95" customHeight="1"/>
    <row r="707" ht="24.95" customHeight="1"/>
    <row r="708" ht="24.95" customHeight="1"/>
    <row r="709" ht="24.95" customHeight="1"/>
    <row r="710" ht="24.95" customHeight="1"/>
    <row r="711" ht="24.95" customHeight="1"/>
    <row r="712" ht="24.95" customHeight="1"/>
    <row r="713" ht="24.95" customHeight="1"/>
    <row r="714" ht="24.95" customHeight="1"/>
    <row r="715" ht="24.95" customHeight="1"/>
    <row r="716" ht="24.95" customHeight="1"/>
    <row r="717" ht="24.95" customHeight="1"/>
    <row r="718" ht="24.95" customHeight="1"/>
    <row r="719" ht="24.95" customHeight="1"/>
    <row r="720" ht="24.95" customHeight="1"/>
    <row r="721" ht="24.95" customHeight="1"/>
    <row r="722" ht="24.95" customHeight="1"/>
    <row r="723" ht="24.95" customHeight="1"/>
    <row r="724" ht="24.95" customHeight="1"/>
    <row r="725" ht="24.95" customHeight="1"/>
    <row r="726" ht="24.95" customHeight="1"/>
    <row r="727" ht="24.95" customHeight="1"/>
    <row r="728" ht="24.95" customHeight="1"/>
    <row r="729" ht="24.95" customHeight="1"/>
    <row r="730" ht="24.95" customHeight="1"/>
    <row r="731" ht="24.95" customHeight="1"/>
    <row r="732" ht="24.95" customHeight="1"/>
    <row r="733" ht="24.95" customHeight="1"/>
    <row r="734" ht="24.95" customHeight="1"/>
    <row r="735" ht="24.95" customHeight="1"/>
    <row r="736" ht="24.95" customHeight="1"/>
    <row r="737" ht="24.95" customHeight="1"/>
    <row r="738" ht="24.95" customHeight="1"/>
    <row r="739" ht="24.95" customHeight="1"/>
    <row r="740" ht="24.95" customHeight="1"/>
    <row r="741" ht="24.95" customHeight="1"/>
    <row r="742" ht="24.95" customHeight="1"/>
    <row r="743" ht="24.95" customHeight="1"/>
    <row r="744" ht="24.95" customHeight="1"/>
    <row r="745" ht="24.95" customHeight="1"/>
    <row r="746" ht="24.95" customHeight="1"/>
    <row r="747" ht="24.95" customHeight="1"/>
    <row r="748" ht="24.95" customHeight="1"/>
    <row r="749" ht="24.95" customHeight="1"/>
    <row r="750" ht="24.95" customHeight="1"/>
    <row r="751" ht="24.95" customHeight="1"/>
    <row r="752" ht="24.95" customHeight="1"/>
    <row r="753" ht="24.95" customHeight="1"/>
    <row r="754" ht="24.95" customHeight="1"/>
    <row r="755" ht="24.95" customHeight="1"/>
    <row r="756" ht="24.95" customHeight="1"/>
    <row r="757" ht="24.95" customHeight="1"/>
    <row r="758" ht="24.95" customHeight="1"/>
    <row r="759" ht="24.95" customHeight="1"/>
    <row r="760" ht="24.95" customHeight="1"/>
    <row r="761" ht="24.95" customHeight="1"/>
    <row r="762" ht="24.95" customHeight="1"/>
    <row r="763" ht="24.95" customHeight="1"/>
    <row r="764" ht="24.95" customHeight="1"/>
    <row r="765" ht="24.95" customHeight="1"/>
    <row r="766" ht="24.95" customHeight="1"/>
    <row r="767" ht="24.95" customHeight="1"/>
    <row r="768" ht="24.95" customHeight="1"/>
    <row r="769" ht="24.95" customHeight="1"/>
    <row r="770" ht="24.95" customHeight="1"/>
    <row r="771" ht="24.95" customHeight="1"/>
    <row r="772" ht="24.95" customHeight="1"/>
    <row r="773" ht="24.95" customHeight="1"/>
    <row r="774" ht="24.95" customHeight="1"/>
    <row r="775" ht="24.95" customHeight="1"/>
    <row r="776" ht="24.95" customHeight="1"/>
    <row r="777" ht="24.95" customHeight="1"/>
    <row r="778" ht="24.95" customHeight="1"/>
    <row r="779" ht="24.95" customHeight="1"/>
    <row r="780" ht="24.95" customHeight="1"/>
    <row r="781" ht="24.95" customHeight="1"/>
    <row r="782" ht="24.95" customHeight="1"/>
    <row r="783" ht="24.95" customHeight="1"/>
    <row r="784" ht="24.95" customHeight="1"/>
    <row r="785" ht="24.95" customHeight="1"/>
    <row r="786" ht="24.95" customHeight="1"/>
    <row r="787" ht="24.95" customHeight="1"/>
    <row r="788" ht="24.95" customHeight="1"/>
    <row r="789" ht="24.95" customHeight="1"/>
    <row r="790" ht="24.95" customHeight="1"/>
    <row r="791" ht="24.95" customHeight="1"/>
    <row r="792" ht="24.95" customHeight="1"/>
    <row r="793" ht="24.95" customHeight="1"/>
    <row r="794" ht="24.95" customHeight="1"/>
    <row r="795" ht="24.95" customHeight="1"/>
    <row r="796" ht="24.95" customHeight="1"/>
    <row r="797" ht="24.95" customHeight="1"/>
    <row r="798" ht="24.95" customHeight="1"/>
  </sheetData>
  <sheetProtection selectLockedCells="1" selectUnlockedCells="1"/>
  <autoFilter ref="A2:I285"/>
  <sortState ref="B3:K327">
    <sortCondition ref="D3:D327"/>
  </sortState>
  <mergeCells count="1">
    <mergeCell ref="B1:D1"/>
  </mergeCells>
  <phoneticPr fontId="0" type="noConversion"/>
  <conditionalFormatting sqref="I258:I274 H192:I257 B4:I191 A3:I3 A4:A297 B192:B297">
    <cfRule type="expression" dxfId="2" priority="1" stopIfTrue="1">
      <formula>$H3&gt;$I3</formula>
    </cfRule>
  </conditionalFormatting>
  <conditionalFormatting sqref="E258">
    <cfRule type="expression" dxfId="1" priority="4" stopIfTrue="1">
      <formula>$H258&gt;$I258</formula>
    </cfRule>
  </conditionalFormatting>
  <pageMargins left="7.874015748031496E-2" right="0.23622047244094491" top="0.47244094488188981" bottom="0.23622047244094491" header="0.51181102362204722" footer="0.23622047244094491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LISTEFACT</vt:lpstr>
      <vt:lpstr>Fact impayées</vt:lpstr>
      <vt:lpstr>FACTURE</vt:lpstr>
      <vt:lpstr>FactureListe</vt:lpstr>
      <vt:lpstr>'Fact impayées'!Impression_des_titres</vt:lpstr>
      <vt:lpstr>'Fact impayées'!Zone_d_impression</vt:lpstr>
    </vt:vector>
  </TitlesOfParts>
  <Company>AMPLITECH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DARCHIS</dc:creator>
  <cp:lastModifiedBy>user</cp:lastModifiedBy>
  <cp:lastPrinted>2014-09-02T13:21:26Z</cp:lastPrinted>
  <dcterms:created xsi:type="dcterms:W3CDTF">1999-04-30T12:02:47Z</dcterms:created>
  <dcterms:modified xsi:type="dcterms:W3CDTF">2014-09-12T08:24:56Z</dcterms:modified>
</cp:coreProperties>
</file>