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ucamp\Desktop\"/>
    </mc:Choice>
  </mc:AlternateContent>
  <bookViews>
    <workbookView xWindow="0" yWindow="0" windowWidth="12264" windowHeight="3552" activeTab="2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HYG L1" sheetId="10" r:id="rId6"/>
    <sheet name="HYG L2" sheetId="11" r:id="rId7"/>
  </sheets>
  <definedNames>
    <definedName name="_xlnm._FilterDatabase" localSheetId="1" hidden="1">PLAN!$A$6:$P$21</definedName>
    <definedName name="Date_début">PLAN!$B$2</definedName>
    <definedName name="Jour">SETUP!$A$2:$A$8</definedName>
    <definedName name="Ressource">Table8[Ressource]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" i="5" l="1"/>
  <c r="P4" i="5"/>
  <c r="P5" i="5"/>
  <c r="P6" i="5"/>
  <c r="P7" i="5"/>
  <c r="P8" i="5"/>
  <c r="P9" i="5"/>
  <c r="P10" i="5"/>
  <c r="P11" i="5"/>
  <c r="P12" i="5"/>
  <c r="P13" i="5"/>
  <c r="P14" i="5"/>
  <c r="P15" i="5"/>
  <c r="P16" i="5"/>
  <c r="P17" i="5"/>
  <c r="P18" i="5"/>
  <c r="P19" i="5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</calcChain>
</file>

<file path=xl/sharedStrings.xml><?xml version="1.0" encoding="utf-8"?>
<sst xmlns="http://schemas.openxmlformats.org/spreadsheetml/2006/main" count="550" uniqueCount="131">
  <si>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</si>
  <si>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</si>
  <si>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</si>
  <si>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</si>
  <si>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</si>
  <si>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</si>
  <si>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</si>
  <si>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</si>
  <si>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</si>
  <si>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</si>
  <si>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</si>
  <si>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</si>
  <si>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</si>
  <si>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</si>
  <si>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</si>
  <si>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</si>
  <si>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</si>
  <si>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</si>
  <si>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</si>
  <si>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</si>
  <si>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</si>
  <si>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</si>
  <si>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</si>
  <si>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</si>
  <si>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</si>
  <si>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</si>
  <si>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</si>
  <si>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</si>
  <si>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</si>
  <si>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</si>
  <si>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</si>
  <si>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</si>
  <si>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</si>
  <si>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</si>
  <si>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</si>
  <si>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</si>
  <si>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</si>
  <si>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</si>
  <si>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</si>
  <si>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</si>
  <si>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</si>
  <si>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</si>
  <si>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</si>
  <si>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</si>
  <si>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</si>
  <si>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</si>
  <si>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</si>
  <si>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</si>
  <si>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</si>
  <si>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</si>
  <si>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</si>
  <si>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</si>
  <si>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</si>
  <si>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</si>
  <si>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</si>
  <si>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</si>
  <si>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</si>
  <si>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</si>
  <si>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</si>
  <si>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</si>
  <si>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</si>
  <si>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</si>
  <si>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</si>
  <si>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</si>
  <si>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</si>
  <si>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</si>
  <si>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</si>
  <si>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</si>
  <si>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</si>
  <si>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</si>
  <si>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</si>
  <si>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</si>
  <si>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</si>
  <si>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</si>
  <si>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</si>
  <si>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</si>
  <si>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</si>
  <si>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</si>
  <si>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</si>
  <si>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</si>
  <si>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</si>
  <si>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</si>
  <si>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</si>
  <si>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</si>
  <si>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</si>
  <si>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</si>
  <si>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</si>
  <si>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</si>
  <si>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</si>
  <si>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</si>
  <si>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</si>
  <si>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</si>
  <si>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</si>
  <si>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</si>
  <si>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</si>
  <si>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</si>
  <si>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</si>
  <si>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</si>
  <si>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</si>
  <si>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</si>
  <si>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</si>
  <si>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</si>
  <si>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</si>
  <si>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</si>
  <si>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</si>
  <si>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</si>
  <si>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</si>
  <si>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</si>
  <si>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</si>
  <si>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</si>
  <si>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Matricule</t>
  </si>
  <si>
    <t>Berkane</t>
  </si>
  <si>
    <t>400192279</t>
  </si>
  <si>
    <t>Verif fonctionnement vanne vapeur sortie</t>
  </si>
  <si>
    <t>HYGIENE</t>
  </si>
  <si>
    <t>changement de pompe scanbrine</t>
  </si>
  <si>
    <t>SCANBRINE 1 (311)</t>
  </si>
  <si>
    <t>PM02</t>
  </si>
  <si>
    <t>Opération 2S</t>
  </si>
  <si>
    <t>400192278</t>
  </si>
  <si>
    <t>1000098936</t>
  </si>
  <si>
    <t>MACHINE A LAVER LES "DRUMS" A</t>
  </si>
  <si>
    <t>test exercice 13/06/2017</t>
  </si>
  <si>
    <t>INSPECTION QUOTIDIENNE TAPIS MAILLE PACK</t>
  </si>
  <si>
    <t>400192281</t>
  </si>
  <si>
    <t>1000098831</t>
  </si>
  <si>
    <t>400193253</t>
  </si>
  <si>
    <t>17/10/2017</t>
  </si>
  <si>
    <t>12/10/2017</t>
  </si>
  <si>
    <t>14/10/2017</t>
  </si>
  <si>
    <t>16/10/2017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</si>
</sst>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7" formatCode="dd\.mm\.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EEECC"/>
        <bgColor indexed="64"/>
      </patternFill>
    </fill>
  </fills>
  <borders count="2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0" borderId="0" xfId="0" applyFont="1"/>
    <xf numFmtId="0" fontId="0" fillId="4" borderId="0" xfId="0" applyFill="1"/>
    <xf numFmtId="14" fontId="0" fillId="4" borderId="0" xfId="0" applyNumberFormat="1" applyFill="1" applyAlignment="1">
      <alignment wrapText="1"/>
    </xf>
    <xf numFmtId="14" fontId="0" fillId="4" borderId="0" xfId="0" applyNumberFormat="1" applyFill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NumberFormat="1"/>
    <xf numFmtId="0" fontId="1" fillId="5" borderId="0" xfId="0" applyFont="1" applyFill="1"/>
    <xf numFmtId="0" fontId="0" fillId="5" borderId="0" xfId="0" applyFill="1"/>
    <xf numFmtId="49" fontId="2" fillId="2" borderId="1" xfId="0" applyNumberFormat="1" applyFont="1" applyFill="1" applyBorder="1" applyAlignment="1">
      <alignment horizontal="center" vertical="center"/>
    </xf>
    <xf numFmtId="167" fontId="0" fillId="0" borderId="0" xfId="0" applyNumberFormat="1"/>
  </cellXfs>
  <cellStyles count="1">
    <cellStyle name="Normal" xfId="0" builtinId="0"/>
  </cellStyles>
  <dxfs count="36">
    <dxf>
      <numFmt numFmtId="0" formatCode="General"/>
    </dxf>
    <dxf>
      <numFmt numFmtId="19" formatCode="dd/mm/yyyy"/>
    </dxf>
    <dxf>
      <numFmt numFmtId="30" formatCode="@"/>
    </dxf>
    <dxf>
      <numFmt numFmtId="19" formatCode="dd/mm/yyyy"/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EEEECC"/>
        </patternFill>
      </fill>
    </dxf>
  </dxfs>
  <tableStyles count="0" defaultTableStyle="TableStyleMedium2" defaultPivotStyle="PivotStyleLight16"/>
  <colors>
    <mruColors>
      <color rgb="FFEEEE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ounded Rectangle 1"/>
        <xdr:cNvSpPr/>
      </xdr:nvSpPr>
      <xdr:spPr>
        <a:xfrm>
          <a:off x="2034540" y="21336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ounded Rectangle 3"/>
        <xdr:cNvSpPr/>
      </xdr:nvSpPr>
      <xdr:spPr>
        <a:xfrm>
          <a:off x="11704320" y="220980"/>
          <a:ext cx="876300" cy="51054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419100</xdr:colOff>
      <xdr:row>0</xdr:row>
      <xdr:rowOff>47625</xdr:rowOff>
    </xdr:from>
    <xdr:to>
      <xdr:col>4</xdr:col>
      <xdr:colOff>2276475</xdr:colOff>
      <xdr:row>0</xdr:row>
      <xdr:rowOff>523875</xdr:rowOff>
    </xdr:to>
    <xdr:sp macro="[0]!CollerDansSapHEADER_et_DETAIL" textlink="">
      <xdr:nvSpPr>
        <xdr:cNvPr id="2" name="Rounded Rectangle 1"/>
        <xdr:cNvSpPr/>
      </xdr:nvSpPr>
      <xdr:spPr>
        <a:xfrm>
          <a:off x="4648200" y="47625"/>
          <a:ext cx="1857375" cy="4762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SAP UPDATE</a:t>
          </a:r>
        </a:p>
      </xdr:txBody>
    </xdr:sp>
    <xdr:clientData/>
  </xdr:twoCellAnchor>
  <xdr:twoCellAnchor editAs="absolute">
    <xdr:from>
      <xdr:col>5</xdr:col>
      <xdr:colOff>266700</xdr:colOff>
      <xdr:row>0</xdr:row>
      <xdr:rowOff>38100</xdr:rowOff>
    </xdr:from>
    <xdr:to>
      <xdr:col>6</xdr:col>
      <xdr:colOff>952500</xdr:colOff>
      <xdr:row>0</xdr:row>
      <xdr:rowOff>514350</xdr:rowOff>
    </xdr:to>
    <xdr:sp macro="[0]!CopyToHygL1.CopyToHygL1" textlink="">
      <xdr:nvSpPr>
        <xdr:cNvPr id="4" name="Rounded Rectangle 3"/>
        <xdr:cNvSpPr/>
      </xdr:nvSpPr>
      <xdr:spPr>
        <a:xfrm>
          <a:off x="7305675" y="38100"/>
          <a:ext cx="1857375" cy="47625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HYG L1/L2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7" totalsRowShown="0" headerRowDxfId="34">
  <autoFilter ref="E1:F7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21" headerRowDxfId="33">
  <autoFilter ref="A6:P21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10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Durée normale" displayName="Durée_normale" ref="A2:Q19" totalsRowShown="0" headerRowDxfId="4">
  <autoFilter ref="A2:Q19"/>
  <tableColumns count="17">
    <tableColumn id="1" name="Ordre" dataDxfId="16"/>
    <tableColumn id="2" name="Equipement" dataDxfId="15"/>
    <tableColumn id="3" name="Désignation" dataDxfId="14"/>
    <tableColumn id="4" name="Opération" dataDxfId="13"/>
    <tableColumn id="5" name="Désign. opér." dataDxfId="12"/>
    <tableColumn id="6" name="Grpe gest. PM" dataDxfId="11"/>
    <tableColumn id="7" name="Durée normale" dataDxfId="10"/>
    <tableColumn id="8" name="Jour" dataDxfId="9"/>
    <tableColumn id="15" name="Ressource" dataDxfId="3"/>
    <tableColumn id="9" name="Révision" dataDxfId="8"/>
    <tableColumn id="10" name="Priorité" dataDxfId="7"/>
    <tableColumn id="11" name="Type de travail" dataDxfId="6"/>
    <tableColumn id="12" name="Type d'ordre" dataDxfId="5"/>
    <tableColumn id="13" name="Statut util." dataDxfId="2"/>
    <tableColumn id="16" name="SCH Date" dataDxfId="1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7" name="Matricule" dataDxfId="0">
      <calculatedColumnFormula>VLOOKUP(Durée_normale[[#This Row],[Ressource]],Table8[#All],2,FALSE)</calculatedColumnFormula>
    </tableColumn>
    <tableColumn id="14" name="Code ABC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F11" sqref="F11"/>
    </sheetView>
  </sheetViews>
  <sheetFormatPr defaultRowHeight="14.4" x14ac:dyDescent="0.3"/>
  <cols>
    <col min="1" max="1" width="10" bestFit="1" customWidth="1"/>
    <col min="2" max="2" width="11" bestFit="1" customWidth="1"/>
    <col min="3" max="3" width="27.5546875" bestFit="1" customWidth="1"/>
    <col min="5" max="5" width="41" bestFit="1" customWidth="1"/>
    <col min="6" max="6" width="11.33203125" customWidth="1"/>
    <col min="8" max="8" width="13.21875" bestFit="1" customWidth="1"/>
    <col min="9" max="9" width="10.5546875" bestFit="1" customWidth="1"/>
    <col min="11" max="11" width="10.5546875" bestFit="1" customWidth="1"/>
  </cols>
  <sheetData>
    <row r="1" spans="1:6" x14ac:dyDescent="0.3">
      <c r="A1" s="14" t="s">
        <v>24</v>
      </c>
      <c r="E1" s="15" t="s">
        <v>79</v>
      </c>
      <c r="F1" s="15" t="s">
        <v>84</v>
      </c>
    </row>
    <row r="2" spans="1:6" x14ac:dyDescent="0.3">
      <c r="A2" t="s">
        <v>21</v>
      </c>
      <c r="E2" t="s">
        <v>80</v>
      </c>
      <c r="F2">
        <v>10001683</v>
      </c>
    </row>
    <row r="3" spans="1:6" x14ac:dyDescent="0.3">
      <c r="A3" t="s">
        <v>22</v>
      </c>
      <c r="E3" t="s">
        <v>81</v>
      </c>
      <c r="F3">
        <v>10001510</v>
      </c>
    </row>
    <row r="4" spans="1:6" x14ac:dyDescent="0.3">
      <c r="A4" t="s">
        <v>23</v>
      </c>
      <c r="E4" t="s">
        <v>82</v>
      </c>
      <c r="F4">
        <v>10001567</v>
      </c>
    </row>
    <row r="5" spans="1:6" x14ac:dyDescent="0.3">
      <c r="A5" t="s">
        <v>25</v>
      </c>
      <c r="E5" t="s">
        <v>83</v>
      </c>
      <c r="F5">
        <v>10001558</v>
      </c>
    </row>
    <row r="6" spans="1:6" x14ac:dyDescent="0.3">
      <c r="A6" t="s">
        <v>26</v>
      </c>
      <c r="E6" t="s">
        <v>111</v>
      </c>
      <c r="F6">
        <v>10001681</v>
      </c>
    </row>
    <row r="7" spans="1:6" x14ac:dyDescent="0.3">
      <c r="A7" t="s">
        <v>27</v>
      </c>
      <c r="F7">
        <v>10001532</v>
      </c>
    </row>
    <row r="8" spans="1:6" x14ac:dyDescent="0.3">
      <c r="A8" t="s">
        <v>28</v>
      </c>
    </row>
    <row r="15" spans="1:6" x14ac:dyDescent="0.3">
      <c r="A15" s="7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21"/>
  <sheetViews>
    <sheetView topLeftCell="B1" zoomScale="90" zoomScaleNormal="90" workbookViewId="0">
      <selection activeCell="B3" sqref="B3"/>
    </sheetView>
  </sheetViews>
  <sheetFormatPr defaultRowHeight="14.4" x14ac:dyDescent="0.3"/>
  <cols>
    <col min="1" max="1" width="12.33203125" customWidth="1"/>
    <col min="2" max="2" width="12.88671875" bestFit="1" customWidth="1"/>
    <col min="3" max="3" width="27.5546875" bestFit="1" customWidth="1"/>
    <col min="4" max="4" width="11.44140625" bestFit="1" customWidth="1"/>
    <col min="5" max="5" width="41" bestFit="1" customWidth="1"/>
    <col min="6" max="6" width="14.21875" customWidth="1"/>
    <col min="7" max="7" width="9.5546875" customWidth="1"/>
    <col min="8" max="8" width="15" customWidth="1"/>
    <col min="9" max="9" width="14.44140625" customWidth="1"/>
    <col min="10" max="10" width="9.44140625" bestFit="1" customWidth="1"/>
    <col min="11" max="11" width="14.77734375" customWidth="1"/>
    <col min="12" max="12" width="13.6640625" bestFit="1" customWidth="1"/>
    <col min="13" max="13" width="11.33203125" customWidth="1"/>
    <col min="14" max="14" width="10.88671875" customWidth="1"/>
    <col min="15" max="15" width="11.5546875" customWidth="1"/>
    <col min="17" max="17" width="12.21875" bestFit="1" customWidth="1"/>
  </cols>
  <sheetData>
    <row r="1" spans="1:16" ht="21.6" customHeight="1" thickBot="1" x14ac:dyDescent="0.35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ht="21.6" customHeight="1" thickBot="1" x14ac:dyDescent="0.35">
      <c r="B2" s="16" t="s">
        <v>128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ht="21.6" customHeight="1" x14ac:dyDescent="0.3">
      <c r="B3" s="12"/>
      <c r="E3" s="5"/>
      <c r="F3" s="5"/>
      <c r="G3" s="5"/>
      <c r="H3" s="5"/>
      <c r="I3" s="5"/>
      <c r="J3" s="5"/>
    </row>
    <row r="4" spans="1:16" ht="21.6" customHeight="1" x14ac:dyDescent="0.3">
      <c r="B4" s="12"/>
      <c r="E4" s="5"/>
      <c r="F4" s="5"/>
      <c r="G4" s="5"/>
      <c r="H4" s="5"/>
      <c r="I4" s="5"/>
      <c r="J4" s="5"/>
    </row>
    <row r="5" spans="1:16" ht="21.6" customHeight="1" x14ac:dyDescent="0.3"/>
    <row r="6" spans="1:16" x14ac:dyDescent="0.3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3">
      <c r="A7" s="1" t="s">
        <v>119</v>
      </c>
      <c r="B7" s="2" t="s">
        <v>120</v>
      </c>
      <c r="C7" s="2" t="s">
        <v>121</v>
      </c>
      <c r="D7" s="2" t="s">
        <v>33</v>
      </c>
      <c r="E7" s="2" t="s">
        <v>122</v>
      </c>
      <c r="F7" s="2" t="s">
        <v>57</v>
      </c>
      <c r="G7" s="2" t="s">
        <v>48</v>
      </c>
      <c r="H7" s="3">
        <v>2</v>
      </c>
      <c r="I7" s="4">
        <v>42899</v>
      </c>
      <c r="J7" s="4" t="s">
        <v>21</v>
      </c>
      <c r="K7" s="2" t="s">
        <v>114</v>
      </c>
      <c r="L7" s="2" t="s">
        <v>48</v>
      </c>
      <c r="M7" s="2" t="s">
        <v>40</v>
      </c>
      <c r="N7" s="2" t="s">
        <v>41</v>
      </c>
      <c r="O7" s="2" t="s">
        <v>39</v>
      </c>
    </row>
    <row r="8" spans="1:16" x14ac:dyDescent="0.3">
      <c r="A8" s="1" t="s">
        <v>119</v>
      </c>
      <c r="B8" s="2" t="s">
        <v>120</v>
      </c>
      <c r="C8" s="2" t="s">
        <v>121</v>
      </c>
      <c r="D8" s="2" t="s">
        <v>49</v>
      </c>
      <c r="E8" s="2" t="s">
        <v>123</v>
      </c>
      <c r="F8" s="2" t="s">
        <v>57</v>
      </c>
      <c r="G8" s="2" t="s">
        <v>36</v>
      </c>
      <c r="H8" s="3">
        <v>0.3</v>
      </c>
      <c r="I8" s="4">
        <v>42899</v>
      </c>
      <c r="J8" s="4" t="s">
        <v>21</v>
      </c>
      <c r="K8" s="2" t="s">
        <v>114</v>
      </c>
      <c r="L8" s="2" t="s">
        <v>48</v>
      </c>
      <c r="M8" s="2" t="s">
        <v>40</v>
      </c>
      <c r="N8" s="2" t="s">
        <v>41</v>
      </c>
      <c r="O8" s="2" t="s">
        <v>39</v>
      </c>
    </row>
    <row r="9" spans="1:16" x14ac:dyDescent="0.3">
      <c r="A9" s="1" t="s">
        <v>112</v>
      </c>
      <c r="B9" s="2" t="s">
        <v>31</v>
      </c>
      <c r="C9" s="2" t="s">
        <v>32</v>
      </c>
      <c r="D9" s="2" t="s">
        <v>33</v>
      </c>
      <c r="E9" s="2" t="s">
        <v>113</v>
      </c>
      <c r="F9" s="2" t="s">
        <v>35</v>
      </c>
      <c r="G9" s="2" t="s">
        <v>48</v>
      </c>
      <c r="H9" s="3">
        <v>1</v>
      </c>
      <c r="I9" s="4">
        <v>42899</v>
      </c>
      <c r="J9" s="4" t="s">
        <v>21</v>
      </c>
      <c r="K9" s="2" t="s">
        <v>114</v>
      </c>
      <c r="L9" s="2" t="s">
        <v>48</v>
      </c>
      <c r="M9" s="2" t="s">
        <v>40</v>
      </c>
      <c r="N9" s="2" t="s">
        <v>41</v>
      </c>
      <c r="O9" s="2" t="s">
        <v>39</v>
      </c>
    </row>
    <row r="10" spans="1:16" x14ac:dyDescent="0.3">
      <c r="A10" s="1" t="s">
        <v>124</v>
      </c>
      <c r="B10" s="2" t="s">
        <v>125</v>
      </c>
      <c r="C10" s="2" t="s">
        <v>116</v>
      </c>
      <c r="D10" s="2" t="s">
        <v>33</v>
      </c>
      <c r="E10" s="2" t="s">
        <v>115</v>
      </c>
      <c r="F10" s="2" t="s">
        <v>57</v>
      </c>
      <c r="G10" s="2" t="s">
        <v>36</v>
      </c>
      <c r="H10" s="3">
        <v>2</v>
      </c>
      <c r="I10" s="4">
        <v>42899</v>
      </c>
      <c r="J10" s="4" t="s">
        <v>23</v>
      </c>
      <c r="K10" s="2" t="s">
        <v>39</v>
      </c>
      <c r="L10" s="2" t="s">
        <v>48</v>
      </c>
      <c r="M10" s="2" t="s">
        <v>40</v>
      </c>
      <c r="N10" s="2" t="s">
        <v>41</v>
      </c>
      <c r="O10" s="2" t="s">
        <v>39</v>
      </c>
    </row>
    <row r="11" spans="1:16" x14ac:dyDescent="0.3">
      <c r="A11" s="1" t="s">
        <v>30</v>
      </c>
      <c r="B11" s="2" t="s">
        <v>31</v>
      </c>
      <c r="C11" s="2" t="s">
        <v>32</v>
      </c>
      <c r="D11" s="2" t="s">
        <v>33</v>
      </c>
      <c r="E11" s="2" t="s">
        <v>34</v>
      </c>
      <c r="F11" s="2" t="s">
        <v>35</v>
      </c>
      <c r="G11" s="2" t="s">
        <v>36</v>
      </c>
      <c r="H11" s="3">
        <v>0.5</v>
      </c>
      <c r="I11" s="4">
        <v>42899</v>
      </c>
      <c r="J11" s="4" t="s">
        <v>25</v>
      </c>
      <c r="K11" s="2" t="s">
        <v>37</v>
      </c>
      <c r="L11" s="2" t="s">
        <v>38</v>
      </c>
      <c r="M11" s="2" t="s">
        <v>40</v>
      </c>
      <c r="N11" s="2" t="s">
        <v>41</v>
      </c>
      <c r="O11" s="2" t="s">
        <v>39</v>
      </c>
    </row>
    <row r="12" spans="1:16" x14ac:dyDescent="0.3">
      <c r="A12" s="1" t="s">
        <v>42</v>
      </c>
      <c r="B12" s="2" t="s">
        <v>43</v>
      </c>
      <c r="C12" s="2" t="s">
        <v>44</v>
      </c>
      <c r="D12" s="2" t="s">
        <v>33</v>
      </c>
      <c r="E12" s="2" t="s">
        <v>45</v>
      </c>
      <c r="F12" s="2" t="s">
        <v>46</v>
      </c>
      <c r="G12" s="2" t="s">
        <v>36</v>
      </c>
      <c r="H12" s="3">
        <v>10</v>
      </c>
      <c r="I12" s="4">
        <v>42900</v>
      </c>
      <c r="J12" s="4" t="s">
        <v>23</v>
      </c>
      <c r="K12" s="2" t="s">
        <v>47</v>
      </c>
      <c r="L12" s="2" t="s">
        <v>48</v>
      </c>
      <c r="M12" s="2" t="s">
        <v>40</v>
      </c>
      <c r="N12" s="2" t="s">
        <v>41</v>
      </c>
      <c r="O12" s="2" t="s">
        <v>39</v>
      </c>
    </row>
    <row r="13" spans="1:16" x14ac:dyDescent="0.3">
      <c r="A13" s="1" t="s">
        <v>42</v>
      </c>
      <c r="B13" s="2" t="s">
        <v>43</v>
      </c>
      <c r="C13" s="2" t="s">
        <v>44</v>
      </c>
      <c r="D13" s="2" t="s">
        <v>49</v>
      </c>
      <c r="E13" s="2" t="s">
        <v>50</v>
      </c>
      <c r="F13" s="2" t="s">
        <v>46</v>
      </c>
      <c r="G13" s="2" t="s">
        <v>36</v>
      </c>
      <c r="H13" s="3">
        <v>0.3</v>
      </c>
      <c r="I13" s="4">
        <v>42900</v>
      </c>
      <c r="J13" s="4" t="s">
        <v>23</v>
      </c>
      <c r="K13" s="2" t="s">
        <v>47</v>
      </c>
      <c r="L13" s="2" t="s">
        <v>48</v>
      </c>
      <c r="M13" s="2" t="s">
        <v>40</v>
      </c>
      <c r="N13" s="2" t="s">
        <v>41</v>
      </c>
      <c r="O13" s="2" t="s">
        <v>39</v>
      </c>
    </row>
    <row r="14" spans="1:16" x14ac:dyDescent="0.3">
      <c r="A14" s="1" t="s">
        <v>42</v>
      </c>
      <c r="B14" s="2" t="s">
        <v>43</v>
      </c>
      <c r="C14" s="2" t="s">
        <v>44</v>
      </c>
      <c r="D14" s="2" t="s">
        <v>51</v>
      </c>
      <c r="E14" s="2" t="s">
        <v>52</v>
      </c>
      <c r="F14" s="2" t="s">
        <v>46</v>
      </c>
      <c r="G14" s="2" t="s">
        <v>36</v>
      </c>
      <c r="H14" s="3">
        <v>3</v>
      </c>
      <c r="I14" s="4">
        <v>42900</v>
      </c>
      <c r="J14" s="4" t="s">
        <v>23</v>
      </c>
      <c r="K14" s="2" t="s">
        <v>47</v>
      </c>
      <c r="L14" s="2" t="s">
        <v>48</v>
      </c>
      <c r="M14" s="2" t="s">
        <v>40</v>
      </c>
      <c r="N14" s="2" t="s">
        <v>41</v>
      </c>
      <c r="O14" s="2" t="s">
        <v>39</v>
      </c>
    </row>
    <row r="15" spans="1:16" x14ac:dyDescent="0.3">
      <c r="A15" s="1" t="s">
        <v>53</v>
      </c>
      <c r="B15" s="2" t="s">
        <v>54</v>
      </c>
      <c r="C15" s="2" t="s">
        <v>55</v>
      </c>
      <c r="D15" s="2" t="s">
        <v>33</v>
      </c>
      <c r="E15" s="2" t="s">
        <v>56</v>
      </c>
      <c r="F15" s="2" t="s">
        <v>57</v>
      </c>
      <c r="G15" s="2" t="s">
        <v>36</v>
      </c>
      <c r="H15" s="3">
        <v>1</v>
      </c>
      <c r="I15" s="4">
        <v>42901</v>
      </c>
      <c r="J15" s="4" t="s">
        <v>26</v>
      </c>
      <c r="K15" s="2" t="s">
        <v>39</v>
      </c>
      <c r="L15" s="2" t="s">
        <v>48</v>
      </c>
      <c r="M15" s="2" t="s">
        <v>40</v>
      </c>
      <c r="N15" s="2" t="s">
        <v>58</v>
      </c>
      <c r="O15" s="2" t="s">
        <v>39</v>
      </c>
    </row>
    <row r="16" spans="1:16" x14ac:dyDescent="0.3">
      <c r="A16" s="1" t="s">
        <v>59</v>
      </c>
      <c r="B16" s="2" t="s">
        <v>60</v>
      </c>
      <c r="C16" s="2" t="s">
        <v>61</v>
      </c>
      <c r="D16" s="2" t="s">
        <v>33</v>
      </c>
      <c r="E16" s="2" t="s">
        <v>62</v>
      </c>
      <c r="F16" s="2" t="s">
        <v>46</v>
      </c>
      <c r="G16" s="2" t="s">
        <v>36</v>
      </c>
      <c r="H16" s="3">
        <v>2</v>
      </c>
      <c r="I16" s="4">
        <v>42901</v>
      </c>
      <c r="J16" s="4" t="s">
        <v>25</v>
      </c>
      <c r="K16" s="2" t="s">
        <v>37</v>
      </c>
      <c r="L16" s="2" t="s">
        <v>48</v>
      </c>
      <c r="M16" s="2" t="s">
        <v>40</v>
      </c>
      <c r="N16" s="2" t="s">
        <v>58</v>
      </c>
      <c r="O16" s="2" t="s">
        <v>39</v>
      </c>
    </row>
    <row r="17" spans="1:15" x14ac:dyDescent="0.3">
      <c r="A17" s="1" t="s">
        <v>59</v>
      </c>
      <c r="B17" s="2" t="s">
        <v>60</v>
      </c>
      <c r="C17" s="2" t="s">
        <v>61</v>
      </c>
      <c r="D17" s="2" t="s">
        <v>49</v>
      </c>
      <c r="E17" s="2" t="s">
        <v>63</v>
      </c>
      <c r="F17" s="2" t="s">
        <v>46</v>
      </c>
      <c r="G17" s="2" t="s">
        <v>36</v>
      </c>
      <c r="H17" s="3">
        <v>3</v>
      </c>
      <c r="I17" s="4">
        <v>42901</v>
      </c>
      <c r="J17" s="4" t="s">
        <v>25</v>
      </c>
      <c r="K17" s="2" t="s">
        <v>37</v>
      </c>
      <c r="L17" s="2" t="s">
        <v>48</v>
      </c>
      <c r="M17" s="2" t="s">
        <v>40</v>
      </c>
      <c r="N17" s="2" t="s">
        <v>58</v>
      </c>
      <c r="O17" s="2" t="s">
        <v>39</v>
      </c>
    </row>
    <row r="18" spans="1:15" x14ac:dyDescent="0.3">
      <c r="A18" s="1" t="s">
        <v>64</v>
      </c>
      <c r="B18" s="2" t="s">
        <v>65</v>
      </c>
      <c r="C18" s="2" t="s">
        <v>66</v>
      </c>
      <c r="D18" s="2" t="s">
        <v>33</v>
      </c>
      <c r="E18" s="2" t="s">
        <v>67</v>
      </c>
      <c r="F18" s="2" t="s">
        <v>35</v>
      </c>
      <c r="G18" s="2" t="s">
        <v>68</v>
      </c>
      <c r="H18" s="3">
        <v>0</v>
      </c>
      <c r="I18" s="4">
        <v>42902</v>
      </c>
      <c r="J18" s="4" t="s">
        <v>26</v>
      </c>
      <c r="K18" s="2" t="s">
        <v>69</v>
      </c>
      <c r="L18" s="2" t="s">
        <v>48</v>
      </c>
      <c r="M18" s="2" t="s">
        <v>40</v>
      </c>
      <c r="N18" s="2" t="s">
        <v>41</v>
      </c>
      <c r="O18" s="2" t="s">
        <v>39</v>
      </c>
    </row>
    <row r="19" spans="1:15" x14ac:dyDescent="0.3">
      <c r="A19" s="1" t="s">
        <v>70</v>
      </c>
      <c r="B19" s="2" t="s">
        <v>71</v>
      </c>
      <c r="C19" s="2" t="s">
        <v>72</v>
      </c>
      <c r="D19" s="2" t="s">
        <v>33</v>
      </c>
      <c r="E19" s="2" t="s">
        <v>73</v>
      </c>
      <c r="F19" s="2" t="s">
        <v>74</v>
      </c>
      <c r="G19" s="2" t="s">
        <v>36</v>
      </c>
      <c r="H19" s="3">
        <v>0.3</v>
      </c>
      <c r="I19" s="4">
        <v>42902</v>
      </c>
      <c r="J19" s="4" t="s">
        <v>26</v>
      </c>
      <c r="K19" s="2" t="s">
        <v>69</v>
      </c>
      <c r="L19" s="2" t="s">
        <v>75</v>
      </c>
      <c r="M19" s="2" t="s">
        <v>40</v>
      </c>
      <c r="N19" s="2" t="s">
        <v>41</v>
      </c>
      <c r="O19" s="2" t="s">
        <v>39</v>
      </c>
    </row>
    <row r="20" spans="1:15" x14ac:dyDescent="0.3">
      <c r="A20" s="1" t="s">
        <v>76</v>
      </c>
      <c r="B20" s="2" t="s">
        <v>77</v>
      </c>
      <c r="C20" s="2" t="s">
        <v>72</v>
      </c>
      <c r="D20" s="2" t="s">
        <v>33</v>
      </c>
      <c r="E20" s="2" t="s">
        <v>78</v>
      </c>
      <c r="F20" s="2" t="s">
        <v>74</v>
      </c>
      <c r="G20" s="2" t="s">
        <v>48</v>
      </c>
      <c r="H20" s="3">
        <v>2</v>
      </c>
      <c r="I20" s="4">
        <v>42902</v>
      </c>
      <c r="J20" s="4" t="s">
        <v>26</v>
      </c>
      <c r="K20" s="2" t="s">
        <v>39</v>
      </c>
      <c r="L20" s="2" t="s">
        <v>48</v>
      </c>
      <c r="M20" s="2" t="s">
        <v>40</v>
      </c>
      <c r="N20" s="2" t="s">
        <v>41</v>
      </c>
      <c r="O20" s="2" t="s">
        <v>39</v>
      </c>
    </row>
    <row r="21" spans="1:15" x14ac:dyDescent="0.3">
      <c r="A21" s="1" t="s">
        <v>126</v>
      </c>
      <c r="B21" s="2" t="s">
        <v>65</v>
      </c>
      <c r="C21" s="2" t="s">
        <v>66</v>
      </c>
      <c r="D21" s="2" t="s">
        <v>33</v>
      </c>
      <c r="E21" s="2" t="s">
        <v>118</v>
      </c>
      <c r="F21" s="2" t="s">
        <v>35</v>
      </c>
      <c r="G21" s="2" t="s">
        <v>36</v>
      </c>
      <c r="H21" s="3">
        <v>3</v>
      </c>
      <c r="I21" s="4">
        <v>42908</v>
      </c>
      <c r="J21" s="4" t="s">
        <v>26</v>
      </c>
      <c r="K21" s="2" t="s">
        <v>69</v>
      </c>
      <c r="L21" s="2" t="s">
        <v>38</v>
      </c>
      <c r="M21" s="2" t="s">
        <v>117</v>
      </c>
      <c r="N21" s="2" t="s">
        <v>41</v>
      </c>
      <c r="O21" s="2" t="s">
        <v>39</v>
      </c>
    </row>
  </sheetData>
  <dataValidations count="1">
    <dataValidation type="list" allowBlank="1" showInputMessage="1" showErrorMessage="1" sqref="J7:J21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19"/>
  <sheetViews>
    <sheetView tabSelected="1" zoomScale="80" zoomScaleNormal="80" workbookViewId="0">
      <selection activeCell="O3" sqref="O3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5.88671875" customWidth="1"/>
    <col min="8" max="8" width="13.88671875" customWidth="1"/>
    <col min="9" max="9" width="15.5546875" customWidth="1"/>
    <col min="10" max="10" width="13.88671875" customWidth="1"/>
    <col min="11" max="11" width="18.44140625" bestFit="1" customWidth="1"/>
    <col min="12" max="12" width="13.88671875" customWidth="1"/>
    <col min="13" max="13" width="12" customWidth="1"/>
    <col min="14" max="14" width="11.21875" customWidth="1"/>
    <col min="15" max="15" width="11.5546875" bestFit="1" customWidth="1"/>
  </cols>
  <sheetData>
    <row r="1" spans="1:17" ht="44.4" customHeight="1" x14ac:dyDescent="0.3"/>
    <row r="2" spans="1:17" x14ac:dyDescent="0.3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79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110</v>
      </c>
      <c r="Q2" s="6" t="s">
        <v>14</v>
      </c>
    </row>
    <row r="3" spans="1:17" x14ac:dyDescent="0.3">
      <c r="A3" s="1" t="s">
        <v>119</v>
      </c>
      <c r="B3" s="2" t="s">
        <v>120</v>
      </c>
      <c r="C3" s="2" t="s">
        <v>121</v>
      </c>
      <c r="D3" s="2" t="s">
        <v>33</v>
      </c>
      <c r="E3" s="2" t="s">
        <v>122</v>
      </c>
      <c r="F3" s="2" t="s">
        <v>57</v>
      </c>
      <c r="G3" s="3">
        <v>2</v>
      </c>
      <c r="H3" s="4" t="s">
        <v>21</v>
      </c>
      <c r="I3" s="4" t="s">
        <v>80</v>
      </c>
      <c r="J3" s="2" t="s">
        <v>114</v>
      </c>
      <c r="K3" s="2" t="s">
        <v>48</v>
      </c>
      <c r="L3" s="2" t="s">
        <v>40</v>
      </c>
      <c r="M3" s="2" t="s">
        <v>41</v>
      </c>
      <c r="N3" s="2" t="s">
        <v>39</v>
      </c>
      <c r="O3" s="17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3" s="13">
        <f>VLOOKUP(Durée_normale[[#This Row],[Ressource]],Table8[#All],2,FALSE)</f>
        <v>10001683</v>
      </c>
    </row>
    <row r="4" spans="1:17" x14ac:dyDescent="0.3">
      <c r="A4" s="1" t="s">
        <v>119</v>
      </c>
      <c r="B4" s="2" t="s">
        <v>120</v>
      </c>
      <c r="C4" s="2" t="s">
        <v>121</v>
      </c>
      <c r="D4" s="2" t="s">
        <v>33</v>
      </c>
      <c r="E4" s="2" t="s">
        <v>122</v>
      </c>
      <c r="F4" s="2" t="s">
        <v>57</v>
      </c>
      <c r="G4" s="3">
        <v>2</v>
      </c>
      <c r="H4" s="4" t="s">
        <v>21</v>
      </c>
      <c r="I4" s="4" t="s">
        <v>80</v>
      </c>
      <c r="J4" s="2" t="s">
        <v>114</v>
      </c>
      <c r="K4" s="2" t="s">
        <v>48</v>
      </c>
      <c r="L4" s="2" t="s">
        <v>40</v>
      </c>
      <c r="M4" s="2" t="s">
        <v>41</v>
      </c>
      <c r="N4" s="2" t="s">
        <v>39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4" s="13">
        <f>VLOOKUP(Durée_normale[[#This Row],[Ressource]],Table8[#All],2,FALSE)</f>
        <v>10001683</v>
      </c>
    </row>
    <row r="5" spans="1:17" x14ac:dyDescent="0.3">
      <c r="A5" s="1" t="s">
        <v>119</v>
      </c>
      <c r="B5" s="2" t="s">
        <v>120</v>
      </c>
      <c r="C5" s="2" t="s">
        <v>121</v>
      </c>
      <c r="D5" s="2" t="s">
        <v>49</v>
      </c>
      <c r="E5" s="2" t="s">
        <v>123</v>
      </c>
      <c r="F5" s="2" t="s">
        <v>57</v>
      </c>
      <c r="G5" s="3">
        <v>0.3</v>
      </c>
      <c r="H5" s="4" t="s">
        <v>21</v>
      </c>
      <c r="I5" s="4" t="s">
        <v>80</v>
      </c>
      <c r="J5" s="2" t="s">
        <v>114</v>
      </c>
      <c r="K5" s="2" t="s">
        <v>48</v>
      </c>
      <c r="L5" s="2" t="s">
        <v>40</v>
      </c>
      <c r="M5" s="2" t="s">
        <v>41</v>
      </c>
      <c r="N5" s="2" t="s">
        <v>39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5" s="13">
        <f>VLOOKUP(Durée_normale[[#This Row],[Ressource]],Table8[#All],2,FALSE)</f>
        <v>10001683</v>
      </c>
    </row>
    <row r="6" spans="1:17" x14ac:dyDescent="0.3">
      <c r="A6" s="1" t="s">
        <v>112</v>
      </c>
      <c r="B6" s="2" t="s">
        <v>31</v>
      </c>
      <c r="C6" s="2" t="s">
        <v>32</v>
      </c>
      <c r="D6" s="2" t="s">
        <v>33</v>
      </c>
      <c r="E6" s="2" t="s">
        <v>113</v>
      </c>
      <c r="F6" s="2" t="s">
        <v>35</v>
      </c>
      <c r="G6" s="3">
        <v>1</v>
      </c>
      <c r="H6" s="4" t="s">
        <v>21</v>
      </c>
      <c r="I6" s="4" t="s">
        <v>82</v>
      </c>
      <c r="J6" s="2" t="s">
        <v>114</v>
      </c>
      <c r="K6" s="2" t="s">
        <v>48</v>
      </c>
      <c r="L6" s="2" t="s">
        <v>40</v>
      </c>
      <c r="M6" s="2" t="s">
        <v>41</v>
      </c>
      <c r="N6" s="2" t="s">
        <v>39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6" s="13">
        <f>VLOOKUP(Durée_normale[[#This Row],[Ressource]],Table8[#All],2,FALSE)</f>
        <v>10001567</v>
      </c>
    </row>
    <row r="7" spans="1:17" x14ac:dyDescent="0.3">
      <c r="A7" s="1" t="s">
        <v>112</v>
      </c>
      <c r="B7" s="2" t="s">
        <v>31</v>
      </c>
      <c r="C7" s="2" t="s">
        <v>32</v>
      </c>
      <c r="D7" s="2" t="s">
        <v>33</v>
      </c>
      <c r="E7" s="2" t="s">
        <v>113</v>
      </c>
      <c r="F7" s="2" t="s">
        <v>35</v>
      </c>
      <c r="G7" s="3">
        <v>1</v>
      </c>
      <c r="H7" s="4" t="s">
        <v>21</v>
      </c>
      <c r="I7" s="4" t="s">
        <v>82</v>
      </c>
      <c r="J7" s="2" t="s">
        <v>114</v>
      </c>
      <c r="K7" s="2" t="s">
        <v>48</v>
      </c>
      <c r="L7" s="2" t="s">
        <v>40</v>
      </c>
      <c r="M7" s="2" t="s">
        <v>41</v>
      </c>
      <c r="N7" s="2" t="s">
        <v>39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43020</v>
      </c>
      <c r="P7" s="13">
        <f>VLOOKUP(Durée_normale[[#This Row],[Ressource]],Table8[#All],2,FALSE)</f>
        <v>10001567</v>
      </c>
    </row>
    <row r="8" spans="1:17" x14ac:dyDescent="0.3">
      <c r="A8" s="1" t="s">
        <v>124</v>
      </c>
      <c r="B8" s="2" t="s">
        <v>125</v>
      </c>
      <c r="C8" s="2" t="s">
        <v>116</v>
      </c>
      <c r="D8" s="2" t="s">
        <v>33</v>
      </c>
      <c r="E8" s="2" t="s">
        <v>115</v>
      </c>
      <c r="F8" s="2" t="s">
        <v>57</v>
      </c>
      <c r="G8" s="3">
        <v>2</v>
      </c>
      <c r="H8" s="4" t="s">
        <v>23</v>
      </c>
      <c r="I8" s="4" t="s">
        <v>82</v>
      </c>
      <c r="J8" s="2" t="s">
        <v>39</v>
      </c>
      <c r="K8" s="2" t="s">
        <v>48</v>
      </c>
      <c r="L8" s="2" t="s">
        <v>40</v>
      </c>
      <c r="M8" s="2" t="s">
        <v>41</v>
      </c>
      <c r="N8" s="2" t="s">
        <v>39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8" s="13">
        <f>VLOOKUP(Durée_normale[[#This Row],[Ressource]],Table8[#All],2,FALSE)</f>
        <v>10001567</v>
      </c>
    </row>
    <row r="9" spans="1:17" x14ac:dyDescent="0.3">
      <c r="A9" s="1" t="s">
        <v>30</v>
      </c>
      <c r="B9" s="2" t="s">
        <v>31</v>
      </c>
      <c r="C9" s="2" t="s">
        <v>32</v>
      </c>
      <c r="D9" s="2" t="s">
        <v>33</v>
      </c>
      <c r="E9" s="2" t="s">
        <v>34</v>
      </c>
      <c r="F9" s="2" t="s">
        <v>35</v>
      </c>
      <c r="G9" s="3">
        <v>0.5</v>
      </c>
      <c r="H9" s="4" t="s">
        <v>25</v>
      </c>
      <c r="I9" s="4" t="s">
        <v>80</v>
      </c>
      <c r="J9" s="2" t="s">
        <v>37</v>
      </c>
      <c r="K9" s="2" t="s">
        <v>38</v>
      </c>
      <c r="L9" s="2" t="s">
        <v>40</v>
      </c>
      <c r="M9" s="2" t="s">
        <v>41</v>
      </c>
      <c r="N9" s="2" t="s">
        <v>39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43024</v>
      </c>
      <c r="P9" s="13">
        <f>VLOOKUP(Durée_normale[[#This Row],[Ressource]],Table8[#All],2,FALSE)</f>
        <v>10001683</v>
      </c>
    </row>
    <row r="10" spans="1:17" x14ac:dyDescent="0.3">
      <c r="A10" s="1" t="s">
        <v>42</v>
      </c>
      <c r="B10" s="2" t="s">
        <v>43</v>
      </c>
      <c r="C10" s="2" t="s">
        <v>44</v>
      </c>
      <c r="D10" s="2" t="s">
        <v>33</v>
      </c>
      <c r="E10" s="2" t="s">
        <v>45</v>
      </c>
      <c r="F10" s="2" t="s">
        <v>46</v>
      </c>
      <c r="G10" s="3">
        <v>10</v>
      </c>
      <c r="H10" s="4" t="s">
        <v>23</v>
      </c>
      <c r="I10" s="4" t="s">
        <v>80</v>
      </c>
      <c r="J10" s="2" t="s">
        <v>47</v>
      </c>
      <c r="K10" s="2" t="s">
        <v>48</v>
      </c>
      <c r="L10" s="2" t="s">
        <v>40</v>
      </c>
      <c r="M10" s="2" t="s">
        <v>41</v>
      </c>
      <c r="N10" s="2" t="s">
        <v>39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0" s="13">
        <f>VLOOKUP(Durée_normale[[#This Row],[Ressource]],Table8[#All],2,FALSE)</f>
        <v>10001683</v>
      </c>
    </row>
    <row r="11" spans="1:17" x14ac:dyDescent="0.3">
      <c r="A11" s="1" t="s">
        <v>42</v>
      </c>
      <c r="B11" s="2" t="s">
        <v>43</v>
      </c>
      <c r="C11" s="2" t="s">
        <v>44</v>
      </c>
      <c r="D11" s="2" t="s">
        <v>49</v>
      </c>
      <c r="E11" s="2" t="s">
        <v>50</v>
      </c>
      <c r="F11" s="2" t="s">
        <v>46</v>
      </c>
      <c r="G11" s="3">
        <v>0.3</v>
      </c>
      <c r="H11" s="4" t="s">
        <v>23</v>
      </c>
      <c r="I11" s="4" t="s">
        <v>80</v>
      </c>
      <c r="J11" s="2" t="s">
        <v>47</v>
      </c>
      <c r="K11" s="2" t="s">
        <v>48</v>
      </c>
      <c r="L11" s="2" t="s">
        <v>40</v>
      </c>
      <c r="M11" s="2" t="s">
        <v>41</v>
      </c>
      <c r="N11" s="2" t="s">
        <v>39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1" s="13">
        <f>VLOOKUP(Durée_normale[[#This Row],[Ressource]],Table8[#All],2,FALSE)</f>
        <v>10001683</v>
      </c>
    </row>
    <row r="12" spans="1:17" x14ac:dyDescent="0.3">
      <c r="A12" s="1" t="s">
        <v>42</v>
      </c>
      <c r="B12" s="2" t="s">
        <v>43</v>
      </c>
      <c r="C12" s="2" t="s">
        <v>44</v>
      </c>
      <c r="D12" s="2" t="s">
        <v>51</v>
      </c>
      <c r="E12" s="2" t="s">
        <v>52</v>
      </c>
      <c r="F12" s="2" t="s">
        <v>46</v>
      </c>
      <c r="G12" s="3">
        <v>3</v>
      </c>
      <c r="H12" s="4" t="s">
        <v>23</v>
      </c>
      <c r="I12" s="4" t="s">
        <v>81</v>
      </c>
      <c r="J12" s="2" t="s">
        <v>47</v>
      </c>
      <c r="K12" s="2" t="s">
        <v>48</v>
      </c>
      <c r="L12" s="2" t="s">
        <v>40</v>
      </c>
      <c r="M12" s="2" t="s">
        <v>41</v>
      </c>
      <c r="N12" s="2" t="s">
        <v>39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43022</v>
      </c>
      <c r="P12" s="13">
        <f>VLOOKUP(Durée_normale[[#This Row],[Ressource]],Table8[#All],2,FALSE)</f>
        <v>10001510</v>
      </c>
    </row>
    <row r="13" spans="1:17" x14ac:dyDescent="0.3">
      <c r="A13" s="1" t="s">
        <v>53</v>
      </c>
      <c r="B13" s="2" t="s">
        <v>54</v>
      </c>
      <c r="C13" s="2" t="s">
        <v>55</v>
      </c>
      <c r="D13" s="2" t="s">
        <v>33</v>
      </c>
      <c r="E13" s="2" t="s">
        <v>56</v>
      </c>
      <c r="F13" s="2" t="s">
        <v>57</v>
      </c>
      <c r="G13" s="3">
        <v>1</v>
      </c>
      <c r="H13" s="4" t="s">
        <v>26</v>
      </c>
      <c r="I13" s="4" t="s">
        <v>81</v>
      </c>
      <c r="J13" s="2" t="s">
        <v>39</v>
      </c>
      <c r="K13" s="2" t="s">
        <v>48</v>
      </c>
      <c r="L13" s="2" t="s">
        <v>40</v>
      </c>
      <c r="M13" s="2" t="s">
        <v>58</v>
      </c>
      <c r="N13" s="2" t="s">
        <v>39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3" s="13">
        <f>VLOOKUP(Durée_normale[[#This Row],[Ressource]],Table8[#All],2,FALSE)</f>
        <v>10001510</v>
      </c>
    </row>
    <row r="14" spans="1:17" x14ac:dyDescent="0.3">
      <c r="A14" s="1" t="s">
        <v>59</v>
      </c>
      <c r="B14" s="2" t="s">
        <v>60</v>
      </c>
      <c r="C14" s="2" t="s">
        <v>61</v>
      </c>
      <c r="D14" s="2" t="s">
        <v>33</v>
      </c>
      <c r="E14" s="2" t="s">
        <v>62</v>
      </c>
      <c r="F14" s="2" t="s">
        <v>46</v>
      </c>
      <c r="G14" s="3">
        <v>2</v>
      </c>
      <c r="H14" s="4" t="s">
        <v>25</v>
      </c>
      <c r="I14" s="4" t="s">
        <v>81</v>
      </c>
      <c r="J14" s="2" t="s">
        <v>37</v>
      </c>
      <c r="K14" s="2" t="s">
        <v>48</v>
      </c>
      <c r="L14" s="2" t="s">
        <v>40</v>
      </c>
      <c r="M14" s="2" t="s">
        <v>58</v>
      </c>
      <c r="N14" s="2" t="s">
        <v>39</v>
      </c>
      <c r="O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43024</v>
      </c>
      <c r="P14" s="13">
        <f>VLOOKUP(Durée_normale[[#This Row],[Ressource]],Table8[#All],2,FALSE)</f>
        <v>10001510</v>
      </c>
    </row>
    <row r="15" spans="1:17" x14ac:dyDescent="0.3">
      <c r="A15" s="1" t="s">
        <v>64</v>
      </c>
      <c r="B15" s="2" t="s">
        <v>65</v>
      </c>
      <c r="C15" s="2" t="s">
        <v>66</v>
      </c>
      <c r="D15" s="2" t="s">
        <v>33</v>
      </c>
      <c r="E15" s="2" t="s">
        <v>67</v>
      </c>
      <c r="F15" s="2" t="s">
        <v>35</v>
      </c>
      <c r="G15" s="3">
        <v>0</v>
      </c>
      <c r="H15" s="4" t="s">
        <v>26</v>
      </c>
      <c r="I15" s="4" t="s">
        <v>80</v>
      </c>
      <c r="J15" s="2" t="s">
        <v>69</v>
      </c>
      <c r="K15" s="2" t="s">
        <v>48</v>
      </c>
      <c r="L15" s="2" t="s">
        <v>40</v>
      </c>
      <c r="M15" s="2" t="s">
        <v>41</v>
      </c>
      <c r="N15" s="2" t="s">
        <v>39</v>
      </c>
      <c r="O1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5" s="13">
        <f>VLOOKUP(Durée_normale[[#This Row],[Ressource]],Table8[#All],2,FALSE)</f>
        <v>10001683</v>
      </c>
    </row>
    <row r="16" spans="1:17" x14ac:dyDescent="0.3">
      <c r="A16" s="1" t="s">
        <v>70</v>
      </c>
      <c r="B16" s="2" t="s">
        <v>71</v>
      </c>
      <c r="C16" s="2" t="s">
        <v>72</v>
      </c>
      <c r="D16" s="2" t="s">
        <v>33</v>
      </c>
      <c r="E16" s="2" t="s">
        <v>73</v>
      </c>
      <c r="F16" s="2" t="s">
        <v>74</v>
      </c>
      <c r="G16" s="3">
        <v>0.3</v>
      </c>
      <c r="H16" s="4" t="s">
        <v>26</v>
      </c>
      <c r="I16" s="4" t="s">
        <v>80</v>
      </c>
      <c r="J16" s="2" t="s">
        <v>69</v>
      </c>
      <c r="K16" s="2" t="s">
        <v>75</v>
      </c>
      <c r="L16" s="2" t="s">
        <v>40</v>
      </c>
      <c r="M16" s="2" t="s">
        <v>41</v>
      </c>
      <c r="N16" s="2" t="s">
        <v>39</v>
      </c>
      <c r="O1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6" s="13">
        <f>VLOOKUP(Durée_normale[[#This Row],[Ressource]],Table8[#All],2,FALSE)</f>
        <v>10001683</v>
      </c>
    </row>
    <row r="17" spans="1:16" x14ac:dyDescent="0.3">
      <c r="A17" s="1" t="s">
        <v>76</v>
      </c>
      <c r="B17" s="2" t="s">
        <v>77</v>
      </c>
      <c r="C17" s="2" t="s">
        <v>72</v>
      </c>
      <c r="D17" s="2" t="s">
        <v>33</v>
      </c>
      <c r="E17" s="2" t="s">
        <v>78</v>
      </c>
      <c r="F17" s="2" t="s">
        <v>74</v>
      </c>
      <c r="G17" s="3">
        <v>2</v>
      </c>
      <c r="H17" s="4" t="s">
        <v>26</v>
      </c>
      <c r="I17" s="4" t="s">
        <v>80</v>
      </c>
      <c r="J17" s="2" t="s">
        <v>39</v>
      </c>
      <c r="K17" s="2" t="s">
        <v>48</v>
      </c>
      <c r="L17" s="2" t="s">
        <v>40</v>
      </c>
      <c r="M17" s="2" t="s">
        <v>41</v>
      </c>
      <c r="N17" s="2" t="s">
        <v>39</v>
      </c>
      <c r="O1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7" s="13">
        <f>VLOOKUP(Durée_normale[[#This Row],[Ressource]],Table8[#All],2,FALSE)</f>
        <v>10001683</v>
      </c>
    </row>
    <row r="18" spans="1:16" x14ac:dyDescent="0.3">
      <c r="A18" s="1" t="s">
        <v>76</v>
      </c>
      <c r="B18" s="2" t="s">
        <v>77</v>
      </c>
      <c r="C18" s="2" t="s">
        <v>72</v>
      </c>
      <c r="D18" s="2" t="s">
        <v>33</v>
      </c>
      <c r="E18" s="2" t="s">
        <v>78</v>
      </c>
      <c r="F18" s="2" t="s">
        <v>74</v>
      </c>
      <c r="G18" s="3">
        <v>2</v>
      </c>
      <c r="H18" s="4" t="s">
        <v>26</v>
      </c>
      <c r="I18" s="4" t="s">
        <v>80</v>
      </c>
      <c r="J18" s="2" t="s">
        <v>39</v>
      </c>
      <c r="K18" s="2" t="s">
        <v>48</v>
      </c>
      <c r="L18" s="2" t="s">
        <v>40</v>
      </c>
      <c r="M18" s="2" t="s">
        <v>41</v>
      </c>
      <c r="N18" s="2" t="s">
        <v>39</v>
      </c>
      <c r="O1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8" s="13">
        <f>VLOOKUP(Durée_normale[[#This Row],[Ressource]],Table8[#All],2,FALSE)</f>
        <v>10001683</v>
      </c>
    </row>
    <row r="19" spans="1:16" x14ac:dyDescent="0.3">
      <c r="A19" s="1" t="s">
        <v>126</v>
      </c>
      <c r="B19" s="2" t="s">
        <v>65</v>
      </c>
      <c r="C19" s="2" t="s">
        <v>66</v>
      </c>
      <c r="D19" s="2" t="s">
        <v>33</v>
      </c>
      <c r="E19" s="2" t="s">
        <v>118</v>
      </c>
      <c r="F19" s="2" t="s">
        <v>35</v>
      </c>
      <c r="G19" s="3">
        <v>3</v>
      </c>
      <c r="H19" s="4" t="s">
        <v>26</v>
      </c>
      <c r="I19" s="4" t="s">
        <v>80</v>
      </c>
      <c r="J19" s="2" t="s">
        <v>69</v>
      </c>
      <c r="K19" s="2" t="s">
        <v>38</v>
      </c>
      <c r="L19" s="2" t="s">
        <v>117</v>
      </c>
      <c r="M19" s="2" t="s">
        <v>41</v>
      </c>
      <c r="N19" s="2" t="s">
        <v>39</v>
      </c>
      <c r="O1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43025</v>
      </c>
      <c r="P19" s="13">
        <f>VLOOKUP(Durée_normale[[#This Row],[Ressource]],Table8[#All],2,FALSE)</f>
        <v>10001683</v>
      </c>
    </row>
  </sheetData>
  <dataValidations count="2">
    <dataValidation type="list" allowBlank="1" showInputMessage="1" showErrorMessage="1" sqref="H3:H19">
      <formula1>Jour</formula1>
    </dataValidation>
    <dataValidation type="list" allowBlank="1" showInputMessage="1" showErrorMessage="1" sqref="I3:I19">
      <formula1>Ressource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2"/>
  <sheetViews>
    <sheetView workbookViewId="0">
      <selection activeCell="C4" sqref="C4"/>
    </sheetView>
  </sheetViews>
  <sheetFormatPr defaultRowHeight="14.4" x14ac:dyDescent="0.3"/>
  <cols>
    <col min="1" max="2" width="18.33203125" customWidth="1"/>
    <col min="3" max="3" width="18.33203125" style="4" customWidth="1"/>
    <col min="4" max="4" width="18.33203125" customWidth="1"/>
  </cols>
  <sheetData>
    <row r="1" spans="1:4" ht="29.4" customHeight="1" x14ac:dyDescent="0.3">
      <c r="A1" s="8" t="s">
        <v>85</v>
      </c>
      <c r="B1" s="11" t="s">
        <v>86</v>
      </c>
      <c r="C1" s="9" t="s">
        <v>87</v>
      </c>
      <c r="D1" s="10" t="s">
        <v>88</v>
      </c>
    </row>
    <row r="2" spans="1:4" x14ac:dyDescent="0.3">
      <c r="A2">
        <v>400192278</v>
      </c>
      <c r="C2" s="4">
        <v>43079</v>
      </c>
      <c r="D2" s="4">
        <v>43079</v>
      </c>
    </row>
    <row r="3" spans="1:4" x14ac:dyDescent="0.3">
      <c r="A3">
        <v>400192279</v>
      </c>
      <c r="C3" s="4">
        <v>43079</v>
      </c>
      <c r="D3" s="4">
        <v>43079</v>
      </c>
    </row>
    <row r="4" spans="1:4" x14ac:dyDescent="0.3">
      <c r="A4">
        <v>400192281</v>
      </c>
      <c r="C4" s="13" t="s">
        <v>129</v>
      </c>
      <c r="D4" s="4" t="s">
        <v>129</v>
      </c>
    </row>
    <row r="5" spans="1:4" x14ac:dyDescent="0.3">
      <c r="A5">
        <v>400192291</v>
      </c>
      <c r="C5" s="4" t="s">
        <v>130</v>
      </c>
      <c r="D5" s="4" t="s">
        <v>130</v>
      </c>
    </row>
    <row r="6" spans="1:4" x14ac:dyDescent="0.3">
      <c r="A6">
        <v>400192518</v>
      </c>
      <c r="C6" s="4" t="s">
        <v>129</v>
      </c>
      <c r="D6" s="4" t="s">
        <v>129</v>
      </c>
    </row>
    <row r="7" spans="1:4" x14ac:dyDescent="0.3">
      <c r="A7">
        <v>400192575</v>
      </c>
      <c r="C7" s="4" t="s">
        <v>127</v>
      </c>
      <c r="D7" s="4" t="s">
        <v>127</v>
      </c>
    </row>
    <row r="8" spans="1:4" x14ac:dyDescent="0.3">
      <c r="A8">
        <v>400192577</v>
      </c>
      <c r="C8" s="4" t="s">
        <v>130</v>
      </c>
      <c r="D8" s="4" t="s">
        <v>130</v>
      </c>
    </row>
    <row r="9" spans="1:4" x14ac:dyDescent="0.3">
      <c r="A9">
        <v>400192681</v>
      </c>
      <c r="C9" s="4" t="s">
        <v>127</v>
      </c>
      <c r="D9" s="4" t="s">
        <v>127</v>
      </c>
    </row>
    <row r="10" spans="1:4" x14ac:dyDescent="0.3">
      <c r="A10">
        <v>400192683</v>
      </c>
      <c r="C10" s="4" t="s">
        <v>127</v>
      </c>
      <c r="D10" s="4" t="s">
        <v>127</v>
      </c>
    </row>
    <row r="11" spans="1:4" x14ac:dyDescent="0.3">
      <c r="A11">
        <v>400192685</v>
      </c>
      <c r="C11" s="4" t="s">
        <v>127</v>
      </c>
      <c r="D11" s="4" t="s">
        <v>127</v>
      </c>
    </row>
    <row r="12" spans="1:4" x14ac:dyDescent="0.3">
      <c r="A12">
        <v>400193253</v>
      </c>
      <c r="C12" s="4" t="s">
        <v>127</v>
      </c>
      <c r="D12" s="4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5"/>
  <sheetViews>
    <sheetView workbookViewId="0">
      <selection activeCell="G20" sqref="G20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8" t="s">
        <v>85</v>
      </c>
      <c r="B1" s="8" t="s">
        <v>89</v>
      </c>
      <c r="C1" s="11" t="s">
        <v>86</v>
      </c>
      <c r="D1" s="8" t="s">
        <v>90</v>
      </c>
      <c r="E1" s="8" t="s">
        <v>91</v>
      </c>
      <c r="F1" s="8" t="s">
        <v>92</v>
      </c>
      <c r="G1" s="8" t="s">
        <v>93</v>
      </c>
      <c r="H1" s="8" t="s">
        <v>94</v>
      </c>
      <c r="I1" s="8" t="s">
        <v>95</v>
      </c>
      <c r="J1" s="8" t="s">
        <v>96</v>
      </c>
      <c r="K1" s="8" t="s">
        <v>97</v>
      </c>
      <c r="L1" s="8" t="s">
        <v>98</v>
      </c>
      <c r="M1" s="8" t="s">
        <v>99</v>
      </c>
      <c r="N1" s="8" t="s">
        <v>100</v>
      </c>
      <c r="O1" s="8" t="s">
        <v>101</v>
      </c>
      <c r="P1" s="8" t="s">
        <v>102</v>
      </c>
      <c r="Q1" s="8" t="s">
        <v>103</v>
      </c>
      <c r="R1" s="8" t="s">
        <v>104</v>
      </c>
      <c r="S1" s="8" t="s">
        <v>105</v>
      </c>
      <c r="T1" s="8" t="s">
        <v>106</v>
      </c>
      <c r="U1" s="8" t="s">
        <v>107</v>
      </c>
      <c r="V1" s="8" t="s">
        <v>108</v>
      </c>
      <c r="W1" s="8" t="s">
        <v>109</v>
      </c>
    </row>
    <row r="2" spans="1:23" x14ac:dyDescent="0.3">
      <c r="A2" t="s">
        <v>119</v>
      </c>
      <c r="B2" t="s">
        <v>33</v>
      </c>
      <c r="D2">
        <v>10001683</v>
      </c>
      <c r="E2">
        <v>2</v>
      </c>
      <c r="F2">
        <v>10001683</v>
      </c>
      <c r="G2">
        <v>2</v>
      </c>
    </row>
    <row r="3" spans="1:23" x14ac:dyDescent="0.3">
      <c r="A3" t="s">
        <v>119</v>
      </c>
      <c r="B3" t="s">
        <v>49</v>
      </c>
      <c r="D3">
        <v>10001683</v>
      </c>
      <c r="E3">
        <v>0.3</v>
      </c>
    </row>
    <row r="4" spans="1:23" x14ac:dyDescent="0.3">
      <c r="A4" t="s">
        <v>112</v>
      </c>
      <c r="B4" t="s">
        <v>33</v>
      </c>
      <c r="D4">
        <v>10001567</v>
      </c>
      <c r="E4">
        <v>1</v>
      </c>
      <c r="F4">
        <v>10001567</v>
      </c>
      <c r="G4">
        <v>1</v>
      </c>
    </row>
    <row r="5" spans="1:23" x14ac:dyDescent="0.3">
      <c r="A5" t="s">
        <v>124</v>
      </c>
      <c r="B5" t="s">
        <v>33</v>
      </c>
      <c r="D5">
        <v>10001567</v>
      </c>
      <c r="E5">
        <v>2</v>
      </c>
    </row>
    <row r="6" spans="1:23" x14ac:dyDescent="0.3">
      <c r="A6" t="s">
        <v>30</v>
      </c>
      <c r="B6" t="s">
        <v>33</v>
      </c>
      <c r="D6">
        <v>10001683</v>
      </c>
      <c r="E6">
        <v>0.5</v>
      </c>
    </row>
    <row r="7" spans="1:23" x14ac:dyDescent="0.3">
      <c r="A7" t="s">
        <v>42</v>
      </c>
      <c r="B7" t="s">
        <v>33</v>
      </c>
      <c r="D7">
        <v>10001683</v>
      </c>
      <c r="E7">
        <v>10</v>
      </c>
    </row>
    <row r="8" spans="1:23" x14ac:dyDescent="0.3">
      <c r="A8" t="s">
        <v>42</v>
      </c>
      <c r="B8" t="s">
        <v>49</v>
      </c>
      <c r="D8">
        <v>10001683</v>
      </c>
      <c r="E8">
        <v>0.3</v>
      </c>
    </row>
    <row r="9" spans="1:23" x14ac:dyDescent="0.3">
      <c r="A9" t="s">
        <v>42</v>
      </c>
      <c r="B9" t="s">
        <v>51</v>
      </c>
      <c r="D9">
        <v>10001510</v>
      </c>
      <c r="E9">
        <v>3</v>
      </c>
    </row>
    <row r="10" spans="1:23" x14ac:dyDescent="0.3">
      <c r="A10" t="s">
        <v>53</v>
      </c>
      <c r="B10" t="s">
        <v>33</v>
      </c>
      <c r="D10">
        <v>10001510</v>
      </c>
      <c r="E10">
        <v>1</v>
      </c>
    </row>
    <row r="11" spans="1:23" x14ac:dyDescent="0.3">
      <c r="A11" t="s">
        <v>59</v>
      </c>
      <c r="B11" t="s">
        <v>33</v>
      </c>
      <c r="D11">
        <v>10001510</v>
      </c>
      <c r="E11">
        <v>2</v>
      </c>
    </row>
    <row r="12" spans="1:23" x14ac:dyDescent="0.3">
      <c r="A12" t="s">
        <v>64</v>
      </c>
      <c r="B12" t="s">
        <v>33</v>
      </c>
      <c r="D12">
        <v>10001683</v>
      </c>
      <c r="E12">
        <v>0</v>
      </c>
    </row>
    <row r="13" spans="1:23" x14ac:dyDescent="0.3">
      <c r="A13" t="s">
        <v>70</v>
      </c>
      <c r="B13" t="s">
        <v>33</v>
      </c>
      <c r="D13">
        <v>10001683</v>
      </c>
      <c r="E13">
        <v>0.3</v>
      </c>
    </row>
    <row r="14" spans="1:23" x14ac:dyDescent="0.3">
      <c r="A14" t="s">
        <v>76</v>
      </c>
      <c r="B14" t="s">
        <v>33</v>
      </c>
      <c r="D14">
        <v>10001683</v>
      </c>
      <c r="E14">
        <v>2</v>
      </c>
      <c r="F14">
        <v>10001683</v>
      </c>
      <c r="G14">
        <v>2</v>
      </c>
    </row>
    <row r="15" spans="1:23" x14ac:dyDescent="0.3">
      <c r="A15" t="s">
        <v>126</v>
      </c>
      <c r="B15" t="s">
        <v>33</v>
      </c>
      <c r="D15">
        <v>10001683</v>
      </c>
      <c r="E15"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topLeftCell="B1" workbookViewId="0">
      <selection activeCell="E20" sqref="E20"/>
    </sheetView>
  </sheetViews>
  <sheetFormatPr defaultRowHeight="14.4" x14ac:dyDescent="0.3"/>
  <cols>
    <col min="1" max="1" width="10" bestFit="1" customWidth="1"/>
    <col min="2" max="2" width="13.44140625" bestFit="1" customWidth="1"/>
    <col min="3" max="3" width="23" bestFit="1" customWidth="1"/>
    <col min="4" max="4" width="11.6640625" bestFit="1" customWidth="1"/>
    <col min="5" max="5" width="41" bestFit="1" customWidth="1"/>
    <col min="15" max="15" width="10.88671875" bestFit="1" customWidth="1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4</vt:i4>
      </vt:variant>
    </vt:vector>
  </HeadingPairs>
  <TitlesOfParts>
    <vt:vector size="11" baseType="lpstr">
      <vt:lpstr>SETUP</vt:lpstr>
      <vt:lpstr>PLAN</vt:lpstr>
      <vt:lpstr>SCHEDULE</vt:lpstr>
      <vt:lpstr>SAP HEADER</vt:lpstr>
      <vt:lpstr>SAP DETAIL</vt:lpstr>
      <vt:lpstr>HYG L1</vt:lpstr>
      <vt:lpstr>HYG L2</vt:lpstr>
      <vt:lpstr>Date_début</vt:lpstr>
      <vt:lpstr>Jour</vt:lpstr>
      <vt:lpstr>Ressource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Steve Bucamp</cp:lastModifiedBy>
  <dcterms:created xsi:type="dcterms:W3CDTF">2017-09-08T17:17:50Z</dcterms:created>
  <dcterms:modified xsi:type="dcterms:W3CDTF">2017-09-20T18:03:34Z</dcterms:modified>
</cp:coreProperties>
</file>