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6" codeName="{6D7BE3D0-9255-6837-6703-DDC3ED590948}"/>
  <workbookPr filterPrivacy="1" codeName="ThisWorkbook" defaultThemeVersion="124226"/>
  <bookViews>
    <workbookView xWindow="0" yWindow="0" windowWidth="19320" windowHeight="5610" activeTab="1"/>
  </bookViews>
  <sheets>
    <sheet name="Header" sheetId="6" r:id="rId1"/>
    <sheet name="RRL " sheetId="5" r:id="rId2"/>
    <sheet name="Picklist" sheetId="4" state="hidden" r:id="rId3"/>
  </sheets>
  <definedNames>
    <definedName name="_xlnm._FilterDatabase" localSheetId="2" hidden="1">Picklist!$A$1:$A$2</definedName>
    <definedName name="_xlnm._FilterDatabase" localSheetId="1" hidden="1">'RRL '!$A$16:$L$112</definedName>
    <definedName name="cat" localSheetId="1">'RRL '!#REF!+'RRL '!$F$17:$F$604</definedName>
    <definedName name="cat">#REF!+#REF!</definedName>
    <definedName name="category">Picklist!$A$4:$A$9</definedName>
    <definedName name="Is_Req?">Picklist!$A$1:$A$2</definedName>
    <definedName name="Risk">Picklist!$A$11:$A$13</definedName>
    <definedName name="Risk_Level" localSheetId="1">'RRL '!$H$16</definedName>
    <definedName name="Risk_Level">#REF!</definedName>
    <definedName name="statut">Picklist!$A$15:$A$16</definedName>
    <definedName name="Type">Picklist!$A$18:$A$19</definedName>
    <definedName name="verification">Picklist!$A$21:$A$22</definedName>
  </definedNames>
  <calcPr calcId="125725"/>
</workbook>
</file>

<file path=xl/calcChain.xml><?xml version="1.0" encoding="utf-8"?>
<calcChain xmlns="http://schemas.openxmlformats.org/spreadsheetml/2006/main">
  <c r="F9" i="6"/>
  <c r="F13" i="5" l="1"/>
  <c r="F12"/>
  <c r="F11"/>
  <c r="F10"/>
  <c r="F9"/>
  <c r="F8"/>
  <c r="F14" l="1"/>
</calcChain>
</file>

<file path=xl/sharedStrings.xml><?xml version="1.0" encoding="utf-8"?>
<sst xmlns="http://schemas.openxmlformats.org/spreadsheetml/2006/main" count="146" uniqueCount="50">
  <si>
    <t>Date</t>
  </si>
  <si>
    <t>La RRL permet de lister les exigences clients, les affecter à une catégorie et évaluer les risques pour chacune d’entre elles. Elle permet de donner une vue plus précise sur les attentes du client et le plan d'action que l'équipe projet doit mettre en place.</t>
  </si>
  <si>
    <t>Requirement Description</t>
  </si>
  <si>
    <t>Is Req?</t>
  </si>
  <si>
    <t>Requirement document reference</t>
  </si>
  <si>
    <t>Category</t>
  </si>
  <si>
    <t>Risk Level</t>
  </si>
  <si>
    <t>Status</t>
  </si>
  <si>
    <t>Req Type</t>
  </si>
  <si>
    <t>QI Ref</t>
  </si>
  <si>
    <t>YES</t>
  </si>
  <si>
    <t>NO</t>
  </si>
  <si>
    <t>Environment</t>
  </si>
  <si>
    <t>Functional</t>
  </si>
  <si>
    <t>Operational</t>
  </si>
  <si>
    <t>Technological</t>
  </si>
  <si>
    <t>GUI</t>
  </si>
  <si>
    <t>Business Rules</t>
  </si>
  <si>
    <t>Low</t>
  </si>
  <si>
    <t>Medium</t>
  </si>
  <si>
    <t>Hight</t>
  </si>
  <si>
    <t>Closed</t>
  </si>
  <si>
    <t>Open</t>
  </si>
  <si>
    <t>Technical</t>
  </si>
  <si>
    <t>Non-Technical</t>
  </si>
  <si>
    <t xml:space="preserve">Checklist                </t>
  </si>
  <si>
    <t>Validation</t>
  </si>
  <si>
    <t xml:space="preserve">verification type </t>
  </si>
  <si>
    <t>Sub_Category</t>
  </si>
  <si>
    <t>Id_Req</t>
  </si>
  <si>
    <t>Somme</t>
  </si>
  <si>
    <t>Total</t>
  </si>
  <si>
    <t>N°</t>
  </si>
  <si>
    <t>RRL_SOOOOO</t>
  </si>
  <si>
    <t>fsdfvsdf</t>
  </si>
  <si>
    <t>sdvsvd</t>
  </si>
  <si>
    <t>ssdcsdc</t>
  </si>
  <si>
    <t>[RRL_SOOOOO 8</t>
  </si>
  <si>
    <t>rdytyutyrterstdytf</t>
  </si>
  <si>
    <t>sdtdyrttgrd</t>
  </si>
  <si>
    <t>Document Reference</t>
  </si>
  <si>
    <t>Project Name</t>
  </si>
  <si>
    <t>&lt;Project Name&gt;</t>
  </si>
  <si>
    <t>Customer Name</t>
  </si>
  <si>
    <t>&lt;Customer Name&gt;</t>
  </si>
  <si>
    <t>Revision</t>
  </si>
  <si>
    <t>Objet</t>
  </si>
  <si>
    <t>Authors</t>
  </si>
  <si>
    <t>Requirement References List</t>
  </si>
  <si>
    <t>RRL</t>
  </si>
</sst>
</file>

<file path=xl/styles.xml><?xml version="1.0" encoding="utf-8"?>
<styleSheet xmlns="http://schemas.openxmlformats.org/spreadsheetml/2006/main">
  <fonts count="9">
    <font>
      <sz val="11"/>
      <color theme="1"/>
      <name val="Calibri"/>
      <family val="2"/>
      <scheme val="minor"/>
    </font>
    <font>
      <sz val="10"/>
      <name val="Arial"/>
      <family val="2"/>
    </font>
    <font>
      <sz val="12"/>
      <name val="Arial"/>
      <family val="2"/>
    </font>
    <font>
      <sz val="12"/>
      <name val="Calibri"/>
      <family val="2"/>
      <scheme val="minor"/>
    </font>
    <font>
      <sz val="11"/>
      <color theme="0"/>
      <name val="Calibri"/>
      <family val="2"/>
      <scheme val="minor"/>
    </font>
    <font>
      <sz val="11"/>
      <color theme="1"/>
      <name val="Calibri"/>
      <family val="2"/>
      <scheme val="minor"/>
    </font>
    <font>
      <sz val="26"/>
      <color theme="1"/>
      <name val="Calibri"/>
      <family val="2"/>
      <scheme val="minor"/>
    </font>
    <font>
      <b/>
      <sz val="14"/>
      <color rgb="FFFFFFFF"/>
      <name val="Calibri"/>
      <family val="2"/>
      <scheme val="minor"/>
    </font>
    <font>
      <b/>
      <sz val="11"/>
      <color rgb="FFFFFFFF"/>
      <name val="Calibri"/>
      <family val="2"/>
      <scheme val="minor"/>
    </font>
  </fonts>
  <fills count="6">
    <fill>
      <patternFill patternType="none"/>
    </fill>
    <fill>
      <patternFill patternType="gray125"/>
    </fill>
    <fill>
      <patternFill patternType="solid">
        <fgColor theme="3" tint="0.39997558519241921"/>
        <bgColor indexed="64"/>
      </patternFill>
    </fill>
    <fill>
      <patternFill patternType="solid">
        <fgColor theme="3"/>
        <bgColor indexed="64"/>
      </patternFill>
    </fill>
    <fill>
      <patternFill patternType="solid">
        <fgColor theme="0"/>
        <bgColor indexed="64"/>
      </patternFill>
    </fill>
    <fill>
      <patternFill patternType="solid">
        <fgColor theme="4" tint="-0.49998474074526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9" tint="-0.499984740745262"/>
      </left>
      <right style="thin">
        <color theme="9" tint="-0.499984740745262"/>
      </right>
      <top style="thin">
        <color theme="9" tint="-0.499984740745262"/>
      </top>
      <bottom style="thin">
        <color theme="9" tint="-0.499984740745262"/>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3">
    <xf numFmtId="0" fontId="0" fillId="0" borderId="0"/>
    <xf numFmtId="0" fontId="1" fillId="0" borderId="0"/>
    <xf numFmtId="0" fontId="1" fillId="0" borderId="0"/>
  </cellStyleXfs>
  <cellXfs count="51">
    <xf numFmtId="0" fontId="0" fillId="0" borderId="0" xfId="0"/>
    <xf numFmtId="0" fontId="0" fillId="0" borderId="0" xfId="0" applyBorder="1"/>
    <xf numFmtId="0" fontId="0" fillId="0" borderId="1" xfId="0" applyBorder="1"/>
    <xf numFmtId="0" fontId="0" fillId="0" borderId="1" xfId="0" applyBorder="1" applyAlignment="1">
      <alignment vertical="center"/>
    </xf>
    <xf numFmtId="0" fontId="0" fillId="0" borderId="0" xfId="0" applyBorder="1" applyAlignment="1">
      <alignment vertical="center"/>
    </xf>
    <xf numFmtId="0" fontId="3" fillId="2" borderId="1" xfId="0" applyFont="1" applyFill="1" applyBorder="1" applyAlignment="1">
      <alignment horizontal="center"/>
    </xf>
    <xf numFmtId="0" fontId="0" fillId="0" borderId="1" xfId="0" applyBorder="1" applyAlignment="1">
      <alignment horizontal="center" vertical="center"/>
    </xf>
    <xf numFmtId="0" fontId="4" fillId="3" borderId="1" xfId="0" applyFont="1" applyFill="1" applyBorder="1"/>
    <xf numFmtId="0" fontId="0" fillId="4" borderId="0" xfId="0" applyFill="1"/>
    <xf numFmtId="0" fontId="0" fillId="4" borderId="13" xfId="0" applyFill="1" applyBorder="1"/>
    <xf numFmtId="0" fontId="0" fillId="4" borderId="0" xfId="0" applyFill="1" applyBorder="1"/>
    <xf numFmtId="0" fontId="0" fillId="4" borderId="14" xfId="0" applyFill="1" applyBorder="1"/>
    <xf numFmtId="0" fontId="8" fillId="5" borderId="18" xfId="0" applyFont="1" applyFill="1" applyBorder="1" applyAlignment="1">
      <alignment vertical="center" wrapText="1"/>
    </xf>
    <xf numFmtId="0" fontId="5" fillId="0" borderId="18" xfId="0" applyFont="1" applyBorder="1" applyAlignment="1">
      <alignment vertical="center" wrapText="1"/>
    </xf>
    <xf numFmtId="14" fontId="5" fillId="0" borderId="18" xfId="0" applyNumberFormat="1" applyFont="1" applyBorder="1" applyAlignment="1">
      <alignment horizontal="left" vertical="center" wrapText="1"/>
    </xf>
    <xf numFmtId="0" fontId="0" fillId="4" borderId="15" xfId="0" applyFill="1" applyBorder="1"/>
    <xf numFmtId="0" fontId="0" fillId="4" borderId="16" xfId="0" applyFill="1" applyBorder="1"/>
    <xf numFmtId="0" fontId="0" fillId="4" borderId="17" xfId="0" applyFill="1" applyBorder="1"/>
    <xf numFmtId="0" fontId="0" fillId="4" borderId="0" xfId="0" applyFill="1" applyAlignment="1">
      <alignment wrapText="1"/>
    </xf>
    <xf numFmtId="0" fontId="7" fillId="5"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4" borderId="10"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16" xfId="0" applyFont="1" applyFill="1" applyBorder="1" applyAlignment="1">
      <alignment horizontal="center" vertical="center"/>
    </xf>
    <xf numFmtId="0" fontId="6" fillId="4" borderId="17" xfId="0" applyFont="1" applyFill="1" applyBorder="1" applyAlignment="1">
      <alignment horizontal="center" vertical="center"/>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8" fillId="5" borderId="19" xfId="0" applyFont="1" applyFill="1" applyBorder="1" applyAlignment="1">
      <alignment horizontal="left" vertical="center" wrapText="1"/>
    </xf>
    <xf numFmtId="0" fontId="8" fillId="5" borderId="20" xfId="0" applyFont="1" applyFill="1" applyBorder="1" applyAlignment="1">
      <alignment horizontal="left" vertical="center" wrapText="1"/>
    </xf>
    <xf numFmtId="0" fontId="8" fillId="5" borderId="21" xfId="0" applyFont="1" applyFill="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0" fillId="4" borderId="0" xfId="0" applyFill="1" applyAlignment="1">
      <alignment wrapText="1"/>
    </xf>
    <xf numFmtId="0" fontId="0" fillId="4" borderId="0" xfId="0" applyFill="1"/>
    <xf numFmtId="0" fontId="2" fillId="0" borderId="2" xfId="2" applyFont="1" applyFill="1" applyBorder="1" applyAlignment="1">
      <alignment horizontal="left" vertical="center" wrapText="1"/>
    </xf>
    <xf numFmtId="0" fontId="2" fillId="0" borderId="3" xfId="2" applyFont="1" applyFill="1" applyBorder="1" applyAlignment="1">
      <alignment horizontal="left" vertical="center" wrapText="1"/>
    </xf>
    <xf numFmtId="0" fontId="2" fillId="0" borderId="4" xfId="2" applyFont="1" applyFill="1" applyBorder="1" applyAlignment="1">
      <alignment horizontal="left" vertical="center" wrapText="1"/>
    </xf>
    <xf numFmtId="0" fontId="2" fillId="0" borderId="8" xfId="2" applyFont="1" applyFill="1" applyBorder="1" applyAlignment="1">
      <alignment horizontal="left" vertical="center" wrapText="1"/>
    </xf>
    <xf numFmtId="0" fontId="2" fillId="0" borderId="0" xfId="2" applyFont="1" applyFill="1" applyBorder="1" applyAlignment="1">
      <alignment horizontal="left" vertical="center" wrapText="1"/>
    </xf>
    <xf numFmtId="0" fontId="2" fillId="0" borderId="5" xfId="2" applyFont="1" applyFill="1" applyBorder="1" applyAlignment="1">
      <alignment horizontal="left" vertical="center" wrapText="1"/>
    </xf>
    <xf numFmtId="0" fontId="2" fillId="0" borderId="9" xfId="2" applyFont="1" applyFill="1" applyBorder="1" applyAlignment="1">
      <alignment horizontal="left" vertical="center" wrapText="1"/>
    </xf>
    <xf numFmtId="0" fontId="2" fillId="0" borderId="6" xfId="2" applyFont="1" applyFill="1" applyBorder="1" applyAlignment="1">
      <alignment horizontal="left" vertical="center" wrapText="1"/>
    </xf>
    <xf numFmtId="0" fontId="2" fillId="0" borderId="7" xfId="2" applyFont="1" applyFill="1" applyBorder="1" applyAlignment="1">
      <alignment horizontal="left" vertical="center" wrapText="1"/>
    </xf>
  </cellXfs>
  <cellStyles count="3">
    <cellStyle name="Normal" xfId="0" builtinId="0"/>
    <cellStyle name="Normal 2" xfId="1"/>
    <cellStyle name="Normal 3" xfId="2"/>
  </cellStyles>
  <dxfs count="5">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s>
  <tableStyles count="0" defaultTableStyle="TableStyleMedium9" defaultPivotStyle="PivotStyleLight16"/>
  <colors>
    <mruColors>
      <color rgb="FFC6EFCE"/>
      <color rgb="FF006100"/>
      <color rgb="FF9C6500"/>
      <color rgb="FFFFEB9C"/>
      <color rgb="FFFFC7CE"/>
      <color rgb="FF9C000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409575</xdr:colOff>
      <xdr:row>10</xdr:row>
      <xdr:rowOff>47625</xdr:rowOff>
    </xdr:from>
    <xdr:to>
      <xdr:col>3</xdr:col>
      <xdr:colOff>190500</xdr:colOff>
      <xdr:row>12</xdr:row>
      <xdr:rowOff>19050</xdr:rowOff>
    </xdr:to>
    <xdr:sp macro="" textlink="">
      <xdr:nvSpPr>
        <xdr:cNvPr id="2" name="Rectangle à coins arrondis 1"/>
        <xdr:cNvSpPr/>
      </xdr:nvSpPr>
      <xdr:spPr>
        <a:xfrm>
          <a:off x="1933575" y="1962150"/>
          <a:ext cx="1352550" cy="352425"/>
        </a:xfrm>
        <a:prstGeom prst="roundRect">
          <a:avLst/>
        </a:prstGeom>
        <a:solidFill>
          <a:schemeClr val="tx2"/>
        </a:solidFill>
        <a:ln w="9525"/>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Update Req</a:t>
          </a:r>
          <a:r>
            <a:rPr lang="fr-FR" sz="1100" baseline="0"/>
            <a:t> identifiers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B1:O44"/>
  <sheetViews>
    <sheetView workbookViewId="0">
      <selection activeCell="H34" sqref="H34"/>
    </sheetView>
  </sheetViews>
  <sheetFormatPr baseColWidth="10" defaultRowHeight="15"/>
  <cols>
    <col min="1" max="1" width="11.42578125" style="8" customWidth="1"/>
    <col min="2" max="2" width="5.7109375" style="8" customWidth="1"/>
    <col min="3" max="5" width="11.42578125" style="8" customWidth="1"/>
    <col min="6" max="13" width="11.42578125" style="8"/>
    <col min="14" max="14" width="25" style="8" customWidth="1"/>
    <col min="15" max="16384" width="11.42578125" style="8"/>
  </cols>
  <sheetData>
    <row r="1" spans="2:15" ht="15.75" thickBot="1"/>
    <row r="2" spans="2:15">
      <c r="B2" s="21" t="s">
        <v>48</v>
      </c>
      <c r="C2" s="22"/>
      <c r="D2" s="22"/>
      <c r="E2" s="22"/>
      <c r="F2" s="22"/>
      <c r="G2" s="22"/>
      <c r="H2" s="22"/>
      <c r="I2" s="22"/>
      <c r="J2" s="22"/>
      <c r="K2" s="22"/>
      <c r="L2" s="22"/>
      <c r="M2" s="22"/>
      <c r="N2" s="22"/>
      <c r="O2" s="23"/>
    </row>
    <row r="3" spans="2:15" ht="15" customHeight="1">
      <c r="B3" s="24"/>
      <c r="C3" s="25"/>
      <c r="D3" s="25"/>
      <c r="E3" s="25"/>
      <c r="F3" s="25"/>
      <c r="G3" s="25"/>
      <c r="H3" s="25"/>
      <c r="I3" s="25"/>
      <c r="J3" s="25"/>
      <c r="K3" s="25"/>
      <c r="L3" s="25"/>
      <c r="M3" s="25"/>
      <c r="N3" s="25"/>
      <c r="O3" s="26"/>
    </row>
    <row r="4" spans="2:15" ht="15" customHeight="1">
      <c r="B4" s="24"/>
      <c r="C4" s="25"/>
      <c r="D4" s="25"/>
      <c r="E4" s="25"/>
      <c r="F4" s="25"/>
      <c r="G4" s="25"/>
      <c r="H4" s="25"/>
      <c r="I4" s="25"/>
      <c r="J4" s="25"/>
      <c r="K4" s="25"/>
      <c r="L4" s="25"/>
      <c r="M4" s="25"/>
      <c r="N4" s="25"/>
      <c r="O4" s="26"/>
    </row>
    <row r="5" spans="2:15" ht="15" customHeight="1">
      <c r="B5" s="24"/>
      <c r="C5" s="25"/>
      <c r="D5" s="25"/>
      <c r="E5" s="25"/>
      <c r="F5" s="25"/>
      <c r="G5" s="25"/>
      <c r="H5" s="25"/>
      <c r="I5" s="25"/>
      <c r="J5" s="25"/>
      <c r="K5" s="25"/>
      <c r="L5" s="25"/>
      <c r="M5" s="25"/>
      <c r="N5" s="25"/>
      <c r="O5" s="26"/>
    </row>
    <row r="6" spans="2:15" ht="15.75" thickBot="1">
      <c r="B6" s="27"/>
      <c r="C6" s="28"/>
      <c r="D6" s="28"/>
      <c r="E6" s="28"/>
      <c r="F6" s="28"/>
      <c r="G6" s="28"/>
      <c r="H6" s="28"/>
      <c r="I6" s="28"/>
      <c r="J6" s="28"/>
      <c r="K6" s="28"/>
      <c r="L6" s="28"/>
      <c r="M6" s="28"/>
      <c r="N6" s="28"/>
      <c r="O6" s="29"/>
    </row>
    <row r="7" spans="2:15">
      <c r="B7" s="9"/>
      <c r="C7" s="10"/>
      <c r="D7" s="10"/>
      <c r="E7" s="10"/>
      <c r="F7" s="10"/>
      <c r="G7" s="10"/>
      <c r="H7" s="10"/>
      <c r="I7" s="10"/>
      <c r="J7" s="10"/>
      <c r="K7" s="10"/>
      <c r="L7" s="10"/>
      <c r="M7" s="10"/>
      <c r="N7" s="10"/>
      <c r="O7" s="11"/>
    </row>
    <row r="8" spans="2:15">
      <c r="B8" s="9"/>
      <c r="C8" s="10"/>
      <c r="D8" s="10"/>
      <c r="E8" s="10"/>
      <c r="F8" s="10"/>
      <c r="G8" s="10"/>
      <c r="H8" s="10"/>
      <c r="I8" s="10"/>
      <c r="J8" s="10"/>
      <c r="K8" s="10"/>
      <c r="L8" s="10"/>
      <c r="M8" s="10"/>
      <c r="N8" s="10"/>
      <c r="O8" s="11"/>
    </row>
    <row r="9" spans="2:15" ht="18.75" customHeight="1">
      <c r="B9" s="9"/>
      <c r="C9" s="19" t="s">
        <v>40</v>
      </c>
      <c r="D9" s="19"/>
      <c r="E9" s="19"/>
      <c r="F9" s="20" t="str">
        <f ca="1">MID(CELL("nomfichier",A1),SEARCH("[",CELL("nomfichier",A1))+1,SEARCH("]",CELL("nomfichier",A1))-SEARCH("[",CELL("nomfichier",A1))-1)</f>
        <v>TPL_RRL V8.xlsm</v>
      </c>
      <c r="G9" s="20"/>
      <c r="H9" s="20"/>
      <c r="I9" s="10"/>
      <c r="K9" s="10"/>
      <c r="L9" s="10"/>
      <c r="M9" s="10"/>
      <c r="N9" s="10"/>
      <c r="O9" s="11"/>
    </row>
    <row r="10" spans="2:15" ht="18.75" customHeight="1">
      <c r="B10" s="9"/>
      <c r="C10" s="19" t="s">
        <v>41</v>
      </c>
      <c r="D10" s="19"/>
      <c r="E10" s="19"/>
      <c r="F10" s="20" t="s">
        <v>42</v>
      </c>
      <c r="G10" s="20"/>
      <c r="H10" s="20"/>
      <c r="I10" s="10"/>
      <c r="K10" s="10"/>
      <c r="L10" s="10"/>
      <c r="M10" s="10"/>
      <c r="N10" s="10"/>
      <c r="O10" s="11"/>
    </row>
    <row r="11" spans="2:15" ht="18.75">
      <c r="B11" s="9"/>
      <c r="C11" s="19" t="s">
        <v>43</v>
      </c>
      <c r="D11" s="19"/>
      <c r="E11" s="19"/>
      <c r="F11" s="20" t="s">
        <v>44</v>
      </c>
      <c r="G11" s="20"/>
      <c r="H11" s="20"/>
      <c r="I11" s="10"/>
      <c r="J11" s="10"/>
      <c r="K11" s="10"/>
      <c r="L11" s="10"/>
      <c r="M11" s="10"/>
      <c r="N11" s="10"/>
      <c r="O11" s="11"/>
    </row>
    <row r="12" spans="2:15">
      <c r="B12" s="9"/>
      <c r="I12" s="10"/>
      <c r="J12" s="10"/>
      <c r="K12" s="10"/>
      <c r="L12" s="10"/>
      <c r="M12" s="10"/>
      <c r="N12" s="10"/>
      <c r="O12" s="11"/>
    </row>
    <row r="13" spans="2:15">
      <c r="B13" s="9"/>
      <c r="C13" s="10"/>
      <c r="D13" s="10"/>
      <c r="E13" s="10"/>
      <c r="F13" s="10"/>
      <c r="G13" s="10"/>
      <c r="H13" s="10"/>
      <c r="I13" s="10"/>
      <c r="J13" s="10"/>
      <c r="K13" s="10"/>
      <c r="L13" s="10"/>
      <c r="M13" s="10"/>
      <c r="N13" s="10"/>
      <c r="O13" s="11"/>
    </row>
    <row r="14" spans="2:15">
      <c r="B14" s="9"/>
      <c r="C14" s="10"/>
      <c r="D14" s="10"/>
      <c r="E14" s="10"/>
      <c r="F14" s="10"/>
      <c r="G14" s="10"/>
      <c r="H14" s="10"/>
      <c r="I14" s="10"/>
      <c r="J14" s="10"/>
      <c r="K14" s="10"/>
      <c r="L14" s="10"/>
      <c r="M14" s="10"/>
      <c r="N14" s="10"/>
      <c r="O14" s="11"/>
    </row>
    <row r="15" spans="2:15">
      <c r="B15" s="9"/>
      <c r="E15" s="18"/>
      <c r="F15" s="18"/>
      <c r="G15" s="18"/>
      <c r="H15" s="18"/>
      <c r="I15" s="18"/>
      <c r="J15" s="18"/>
      <c r="K15" s="18"/>
      <c r="L15" s="18"/>
      <c r="M15" s="18"/>
      <c r="O15" s="11"/>
    </row>
    <row r="16" spans="2:15">
      <c r="B16" s="9"/>
      <c r="E16" s="18"/>
      <c r="F16" s="40"/>
      <c r="G16" s="40"/>
      <c r="H16" s="40"/>
      <c r="I16" s="40"/>
      <c r="J16" s="40"/>
      <c r="K16" s="40"/>
      <c r="L16" s="40"/>
      <c r="M16" s="18"/>
      <c r="O16" s="11"/>
    </row>
    <row r="17" spans="2:15">
      <c r="B17" s="9"/>
      <c r="E17" s="18"/>
      <c r="F17" s="42" t="s">
        <v>1</v>
      </c>
      <c r="G17" s="43"/>
      <c r="H17" s="43"/>
      <c r="I17" s="43"/>
      <c r="J17" s="43"/>
      <c r="K17" s="43"/>
      <c r="L17" s="43"/>
      <c r="M17" s="44"/>
      <c r="O17" s="11"/>
    </row>
    <row r="18" spans="2:15">
      <c r="B18" s="9"/>
      <c r="E18" s="18"/>
      <c r="F18" s="45"/>
      <c r="G18" s="46"/>
      <c r="H18" s="46"/>
      <c r="I18" s="46"/>
      <c r="J18" s="46"/>
      <c r="K18" s="46"/>
      <c r="L18" s="46"/>
      <c r="M18" s="47"/>
      <c r="O18" s="11"/>
    </row>
    <row r="19" spans="2:15">
      <c r="B19" s="9"/>
      <c r="E19" s="18"/>
      <c r="F19" s="45"/>
      <c r="G19" s="46"/>
      <c r="H19" s="46"/>
      <c r="I19" s="46"/>
      <c r="J19" s="46"/>
      <c r="K19" s="46"/>
      <c r="L19" s="46"/>
      <c r="M19" s="47"/>
      <c r="O19" s="11"/>
    </row>
    <row r="20" spans="2:15">
      <c r="B20" s="9"/>
      <c r="E20" s="18"/>
      <c r="F20" s="45"/>
      <c r="G20" s="46"/>
      <c r="H20" s="46"/>
      <c r="I20" s="46"/>
      <c r="J20" s="46"/>
      <c r="K20" s="46"/>
      <c r="L20" s="46"/>
      <c r="M20" s="47"/>
      <c r="O20" s="11"/>
    </row>
    <row r="21" spans="2:15">
      <c r="B21" s="9"/>
      <c r="E21" s="18"/>
      <c r="F21" s="48"/>
      <c r="G21" s="49"/>
      <c r="H21" s="49"/>
      <c r="I21" s="49"/>
      <c r="J21" s="49"/>
      <c r="K21" s="49"/>
      <c r="L21" s="49"/>
      <c r="M21" s="50"/>
      <c r="O21" s="11"/>
    </row>
    <row r="22" spans="2:15">
      <c r="B22" s="9"/>
      <c r="F22" s="41"/>
      <c r="G22" s="41"/>
      <c r="H22" s="41"/>
      <c r="I22" s="41"/>
      <c r="J22" s="41"/>
      <c r="K22" s="41"/>
      <c r="L22" s="41"/>
      <c r="O22" s="11"/>
    </row>
    <row r="23" spans="2:15">
      <c r="B23" s="9"/>
      <c r="C23" s="12" t="s">
        <v>45</v>
      </c>
      <c r="D23" s="12" t="s">
        <v>0</v>
      </c>
      <c r="E23" s="34" t="s">
        <v>46</v>
      </c>
      <c r="F23" s="35"/>
      <c r="G23" s="35"/>
      <c r="H23" s="35"/>
      <c r="I23" s="35"/>
      <c r="J23" s="35"/>
      <c r="K23" s="35"/>
      <c r="L23" s="35"/>
      <c r="M23" s="36"/>
      <c r="N23" s="12" t="s">
        <v>47</v>
      </c>
      <c r="O23" s="11"/>
    </row>
    <row r="24" spans="2:15">
      <c r="B24" s="9"/>
      <c r="C24" s="13"/>
      <c r="D24" s="14"/>
      <c r="E24" s="37"/>
      <c r="F24" s="38"/>
      <c r="G24" s="38"/>
      <c r="H24" s="38"/>
      <c r="I24" s="38"/>
      <c r="J24" s="38"/>
      <c r="K24" s="38"/>
      <c r="L24" s="38"/>
      <c r="M24" s="39"/>
      <c r="N24" s="13"/>
      <c r="O24" s="11"/>
    </row>
    <row r="25" spans="2:15">
      <c r="B25" s="9"/>
      <c r="C25" s="13"/>
      <c r="D25" s="13"/>
      <c r="E25" s="30"/>
      <c r="F25" s="31"/>
      <c r="G25" s="31"/>
      <c r="H25" s="31"/>
      <c r="I25" s="31"/>
      <c r="J25" s="31"/>
      <c r="K25" s="31"/>
      <c r="L25" s="31"/>
      <c r="M25" s="32"/>
      <c r="N25" s="13"/>
      <c r="O25" s="11"/>
    </row>
    <row r="26" spans="2:15">
      <c r="B26" s="9"/>
      <c r="C26" s="13"/>
      <c r="D26" s="13"/>
      <c r="E26" s="30"/>
      <c r="F26" s="31"/>
      <c r="G26" s="31"/>
      <c r="H26" s="31"/>
      <c r="I26" s="31"/>
      <c r="J26" s="31"/>
      <c r="K26" s="31"/>
      <c r="L26" s="31"/>
      <c r="M26" s="32"/>
      <c r="N26" s="13"/>
      <c r="O26" s="11"/>
    </row>
    <row r="27" spans="2:15">
      <c r="B27" s="9"/>
      <c r="C27" s="13"/>
      <c r="D27" s="13"/>
      <c r="E27" s="30"/>
      <c r="F27" s="31"/>
      <c r="G27" s="31"/>
      <c r="H27" s="31"/>
      <c r="I27" s="31"/>
      <c r="J27" s="31"/>
      <c r="K27" s="31"/>
      <c r="L27" s="31"/>
      <c r="M27" s="32"/>
      <c r="N27" s="13"/>
      <c r="O27" s="11"/>
    </row>
    <row r="28" spans="2:15">
      <c r="B28" s="9"/>
      <c r="C28" s="13"/>
      <c r="D28" s="13"/>
      <c r="E28" s="30"/>
      <c r="F28" s="31"/>
      <c r="G28" s="31"/>
      <c r="H28" s="31"/>
      <c r="I28" s="31"/>
      <c r="J28" s="31"/>
      <c r="K28" s="31"/>
      <c r="L28" s="31"/>
      <c r="M28" s="32"/>
      <c r="N28" s="13"/>
      <c r="O28" s="11"/>
    </row>
    <row r="29" spans="2:15">
      <c r="B29" s="9"/>
      <c r="C29" s="13"/>
      <c r="D29" s="13"/>
      <c r="E29" s="30"/>
      <c r="F29" s="31"/>
      <c r="G29" s="31"/>
      <c r="H29" s="31"/>
      <c r="I29" s="31"/>
      <c r="J29" s="31"/>
      <c r="K29" s="31"/>
      <c r="L29" s="31"/>
      <c r="M29" s="32"/>
      <c r="N29" s="13"/>
      <c r="O29" s="11"/>
    </row>
    <row r="30" spans="2:15">
      <c r="B30" s="9"/>
      <c r="C30" s="13"/>
      <c r="D30" s="13"/>
      <c r="E30" s="30"/>
      <c r="F30" s="31"/>
      <c r="G30" s="31"/>
      <c r="H30" s="31"/>
      <c r="I30" s="31"/>
      <c r="J30" s="31"/>
      <c r="K30" s="31"/>
      <c r="L30" s="31"/>
      <c r="M30" s="32"/>
      <c r="N30" s="13"/>
      <c r="O30" s="11"/>
    </row>
    <row r="31" spans="2:15">
      <c r="B31" s="9"/>
      <c r="C31" s="13"/>
      <c r="D31" s="13"/>
      <c r="E31" s="33"/>
      <c r="F31" s="33"/>
      <c r="G31" s="33"/>
      <c r="H31" s="33"/>
      <c r="I31" s="33"/>
      <c r="J31" s="33"/>
      <c r="K31" s="33"/>
      <c r="L31" s="33"/>
      <c r="M31" s="33"/>
      <c r="N31" s="13"/>
      <c r="O31" s="11"/>
    </row>
    <row r="32" spans="2:15">
      <c r="B32" s="9"/>
      <c r="O32" s="11"/>
    </row>
    <row r="33" spans="2:15">
      <c r="B33" s="9"/>
    </row>
    <row r="34" spans="2:15">
      <c r="B34" s="9"/>
    </row>
    <row r="35" spans="2:15">
      <c r="B35" s="9"/>
    </row>
    <row r="36" spans="2:15">
      <c r="B36" s="9"/>
    </row>
    <row r="37" spans="2:15">
      <c r="B37" s="9"/>
    </row>
    <row r="38" spans="2:15">
      <c r="B38" s="9"/>
    </row>
    <row r="39" spans="2:15">
      <c r="B39" s="9"/>
    </row>
    <row r="40" spans="2:15">
      <c r="B40" s="9"/>
    </row>
    <row r="41" spans="2:15">
      <c r="B41" s="9"/>
    </row>
    <row r="42" spans="2:15">
      <c r="B42" s="9"/>
      <c r="O42" s="11"/>
    </row>
    <row r="43" spans="2:15">
      <c r="B43" s="9"/>
      <c r="O43" s="11"/>
    </row>
    <row r="44" spans="2:15" ht="15.75" thickBot="1">
      <c r="B44" s="15"/>
      <c r="C44" s="16"/>
      <c r="D44" s="16"/>
      <c r="E44" s="16"/>
      <c r="F44" s="16"/>
      <c r="G44" s="16"/>
      <c r="H44" s="16"/>
      <c r="I44" s="16"/>
      <c r="J44" s="16"/>
      <c r="K44" s="16"/>
      <c r="L44" s="16"/>
      <c r="M44" s="16"/>
      <c r="N44" s="16"/>
      <c r="O44" s="17"/>
    </row>
  </sheetData>
  <mergeCells count="19">
    <mergeCell ref="E23:M23"/>
    <mergeCell ref="E24:M24"/>
    <mergeCell ref="F16:L16"/>
    <mergeCell ref="F22:L22"/>
    <mergeCell ref="F17:M21"/>
    <mergeCell ref="E29:M29"/>
    <mergeCell ref="E30:M30"/>
    <mergeCell ref="E31:M31"/>
    <mergeCell ref="E25:M25"/>
    <mergeCell ref="E26:M26"/>
    <mergeCell ref="E27:M27"/>
    <mergeCell ref="E28:M28"/>
    <mergeCell ref="C11:E11"/>
    <mergeCell ref="F11:H11"/>
    <mergeCell ref="B2:O6"/>
    <mergeCell ref="C9:E9"/>
    <mergeCell ref="F9:H9"/>
    <mergeCell ref="C10:E10"/>
    <mergeCell ref="F10:H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3"/>
  <dimension ref="A1:IW141"/>
  <sheetViews>
    <sheetView tabSelected="1" topLeftCell="B1" zoomScaleNormal="100" workbookViewId="0">
      <selection activeCell="E20" sqref="E20"/>
    </sheetView>
  </sheetViews>
  <sheetFormatPr baseColWidth="10" defaultRowHeight="15"/>
  <cols>
    <col min="1" max="1" width="7.7109375" style="2" hidden="1" customWidth="1"/>
    <col min="2" max="2" width="22.85546875" style="2" customWidth="1"/>
    <col min="3" max="3" width="23.5703125" style="2" bestFit="1" customWidth="1"/>
    <col min="4" max="4" width="9.5703125" style="2" bestFit="1" customWidth="1"/>
    <col min="5" max="5" width="34.140625" style="2" bestFit="1" customWidth="1"/>
    <col min="6" max="6" width="14" style="2" bestFit="1" customWidth="1"/>
    <col min="7" max="7" width="15.140625" style="2" bestFit="1" customWidth="1"/>
    <col min="8" max="8" width="12" style="2" bestFit="1" customWidth="1"/>
    <col min="9" max="9" width="11.42578125" style="2"/>
    <col min="10" max="10" width="13.7109375" style="2" bestFit="1" customWidth="1"/>
    <col min="11" max="11" width="11.42578125" style="2"/>
    <col min="12" max="12" width="18.42578125" style="2" bestFit="1" customWidth="1"/>
    <col min="13" max="57" width="11.42578125" style="1"/>
    <col min="58" max="16384" width="11.42578125" style="2"/>
  </cols>
  <sheetData>
    <row r="1" spans="1:57" ht="15" customHeight="1">
      <c r="A1" s="1"/>
      <c r="B1" s="21" t="s">
        <v>49</v>
      </c>
      <c r="C1" s="22"/>
      <c r="D1" s="22"/>
      <c r="E1" s="22"/>
      <c r="F1" s="22"/>
      <c r="G1" s="22"/>
      <c r="H1" s="22"/>
      <c r="I1" s="22"/>
      <c r="J1" s="22"/>
      <c r="K1" s="22"/>
      <c r="L1" s="22"/>
      <c r="M1" s="23"/>
    </row>
    <row r="2" spans="1:57" ht="15" customHeight="1">
      <c r="A2" s="1"/>
      <c r="B2" s="24"/>
      <c r="C2" s="25"/>
      <c r="D2" s="25"/>
      <c r="E2" s="25"/>
      <c r="F2" s="25"/>
      <c r="G2" s="25"/>
      <c r="H2" s="25"/>
      <c r="I2" s="25"/>
      <c r="J2" s="25"/>
      <c r="K2" s="25"/>
      <c r="L2" s="25"/>
      <c r="M2" s="26"/>
    </row>
    <row r="3" spans="1:57" ht="15" customHeight="1">
      <c r="A3" s="1"/>
      <c r="B3" s="24"/>
      <c r="C3" s="25"/>
      <c r="D3" s="25"/>
      <c r="E3" s="25"/>
      <c r="F3" s="25"/>
      <c r="G3" s="25"/>
      <c r="H3" s="25"/>
      <c r="I3" s="25"/>
      <c r="J3" s="25"/>
      <c r="K3" s="25"/>
      <c r="L3" s="25"/>
      <c r="M3" s="26"/>
    </row>
    <row r="4" spans="1:57" ht="15" customHeight="1">
      <c r="A4" s="1"/>
      <c r="B4" s="24"/>
      <c r="C4" s="25"/>
      <c r="D4" s="25"/>
      <c r="E4" s="25"/>
      <c r="F4" s="25"/>
      <c r="G4" s="25"/>
      <c r="H4" s="25"/>
      <c r="I4" s="25"/>
      <c r="J4" s="25"/>
      <c r="K4" s="25"/>
      <c r="L4" s="25"/>
      <c r="M4" s="26"/>
    </row>
    <row r="5" spans="1:57" ht="15.75" customHeight="1" thickBot="1">
      <c r="A5" s="1"/>
      <c r="B5" s="27"/>
      <c r="C5" s="28"/>
      <c r="D5" s="28"/>
      <c r="E5" s="28"/>
      <c r="F5" s="28"/>
      <c r="G5" s="28"/>
      <c r="H5" s="28"/>
      <c r="I5" s="28"/>
      <c r="J5" s="28"/>
      <c r="K5" s="28"/>
      <c r="L5" s="28"/>
      <c r="M5" s="29"/>
    </row>
    <row r="6" spans="1:57">
      <c r="A6" s="1"/>
      <c r="B6" s="1"/>
      <c r="C6" s="1"/>
      <c r="D6" s="1"/>
      <c r="E6" s="1"/>
      <c r="F6" s="1"/>
      <c r="G6" s="1"/>
      <c r="H6" s="1"/>
      <c r="I6" s="1"/>
      <c r="J6" s="1"/>
      <c r="K6" s="1"/>
      <c r="L6" s="1"/>
    </row>
    <row r="7" spans="1:57">
      <c r="A7" s="1"/>
      <c r="B7" s="1"/>
      <c r="C7" s="1"/>
      <c r="D7" s="1"/>
      <c r="E7" s="7" t="s">
        <v>5</v>
      </c>
      <c r="F7" s="2" t="s">
        <v>30</v>
      </c>
      <c r="G7" s="1"/>
      <c r="H7" s="1"/>
      <c r="I7" s="1"/>
      <c r="J7" s="1"/>
      <c r="K7" s="1"/>
      <c r="L7" s="1"/>
    </row>
    <row r="8" spans="1:57">
      <c r="A8" s="1"/>
      <c r="B8" s="1"/>
      <c r="C8" s="1"/>
      <c r="D8" s="1"/>
      <c r="E8" s="7" t="s">
        <v>12</v>
      </c>
      <c r="F8" s="2">
        <f>COUNTIF('RRL '!$F$17:$F$604,"Environment")</f>
        <v>1</v>
      </c>
      <c r="G8" s="1"/>
      <c r="H8" s="1"/>
      <c r="I8" s="1"/>
      <c r="J8" s="1"/>
      <c r="K8" s="1"/>
      <c r="L8" s="1"/>
    </row>
    <row r="9" spans="1:57">
      <c r="A9" s="1"/>
      <c r="B9" s="2" t="s">
        <v>33</v>
      </c>
      <c r="C9" s="1"/>
      <c r="D9" s="1"/>
      <c r="E9" s="7" t="s">
        <v>13</v>
      </c>
      <c r="F9" s="2">
        <f>COUNTIF('RRL '!$F$17:$F$604,"Functional")</f>
        <v>10</v>
      </c>
      <c r="G9" s="1"/>
      <c r="H9" s="1"/>
      <c r="I9" s="1"/>
      <c r="J9" s="1"/>
      <c r="K9" s="1"/>
      <c r="L9" s="1"/>
    </row>
    <row r="10" spans="1:57">
      <c r="A10" s="1"/>
      <c r="B10" s="1"/>
      <c r="C10" s="1"/>
      <c r="D10" s="1"/>
      <c r="E10" s="7" t="s">
        <v>14</v>
      </c>
      <c r="F10" s="2">
        <f>COUNTIF('RRL '!$F$17:$F$604,"Operational")</f>
        <v>1</v>
      </c>
      <c r="G10" s="1"/>
      <c r="H10" s="1"/>
      <c r="I10" s="1"/>
      <c r="J10" s="1"/>
      <c r="K10" s="1"/>
      <c r="L10" s="1"/>
    </row>
    <row r="11" spans="1:57">
      <c r="A11" s="1"/>
      <c r="B11" s="1"/>
      <c r="C11" s="1"/>
      <c r="D11" s="1"/>
      <c r="E11" s="7" t="s">
        <v>15</v>
      </c>
      <c r="F11" s="2">
        <f>COUNTIF('RRL '!$F$17:$F$604,"Technological")</f>
        <v>0</v>
      </c>
      <c r="G11" s="1"/>
      <c r="H11" s="1"/>
      <c r="I11" s="1"/>
      <c r="J11" s="1"/>
      <c r="K11" s="1"/>
      <c r="L11" s="1"/>
    </row>
    <row r="12" spans="1:57">
      <c r="A12" s="1"/>
      <c r="B12" s="1"/>
      <c r="C12" s="1"/>
      <c r="D12" s="1"/>
      <c r="E12" s="7" t="s">
        <v>16</v>
      </c>
      <c r="F12" s="2">
        <f>COUNTIF('RRL '!$F$17:$F$604,"GUI")</f>
        <v>0</v>
      </c>
      <c r="G12" s="1"/>
      <c r="H12" s="1"/>
      <c r="I12" s="1"/>
      <c r="J12" s="1"/>
      <c r="K12" s="1"/>
      <c r="L12" s="1"/>
    </row>
    <row r="13" spans="1:57">
      <c r="A13" s="1"/>
      <c r="B13" s="1"/>
      <c r="C13" s="1"/>
      <c r="D13" s="1"/>
      <c r="E13" s="7" t="s">
        <v>17</v>
      </c>
      <c r="F13" s="2">
        <f>COUNTIF('RRL '!$F$17:$F$604,"Business Rules")</f>
        <v>0</v>
      </c>
      <c r="G13" s="1"/>
      <c r="H13" s="1"/>
      <c r="I13" s="1"/>
      <c r="J13" s="1"/>
      <c r="K13" s="1"/>
      <c r="L13" s="1"/>
    </row>
    <row r="14" spans="1:57" ht="15.75">
      <c r="A14" s="1"/>
      <c r="B14" s="1"/>
      <c r="C14" s="1"/>
      <c r="D14" s="1"/>
      <c r="E14" s="5" t="s">
        <v>31</v>
      </c>
      <c r="F14" s="5">
        <f>SUM(F8:F13)</f>
        <v>12</v>
      </c>
      <c r="G14" s="1"/>
      <c r="H14" s="1"/>
      <c r="I14" s="1"/>
      <c r="J14" s="1"/>
      <c r="K14" s="1"/>
      <c r="L14" s="1"/>
    </row>
    <row r="15" spans="1:57">
      <c r="A15" s="1"/>
      <c r="B15" s="1"/>
      <c r="C15" s="1"/>
      <c r="D15" s="1"/>
      <c r="E15" s="1"/>
      <c r="F15" s="1"/>
      <c r="G15" s="1"/>
      <c r="H15" s="1"/>
      <c r="I15" s="1"/>
      <c r="J15" s="1"/>
      <c r="K15" s="1"/>
      <c r="L15" s="1"/>
    </row>
    <row r="16" spans="1:57" s="3" customFormat="1">
      <c r="A16" s="6" t="s">
        <v>32</v>
      </c>
      <c r="B16" s="3" t="s">
        <v>29</v>
      </c>
      <c r="C16" s="3" t="s">
        <v>2</v>
      </c>
      <c r="D16" s="3" t="s">
        <v>3</v>
      </c>
      <c r="E16" s="3" t="s">
        <v>4</v>
      </c>
      <c r="F16" s="3" t="s">
        <v>5</v>
      </c>
      <c r="G16" s="3" t="s">
        <v>28</v>
      </c>
      <c r="H16" s="3" t="s">
        <v>6</v>
      </c>
      <c r="I16" s="3" t="s">
        <v>7</v>
      </c>
      <c r="J16" s="3" t="s">
        <v>8</v>
      </c>
      <c r="K16" s="3" t="s">
        <v>9</v>
      </c>
      <c r="L16" s="3" t="s">
        <v>27</v>
      </c>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row>
    <row r="17" spans="1:57" s="3" customFormat="1">
      <c r="A17" s="3">
        <v>8</v>
      </c>
      <c r="B17" s="3" t="s">
        <v>37</v>
      </c>
      <c r="C17" s="3" t="s">
        <v>34</v>
      </c>
      <c r="D17" s="3" t="s">
        <v>10</v>
      </c>
      <c r="E17" s="3" t="s">
        <v>36</v>
      </c>
      <c r="F17" s="3" t="s">
        <v>12</v>
      </c>
      <c r="H17" s="3" t="s">
        <v>18</v>
      </c>
      <c r="I17" s="3" t="s">
        <v>22</v>
      </c>
      <c r="J17" s="3" t="s">
        <v>23</v>
      </c>
      <c r="L17" s="3" t="s">
        <v>26</v>
      </c>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row>
    <row r="18" spans="1:57" s="3" customFormat="1">
      <c r="A18" s="3">
        <v>9</v>
      </c>
      <c r="C18" s="3" t="s">
        <v>35</v>
      </c>
      <c r="D18" s="3" t="s">
        <v>10</v>
      </c>
      <c r="E18" s="3" t="s">
        <v>36</v>
      </c>
      <c r="F18" s="3" t="s">
        <v>13</v>
      </c>
      <c r="H18" s="3" t="s">
        <v>18</v>
      </c>
      <c r="I18" s="3" t="s">
        <v>22</v>
      </c>
      <c r="J18" s="3" t="s">
        <v>23</v>
      </c>
      <c r="L18" s="3" t="s">
        <v>26</v>
      </c>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row>
    <row r="19" spans="1:57" s="3" customFormat="1">
      <c r="A19" s="3">
        <v>10</v>
      </c>
      <c r="C19" s="3" t="s">
        <v>35</v>
      </c>
      <c r="D19" s="3" t="s">
        <v>10</v>
      </c>
      <c r="E19" s="3" t="s">
        <v>36</v>
      </c>
      <c r="F19" s="3" t="s">
        <v>13</v>
      </c>
      <c r="H19" s="3" t="s">
        <v>18</v>
      </c>
      <c r="I19" s="3" t="s">
        <v>22</v>
      </c>
      <c r="J19" s="3" t="s">
        <v>23</v>
      </c>
      <c r="L19" s="3" t="s">
        <v>26</v>
      </c>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row>
    <row r="20" spans="1:57" s="3" customFormat="1">
      <c r="A20" s="3">
        <v>11</v>
      </c>
      <c r="C20" s="3" t="s">
        <v>35</v>
      </c>
      <c r="D20" s="3" t="s">
        <v>10</v>
      </c>
      <c r="E20" s="3" t="s">
        <v>36</v>
      </c>
      <c r="F20" s="3" t="s">
        <v>13</v>
      </c>
      <c r="H20" s="3" t="s">
        <v>18</v>
      </c>
      <c r="I20" s="3" t="s">
        <v>22</v>
      </c>
      <c r="J20" s="3" t="s">
        <v>23</v>
      </c>
      <c r="L20" s="3" t="s">
        <v>26</v>
      </c>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row>
    <row r="21" spans="1:57" s="3" customFormat="1">
      <c r="A21" s="3">
        <v>12</v>
      </c>
      <c r="C21" s="3" t="s">
        <v>35</v>
      </c>
      <c r="D21" s="3" t="s">
        <v>10</v>
      </c>
      <c r="E21" s="3" t="s">
        <v>36</v>
      </c>
      <c r="F21" s="3" t="s">
        <v>13</v>
      </c>
      <c r="H21" s="3" t="s">
        <v>18</v>
      </c>
      <c r="I21" s="3" t="s">
        <v>22</v>
      </c>
      <c r="J21" s="3" t="s">
        <v>23</v>
      </c>
      <c r="L21" s="3" t="s">
        <v>26</v>
      </c>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row>
    <row r="22" spans="1:57" s="3" customFormat="1">
      <c r="C22" s="3" t="s">
        <v>38</v>
      </c>
      <c r="D22" s="3" t="s">
        <v>10</v>
      </c>
      <c r="E22" s="3" t="s">
        <v>39</v>
      </c>
      <c r="F22" s="3" t="s">
        <v>14</v>
      </c>
      <c r="H22" s="3" t="s">
        <v>19</v>
      </c>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row>
    <row r="23" spans="1:57" s="3" customFormat="1">
      <c r="A23" s="3">
        <v>13</v>
      </c>
      <c r="C23" s="3" t="s">
        <v>35</v>
      </c>
      <c r="D23" s="3" t="s">
        <v>10</v>
      </c>
      <c r="E23" s="3" t="s">
        <v>36</v>
      </c>
      <c r="F23" s="3" t="s">
        <v>13</v>
      </c>
      <c r="H23" s="3" t="s">
        <v>20</v>
      </c>
      <c r="I23" s="3" t="s">
        <v>21</v>
      </c>
      <c r="J23" s="3" t="s">
        <v>23</v>
      </c>
      <c r="L23" s="3" t="s">
        <v>26</v>
      </c>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row>
    <row r="24" spans="1:57" s="3" customFormat="1">
      <c r="A24" s="3">
        <v>14</v>
      </c>
      <c r="B24" s="3" t="s">
        <v>37</v>
      </c>
      <c r="C24" s="3" t="s">
        <v>35</v>
      </c>
      <c r="D24" s="3" t="s">
        <v>10</v>
      </c>
      <c r="E24" s="3" t="s">
        <v>36</v>
      </c>
      <c r="F24" s="3" t="s">
        <v>13</v>
      </c>
      <c r="H24" s="3" t="s">
        <v>18</v>
      </c>
      <c r="I24" s="3" t="s">
        <v>21</v>
      </c>
      <c r="J24" s="3" t="s">
        <v>23</v>
      </c>
      <c r="L24" s="3" t="s">
        <v>26</v>
      </c>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row>
    <row r="25" spans="1:57" s="3" customFormat="1">
      <c r="A25" s="3">
        <v>15</v>
      </c>
      <c r="C25" s="3" t="s">
        <v>35</v>
      </c>
      <c r="D25" s="3" t="s">
        <v>10</v>
      </c>
      <c r="E25" s="3" t="s">
        <v>36</v>
      </c>
      <c r="F25" s="3" t="s">
        <v>13</v>
      </c>
      <c r="H25" s="3" t="s">
        <v>18</v>
      </c>
      <c r="I25" s="3" t="s">
        <v>21</v>
      </c>
      <c r="J25" s="3" t="s">
        <v>23</v>
      </c>
      <c r="L25" s="3" t="s">
        <v>26</v>
      </c>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row>
    <row r="26" spans="1:57" s="3" customFormat="1">
      <c r="A26" s="3">
        <v>16</v>
      </c>
      <c r="C26" s="3" t="s">
        <v>35</v>
      </c>
      <c r="D26" s="3" t="s">
        <v>10</v>
      </c>
      <c r="E26" s="3" t="s">
        <v>36</v>
      </c>
      <c r="F26" s="3" t="s">
        <v>13</v>
      </c>
      <c r="H26" s="3" t="s">
        <v>18</v>
      </c>
      <c r="I26" s="3" t="s">
        <v>21</v>
      </c>
      <c r="J26" s="3" t="s">
        <v>23</v>
      </c>
      <c r="L26" s="3" t="s">
        <v>26</v>
      </c>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row>
    <row r="27" spans="1:57" s="3" customFormat="1">
      <c r="A27" s="3">
        <v>17</v>
      </c>
      <c r="C27" s="3" t="s">
        <v>35</v>
      </c>
      <c r="D27" s="3" t="s">
        <v>10</v>
      </c>
      <c r="E27" s="3" t="s">
        <v>36</v>
      </c>
      <c r="F27" s="3" t="s">
        <v>13</v>
      </c>
      <c r="H27" s="3" t="s">
        <v>18</v>
      </c>
      <c r="I27" s="3" t="s">
        <v>21</v>
      </c>
      <c r="J27" s="3" t="s">
        <v>23</v>
      </c>
      <c r="L27" s="3" t="s">
        <v>26</v>
      </c>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row>
    <row r="28" spans="1:57" s="3" customFormat="1">
      <c r="A28" s="3">
        <v>18</v>
      </c>
      <c r="C28" s="3" t="s">
        <v>35</v>
      </c>
      <c r="D28" s="3" t="s">
        <v>10</v>
      </c>
      <c r="E28" s="3" t="s">
        <v>36</v>
      </c>
      <c r="F28" s="3" t="s">
        <v>13</v>
      </c>
      <c r="H28" s="3" t="s">
        <v>18</v>
      </c>
      <c r="I28" s="3" t="s">
        <v>21</v>
      </c>
      <c r="J28" s="3" t="s">
        <v>23</v>
      </c>
      <c r="L28" s="3" t="s">
        <v>26</v>
      </c>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row>
    <row r="29" spans="1:57" s="3" customFormat="1">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row>
    <row r="30" spans="1:57" s="3" customFormat="1">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row>
    <row r="31" spans="1:57" s="3" customFormat="1">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row>
    <row r="32" spans="1:57" s="3" customFormat="1">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row>
    <row r="33" spans="13:57" s="3" customFormat="1">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row>
    <row r="34" spans="13:57" s="3" customFormat="1">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row>
    <row r="35" spans="13:57" s="3" customFormat="1">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row>
    <row r="36" spans="13:57" s="3" customFormat="1">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row>
    <row r="37" spans="13:57" s="3" customFormat="1">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row>
    <row r="38" spans="13:57" s="3" customFormat="1">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row>
    <row r="39" spans="13:57" s="3" customFormat="1">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row>
    <row r="40" spans="13:57" s="3" customFormat="1">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row>
    <row r="41" spans="13:57" s="3" customFormat="1">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row>
    <row r="42" spans="13:57" s="3" customFormat="1">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row>
    <row r="43" spans="13:57" s="3" customFormat="1">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row>
    <row r="44" spans="13:57" s="3" customFormat="1">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row>
    <row r="45" spans="13:57" s="3" customFormat="1">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row>
    <row r="46" spans="13:57" s="3" customFormat="1">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row>
    <row r="47" spans="13:57" s="3" customFormat="1">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row>
    <row r="48" spans="13:57" s="3" customFormat="1">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row>
    <row r="49" spans="13:57" s="3" customFormat="1">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row>
    <row r="50" spans="13:57" s="3" customFormat="1">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row>
    <row r="51" spans="13:57" s="3" customFormat="1">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row>
    <row r="52" spans="13:57" s="3" customFormat="1">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row>
    <row r="53" spans="13:57" s="3" customFormat="1">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row>
    <row r="54" spans="13:57" s="3" customFormat="1">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row>
    <row r="55" spans="13:57" s="3" customFormat="1">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row>
    <row r="56" spans="13:57" s="3" customFormat="1">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row>
    <row r="57" spans="13:57" s="3" customFormat="1">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row>
    <row r="58" spans="13:57" s="3" customFormat="1">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row>
    <row r="59" spans="13:57" s="3" customFormat="1">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row>
    <row r="60" spans="13:57" s="3" customFormat="1">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row>
    <row r="61" spans="13:57" s="3" customFormat="1">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row>
    <row r="62" spans="13:57" s="3" customFormat="1">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row>
    <row r="63" spans="13:57" s="3" customFormat="1">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row>
    <row r="64" spans="13:57" s="3" customFormat="1">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row>
    <row r="65" spans="13:57" s="3" customFormat="1">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row>
    <row r="66" spans="13:57" s="3" customFormat="1">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row>
    <row r="67" spans="13:57" s="3" customFormat="1">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row>
    <row r="68" spans="13:57" s="3" customFormat="1">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row>
    <row r="69" spans="13:57" s="3" customFormat="1">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row>
    <row r="70" spans="13:57" s="3" customFormat="1">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row>
    <row r="71" spans="13:57" s="3" customFormat="1">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row>
    <row r="72" spans="13:57" s="3" customFormat="1">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row>
    <row r="73" spans="13:57" s="3" customFormat="1">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row>
    <row r="74" spans="13:57" s="3" customFormat="1">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row>
    <row r="75" spans="13:57" s="3" customFormat="1">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row>
    <row r="76" spans="13:57" s="3" customFormat="1">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row>
    <row r="77" spans="13:57" s="3" customFormat="1">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row>
    <row r="78" spans="13:57" s="3" customFormat="1">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row>
    <row r="79" spans="13:57" s="3" customFormat="1">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row>
    <row r="80" spans="13:57" s="3" customFormat="1">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row>
    <row r="81" spans="1:57" s="3" customFormat="1">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row>
    <row r="82" spans="1:57" s="3" customFormat="1">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row>
    <row r="83" spans="1:57" s="3" customFormat="1">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row>
    <row r="84" spans="1:57" s="3" customFormat="1">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row>
    <row r="85" spans="1:57" s="3" customFormat="1">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row>
    <row r="86" spans="1:57" s="3" customFormat="1">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row>
    <row r="87" spans="1:57" s="3" customFormat="1">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row>
    <row r="88" spans="1:57" s="3" customFormat="1">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row>
    <row r="89" spans="1:57" s="3" customFormat="1">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row>
    <row r="90" spans="1:57" s="3" customFormat="1">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row>
    <row r="91" spans="1:57" s="3" customFormat="1">
      <c r="A91" s="6"/>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row>
    <row r="92" spans="1:57" s="3" customFormat="1">
      <c r="A92" s="6"/>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row>
    <row r="93" spans="1:57" s="3" customFormat="1">
      <c r="A93" s="6"/>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row>
    <row r="94" spans="1:57" s="3" customFormat="1">
      <c r="A94" s="6"/>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row>
    <row r="95" spans="1:57" s="3" customFormat="1">
      <c r="A95" s="6"/>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row>
    <row r="96" spans="1:57" s="3" customFormat="1">
      <c r="A96" s="6"/>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row>
    <row r="97" spans="13:57" s="3" customFormat="1">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row>
    <row r="98" spans="13:57" s="3" customFormat="1">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row>
    <row r="99" spans="13:57" s="3" customFormat="1">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row>
    <row r="100" spans="13:57" s="3" customFormat="1">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row>
    <row r="101" spans="13:57" s="3" customFormat="1">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row>
    <row r="102" spans="13:57" s="3" customFormat="1">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row>
    <row r="103" spans="13:57" s="3" customFormat="1">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row>
    <row r="104" spans="13:57" s="3" customFormat="1">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row>
    <row r="105" spans="13:57" s="3" customFormat="1">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row>
    <row r="106" spans="13:57" s="3" customFormat="1">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row>
    <row r="107" spans="13:57" s="3" customFormat="1">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row>
    <row r="108" spans="13:57" s="3" customFormat="1">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row>
    <row r="109" spans="13:57" s="3" customFormat="1">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row>
    <row r="110" spans="13:57" s="3" customFormat="1">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row>
    <row r="111" spans="13:57" s="3" customFormat="1">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row>
    <row r="112" spans="13:57" s="3" customFormat="1">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row>
    <row r="113" spans="1:257" s="3" customFormat="1">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row>
    <row r="114" spans="1:257" s="3" customFormat="1">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row>
    <row r="115" spans="1:257" s="3" customFormat="1">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row>
    <row r="116" spans="1:257" s="3" customFormat="1">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row>
    <row r="117" spans="1:257" s="3" customFormat="1">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row>
    <row r="118" spans="1:257" s="3" customFormat="1">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row>
    <row r="119" spans="1:257" s="3" customFormat="1">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row>
    <row r="120" spans="1:257" s="3" customFormat="1">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row>
    <row r="121" spans="1:257" s="3" customFormat="1">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row>
    <row r="122" spans="1:257" s="3" customFormat="1">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row>
    <row r="123" spans="1:257" s="3" customFormat="1">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row>
    <row r="124" spans="1:257" s="3" customFormat="1">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row>
    <row r="125" spans="1:257" s="3" customFormat="1">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row>
    <row r="126" spans="1:257" s="3" customFormat="1">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row>
    <row r="127" spans="1:257" s="3" customFormat="1">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row>
    <row r="128" spans="1:257">
      <c r="A128" s="3"/>
      <c r="B128" s="3"/>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c r="IA128" s="1"/>
      <c r="IB128" s="1"/>
      <c r="IC128" s="1"/>
      <c r="ID128" s="1"/>
      <c r="IE128" s="1"/>
      <c r="IF128" s="1"/>
      <c r="IG128" s="1"/>
      <c r="IH128" s="1"/>
      <c r="II128" s="1"/>
      <c r="IJ128" s="1"/>
      <c r="IK128" s="1"/>
      <c r="IL128" s="1"/>
      <c r="IM128" s="1"/>
      <c r="IN128" s="1"/>
      <c r="IO128" s="1"/>
      <c r="IP128" s="1"/>
      <c r="IQ128" s="1"/>
      <c r="IR128" s="1"/>
      <c r="IS128" s="1"/>
      <c r="IT128" s="1"/>
      <c r="IU128" s="1"/>
      <c r="IV128" s="1"/>
      <c r="IW128" s="1"/>
    </row>
    <row r="129" spans="1:257">
      <c r="A129" s="3"/>
      <c r="B129" s="3"/>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c r="HT129" s="1"/>
      <c r="HU129" s="1"/>
      <c r="HV129" s="1"/>
      <c r="HW129" s="1"/>
      <c r="HX129" s="1"/>
      <c r="HY129" s="1"/>
      <c r="HZ129" s="1"/>
      <c r="IA129" s="1"/>
      <c r="IB129" s="1"/>
      <c r="IC129" s="1"/>
      <c r="ID129" s="1"/>
      <c r="IE129" s="1"/>
      <c r="IF129" s="1"/>
      <c r="IG129" s="1"/>
      <c r="IH129" s="1"/>
      <c r="II129" s="1"/>
      <c r="IJ129" s="1"/>
      <c r="IK129" s="1"/>
      <c r="IL129" s="1"/>
      <c r="IM129" s="1"/>
      <c r="IN129" s="1"/>
      <c r="IO129" s="1"/>
      <c r="IP129" s="1"/>
      <c r="IQ129" s="1"/>
      <c r="IR129" s="1"/>
      <c r="IS129" s="1"/>
      <c r="IT129" s="1"/>
      <c r="IU129" s="1"/>
      <c r="IV129" s="1"/>
      <c r="IW129" s="1"/>
    </row>
    <row r="130" spans="1:257">
      <c r="A130" s="3"/>
      <c r="B130" s="3"/>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c r="HT130" s="1"/>
      <c r="HU130" s="1"/>
      <c r="HV130" s="1"/>
      <c r="HW130" s="1"/>
      <c r="HX130" s="1"/>
      <c r="HY130" s="1"/>
      <c r="HZ130" s="1"/>
      <c r="IA130" s="1"/>
      <c r="IB130" s="1"/>
      <c r="IC130" s="1"/>
      <c r="ID130" s="1"/>
      <c r="IE130" s="1"/>
      <c r="IF130" s="1"/>
      <c r="IG130" s="1"/>
      <c r="IH130" s="1"/>
      <c r="II130" s="1"/>
      <c r="IJ130" s="1"/>
      <c r="IK130" s="1"/>
      <c r="IL130" s="1"/>
      <c r="IM130" s="1"/>
      <c r="IN130" s="1"/>
      <c r="IO130" s="1"/>
      <c r="IP130" s="1"/>
      <c r="IQ130" s="1"/>
      <c r="IR130" s="1"/>
      <c r="IS130" s="1"/>
      <c r="IT130" s="1"/>
      <c r="IU130" s="1"/>
      <c r="IV130" s="1"/>
      <c r="IW130" s="1"/>
    </row>
    <row r="131" spans="1:257">
      <c r="A131" s="3"/>
      <c r="B131" s="3"/>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c r="IA131" s="1"/>
      <c r="IB131" s="1"/>
      <c r="IC131" s="1"/>
      <c r="ID131" s="1"/>
      <c r="IE131" s="1"/>
      <c r="IF131" s="1"/>
      <c r="IG131" s="1"/>
      <c r="IH131" s="1"/>
      <c r="II131" s="1"/>
      <c r="IJ131" s="1"/>
      <c r="IK131" s="1"/>
      <c r="IL131" s="1"/>
      <c r="IM131" s="1"/>
      <c r="IN131" s="1"/>
      <c r="IO131" s="1"/>
      <c r="IP131" s="1"/>
      <c r="IQ131" s="1"/>
      <c r="IR131" s="1"/>
      <c r="IS131" s="1"/>
      <c r="IT131" s="1"/>
      <c r="IU131" s="1"/>
      <c r="IV131" s="1"/>
      <c r="IW131" s="1"/>
    </row>
    <row r="132" spans="1:257">
      <c r="A132" s="3"/>
      <c r="B132" s="3"/>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1"/>
      <c r="GM132" s="1"/>
      <c r="GN132" s="1"/>
      <c r="GO132" s="1"/>
      <c r="GP132" s="1"/>
      <c r="GQ132" s="1"/>
      <c r="GR132" s="1"/>
      <c r="GS132" s="1"/>
      <c r="GT132" s="1"/>
      <c r="GU132" s="1"/>
      <c r="GV132" s="1"/>
      <c r="GW132" s="1"/>
      <c r="GX132" s="1"/>
      <c r="GY132" s="1"/>
      <c r="GZ132" s="1"/>
      <c r="HA132" s="1"/>
      <c r="HB132" s="1"/>
      <c r="HC132" s="1"/>
      <c r="HD132" s="1"/>
      <c r="HE132" s="1"/>
      <c r="HF132" s="1"/>
      <c r="HG132" s="1"/>
      <c r="HH132" s="1"/>
      <c r="HI132" s="1"/>
      <c r="HJ132" s="1"/>
      <c r="HK132" s="1"/>
      <c r="HL132" s="1"/>
      <c r="HM132" s="1"/>
      <c r="HN132" s="1"/>
      <c r="HO132" s="1"/>
      <c r="HP132" s="1"/>
      <c r="HQ132" s="1"/>
      <c r="HR132" s="1"/>
      <c r="HS132" s="1"/>
      <c r="HT132" s="1"/>
      <c r="HU132" s="1"/>
      <c r="HV132" s="1"/>
      <c r="HW132" s="1"/>
      <c r="HX132" s="1"/>
      <c r="HY132" s="1"/>
      <c r="HZ132" s="1"/>
      <c r="IA132" s="1"/>
      <c r="IB132" s="1"/>
      <c r="IC132" s="1"/>
      <c r="ID132" s="1"/>
      <c r="IE132" s="1"/>
      <c r="IF132" s="1"/>
      <c r="IG132" s="1"/>
      <c r="IH132" s="1"/>
      <c r="II132" s="1"/>
      <c r="IJ132" s="1"/>
      <c r="IK132" s="1"/>
      <c r="IL132" s="1"/>
      <c r="IM132" s="1"/>
      <c r="IN132" s="1"/>
      <c r="IO132" s="1"/>
      <c r="IP132" s="1"/>
      <c r="IQ132" s="1"/>
      <c r="IR132" s="1"/>
      <c r="IS132" s="1"/>
      <c r="IT132" s="1"/>
      <c r="IU132" s="1"/>
      <c r="IV132" s="1"/>
      <c r="IW132" s="1"/>
    </row>
    <row r="133" spans="1:257">
      <c r="A133" s="3"/>
      <c r="B133" s="3"/>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1"/>
      <c r="GM133" s="1"/>
      <c r="GN133" s="1"/>
      <c r="GO133" s="1"/>
      <c r="GP133" s="1"/>
      <c r="GQ133" s="1"/>
      <c r="GR133" s="1"/>
      <c r="GS133" s="1"/>
      <c r="GT133" s="1"/>
      <c r="GU133" s="1"/>
      <c r="GV133" s="1"/>
      <c r="GW133" s="1"/>
      <c r="GX133" s="1"/>
      <c r="GY133" s="1"/>
      <c r="GZ133" s="1"/>
      <c r="HA133" s="1"/>
      <c r="HB133" s="1"/>
      <c r="HC133" s="1"/>
      <c r="HD133" s="1"/>
      <c r="HE133" s="1"/>
      <c r="HF133" s="1"/>
      <c r="HG133" s="1"/>
      <c r="HH133" s="1"/>
      <c r="HI133" s="1"/>
      <c r="HJ133" s="1"/>
      <c r="HK133" s="1"/>
      <c r="HL133" s="1"/>
      <c r="HM133" s="1"/>
      <c r="HN133" s="1"/>
      <c r="HO133" s="1"/>
      <c r="HP133" s="1"/>
      <c r="HQ133" s="1"/>
      <c r="HR133" s="1"/>
      <c r="HS133" s="1"/>
      <c r="HT133" s="1"/>
      <c r="HU133" s="1"/>
      <c r="HV133" s="1"/>
      <c r="HW133" s="1"/>
      <c r="HX133" s="1"/>
      <c r="HY133" s="1"/>
      <c r="HZ133" s="1"/>
      <c r="IA133" s="1"/>
      <c r="IB133" s="1"/>
      <c r="IC133" s="1"/>
      <c r="ID133" s="1"/>
      <c r="IE133" s="1"/>
      <c r="IF133" s="1"/>
      <c r="IG133" s="1"/>
      <c r="IH133" s="1"/>
      <c r="II133" s="1"/>
      <c r="IJ133" s="1"/>
      <c r="IK133" s="1"/>
      <c r="IL133" s="1"/>
      <c r="IM133" s="1"/>
      <c r="IN133" s="1"/>
      <c r="IO133" s="1"/>
      <c r="IP133" s="1"/>
      <c r="IQ133" s="1"/>
      <c r="IR133" s="1"/>
      <c r="IS133" s="1"/>
      <c r="IT133" s="1"/>
      <c r="IU133" s="1"/>
      <c r="IV133" s="1"/>
      <c r="IW133" s="1"/>
    </row>
    <row r="134" spans="1:257">
      <c r="A134" s="3"/>
      <c r="B134" s="3"/>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c r="IA134" s="1"/>
      <c r="IB134" s="1"/>
      <c r="IC134" s="1"/>
      <c r="ID134" s="1"/>
      <c r="IE134" s="1"/>
      <c r="IF134" s="1"/>
      <c r="IG134" s="1"/>
      <c r="IH134" s="1"/>
      <c r="II134" s="1"/>
      <c r="IJ134" s="1"/>
      <c r="IK134" s="1"/>
      <c r="IL134" s="1"/>
      <c r="IM134" s="1"/>
      <c r="IN134" s="1"/>
      <c r="IO134" s="1"/>
      <c r="IP134" s="1"/>
      <c r="IQ134" s="1"/>
      <c r="IR134" s="1"/>
      <c r="IS134" s="1"/>
      <c r="IT134" s="1"/>
      <c r="IU134" s="1"/>
      <c r="IV134" s="1"/>
      <c r="IW134" s="1"/>
    </row>
    <row r="135" spans="1:257">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c r="IA135" s="1"/>
      <c r="IB135" s="1"/>
      <c r="IC135" s="1"/>
      <c r="ID135" s="1"/>
      <c r="IE135" s="1"/>
      <c r="IF135" s="1"/>
      <c r="IG135" s="1"/>
      <c r="IH135" s="1"/>
      <c r="II135" s="1"/>
      <c r="IJ135" s="1"/>
      <c r="IK135" s="1"/>
      <c r="IL135" s="1"/>
      <c r="IM135" s="1"/>
      <c r="IN135" s="1"/>
      <c r="IO135" s="1"/>
      <c r="IP135" s="1"/>
      <c r="IQ135" s="1"/>
      <c r="IR135" s="1"/>
      <c r="IS135" s="1"/>
      <c r="IT135" s="1"/>
      <c r="IU135" s="1"/>
      <c r="IV135" s="1"/>
      <c r="IW135" s="1"/>
    </row>
    <row r="136" spans="1:257">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c r="IA136" s="1"/>
      <c r="IB136" s="1"/>
      <c r="IC136" s="1"/>
      <c r="ID136" s="1"/>
      <c r="IE136" s="1"/>
      <c r="IF136" s="1"/>
      <c r="IG136" s="1"/>
      <c r="IH136" s="1"/>
      <c r="II136" s="1"/>
      <c r="IJ136" s="1"/>
      <c r="IK136" s="1"/>
      <c r="IL136" s="1"/>
      <c r="IM136" s="1"/>
      <c r="IN136" s="1"/>
      <c r="IO136" s="1"/>
      <c r="IP136" s="1"/>
      <c r="IQ136" s="1"/>
      <c r="IR136" s="1"/>
      <c r="IS136" s="1"/>
      <c r="IT136" s="1"/>
      <c r="IU136" s="1"/>
      <c r="IV136" s="1"/>
      <c r="IW136" s="1"/>
    </row>
    <row r="137" spans="1:257">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1"/>
      <c r="IP137" s="1"/>
      <c r="IQ137" s="1"/>
      <c r="IR137" s="1"/>
      <c r="IS137" s="1"/>
      <c r="IT137" s="1"/>
      <c r="IU137" s="1"/>
      <c r="IV137" s="1"/>
      <c r="IW137" s="1"/>
    </row>
    <row r="138" spans="1:257">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row>
    <row r="139" spans="1:257">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row>
    <row r="140" spans="1:257">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row>
    <row r="141" spans="1:257">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row>
  </sheetData>
  <autoFilter ref="A16:L112"/>
  <mergeCells count="1">
    <mergeCell ref="B1:M5"/>
  </mergeCells>
  <conditionalFormatting sqref="H16:H65618">
    <cfRule type="containsText" dxfId="4" priority="18" stopIfTrue="1" operator="containsText" text="High">
      <formula>NOT(ISERROR(SEARCH("High",H16)))</formula>
    </cfRule>
    <cfRule type="containsText" dxfId="3" priority="19" stopIfTrue="1" operator="containsText" text="Medium">
      <formula>NOT(ISERROR(SEARCH("Medium",H16)))</formula>
    </cfRule>
    <cfRule type="containsText" dxfId="2" priority="20" stopIfTrue="1" operator="containsText" text="Low">
      <formula>NOT(ISERROR(SEARCH("Low",H16)))</formula>
    </cfRule>
  </conditionalFormatting>
  <conditionalFormatting sqref="I16:I65618">
    <cfRule type="containsText" dxfId="1" priority="16" stopIfTrue="1" operator="containsText" text="Open">
      <formula>NOT(ISERROR(SEARCH("Open",I16)))</formula>
    </cfRule>
    <cfRule type="containsText" dxfId="0" priority="17" stopIfTrue="1" operator="containsText" text="Closed">
      <formula>NOT(ISERROR(SEARCH("Closed",I16)))</formula>
    </cfRule>
  </conditionalFormatting>
  <dataValidations count="6">
    <dataValidation type="list" allowBlank="1" showInputMessage="1" showErrorMessage="1" sqref="D16:D65618">
      <formula1>Is_Req?</formula1>
    </dataValidation>
    <dataValidation type="list" allowBlank="1" showInputMessage="1" showErrorMessage="1" sqref="F16:F65618">
      <formula1>"Environment,Functional,Operational,Technological,GUI,Business Rules"</formula1>
    </dataValidation>
    <dataValidation type="list" allowBlank="1" showInputMessage="1" showErrorMessage="1" sqref="L16:L65618 L10">
      <formula1>verification</formula1>
    </dataValidation>
    <dataValidation type="list" allowBlank="1" showInputMessage="1" showErrorMessage="1" sqref="J16:J65618 J10">
      <formula1>Type</formula1>
    </dataValidation>
    <dataValidation type="list" allowBlank="1" showInputMessage="1" showErrorMessage="1" sqref="I16:I65618 I10">
      <formula1>statut</formula1>
    </dataValidation>
    <dataValidation type="list" allowBlank="1" showInputMessage="1" showErrorMessage="1" sqref="H16:H65618 H10">
      <formula1>Risk</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4"/>
  <dimension ref="A1:A22"/>
  <sheetViews>
    <sheetView workbookViewId="0">
      <selection activeCell="A21" sqref="A21:A22"/>
    </sheetView>
  </sheetViews>
  <sheetFormatPr baseColWidth="10" defaultRowHeight="15"/>
  <cols>
    <col min="1" max="1" width="14" bestFit="1" customWidth="1"/>
  </cols>
  <sheetData>
    <row r="1" spans="1:1">
      <c r="A1" t="s">
        <v>10</v>
      </c>
    </row>
    <row r="2" spans="1:1">
      <c r="A2" t="s">
        <v>11</v>
      </c>
    </row>
    <row r="4" spans="1:1">
      <c r="A4" t="s">
        <v>12</v>
      </c>
    </row>
    <row r="5" spans="1:1">
      <c r="A5" t="s">
        <v>13</v>
      </c>
    </row>
    <row r="6" spans="1:1">
      <c r="A6" t="s">
        <v>14</v>
      </c>
    </row>
    <row r="7" spans="1:1">
      <c r="A7" t="s">
        <v>15</v>
      </c>
    </row>
    <row r="8" spans="1:1">
      <c r="A8" t="s">
        <v>16</v>
      </c>
    </row>
    <row r="9" spans="1:1">
      <c r="A9" t="s">
        <v>17</v>
      </c>
    </row>
    <row r="11" spans="1:1">
      <c r="A11" t="s">
        <v>18</v>
      </c>
    </row>
    <row r="12" spans="1:1">
      <c r="A12" t="s">
        <v>19</v>
      </c>
    </row>
    <row r="13" spans="1:1">
      <c r="A13" t="s">
        <v>20</v>
      </c>
    </row>
    <row r="15" spans="1:1">
      <c r="A15" t="s">
        <v>21</v>
      </c>
    </row>
    <row r="16" spans="1:1">
      <c r="A16" t="s">
        <v>22</v>
      </c>
    </row>
    <row r="18" spans="1:1">
      <c r="A18" t="s">
        <v>23</v>
      </c>
    </row>
    <row r="19" spans="1:1">
      <c r="A19" t="s">
        <v>24</v>
      </c>
    </row>
    <row r="21" spans="1:1">
      <c r="A21" t="s">
        <v>25</v>
      </c>
    </row>
    <row r="22" spans="1:1">
      <c r="A22"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Header</vt:lpstr>
      <vt:lpstr>RRL </vt:lpstr>
      <vt:lpstr>Picklist</vt:lpstr>
      <vt:lpstr>category</vt:lpstr>
      <vt:lpstr>Is_Req?</vt:lpstr>
      <vt:lpstr>Risk</vt:lpstr>
      <vt:lpstr>'RRL '!Risk_Level</vt:lpstr>
      <vt:lpstr>statut</vt:lpstr>
      <vt:lpstr>Type</vt:lpstr>
      <vt:lpstr>verification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2014-09-16T09:30:19Z</dcterms:modified>
</cp:coreProperties>
</file>