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ocuments\dossier planning dup\"/>
    </mc:Choice>
  </mc:AlternateContent>
  <bookViews>
    <workbookView xWindow="0" yWindow="0" windowWidth="11970" windowHeight="5160" activeTab="1"/>
  </bookViews>
  <sheets>
    <sheet name="Feuil6" sheetId="6" r:id="rId1"/>
    <sheet name="Secteur A1" sheetId="2" r:id="rId2"/>
    <sheet name="Secteur A2" sheetId="3" r:id="rId3"/>
    <sheet name="Secteur B1" sheetId="5" r:id="rId4"/>
  </sheets>
  <definedNames>
    <definedName name="_xlnm.Print_Area" localSheetId="1">'Secteur A1'!$A$1:$S$139</definedName>
    <definedName name="_xlnm.Print_Area" localSheetId="2">'Secteur A2'!$A$1:$S$139</definedName>
    <definedName name="_xlnm.Print_Area" localSheetId="3">'Secteur B1'!$A$1:$S$139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9" i="5" l="1"/>
  <c r="M139" i="5"/>
  <c r="L139" i="5"/>
  <c r="S137" i="5"/>
  <c r="S139" i="5" s="1"/>
  <c r="R137" i="5"/>
  <c r="R139" i="5" s="1"/>
  <c r="Q137" i="5"/>
  <c r="Q139" i="5" s="1"/>
  <c r="P137" i="5"/>
  <c r="P139" i="5" s="1"/>
  <c r="O137" i="5"/>
  <c r="O139" i="5" s="1"/>
  <c r="N137" i="5"/>
  <c r="M137" i="5"/>
  <c r="L137" i="5"/>
  <c r="K137" i="5"/>
  <c r="K139" i="5" s="1"/>
  <c r="J137" i="5"/>
  <c r="J139" i="5" s="1"/>
  <c r="I137" i="5"/>
  <c r="I139" i="5" s="1"/>
  <c r="H137" i="5"/>
  <c r="H139" i="5" s="1"/>
  <c r="G137" i="5"/>
  <c r="G139" i="5" s="1"/>
  <c r="O136" i="5"/>
  <c r="N136" i="5"/>
  <c r="M136" i="5"/>
  <c r="L136" i="5"/>
  <c r="G136" i="5"/>
  <c r="S135" i="5"/>
  <c r="Q135" i="5"/>
  <c r="L135" i="5"/>
  <c r="K135" i="5"/>
  <c r="I135" i="5"/>
  <c r="S133" i="5"/>
  <c r="S136" i="5" s="1"/>
  <c r="R133" i="5"/>
  <c r="R136" i="5" s="1"/>
  <c r="Q133" i="5"/>
  <c r="Q136" i="5" s="1"/>
  <c r="P133" i="5"/>
  <c r="P136" i="5" s="1"/>
  <c r="O133" i="5"/>
  <c r="N133" i="5"/>
  <c r="M133" i="5"/>
  <c r="L133" i="5"/>
  <c r="K133" i="5"/>
  <c r="K136" i="5" s="1"/>
  <c r="J133" i="5"/>
  <c r="J136" i="5" s="1"/>
  <c r="I133" i="5"/>
  <c r="I136" i="5" s="1"/>
  <c r="H133" i="5"/>
  <c r="H136" i="5" s="1"/>
  <c r="G133" i="5"/>
  <c r="S107" i="5"/>
  <c r="R107" i="5"/>
  <c r="Q107" i="5"/>
  <c r="P107" i="5"/>
  <c r="O107" i="5"/>
  <c r="N107" i="5"/>
  <c r="N135" i="5" s="1"/>
  <c r="M107" i="5"/>
  <c r="M135" i="5" s="1"/>
  <c r="L107" i="5"/>
  <c r="K107" i="5"/>
  <c r="J107" i="5"/>
  <c r="I107" i="5"/>
  <c r="H107" i="5"/>
  <c r="G107" i="5"/>
  <c r="S82" i="5"/>
  <c r="R82" i="5"/>
  <c r="R135" i="5" s="1"/>
  <c r="Q82" i="5"/>
  <c r="P82" i="5"/>
  <c r="P135" i="5" s="1"/>
  <c r="O82" i="5"/>
  <c r="O135" i="5" s="1"/>
  <c r="N82" i="5"/>
  <c r="M82" i="5"/>
  <c r="L82" i="5"/>
  <c r="K82" i="5"/>
  <c r="J82" i="5"/>
  <c r="J135" i="5" s="1"/>
  <c r="I82" i="5"/>
  <c r="H82" i="5"/>
  <c r="H135" i="5" s="1"/>
  <c r="G82" i="5"/>
  <c r="G135" i="5" s="1"/>
  <c r="Q59" i="5"/>
  <c r="P59" i="5"/>
  <c r="O59" i="5"/>
  <c r="I59" i="5"/>
  <c r="H59" i="5"/>
  <c r="G59" i="5"/>
  <c r="S57" i="5"/>
  <c r="S59" i="5" s="1"/>
  <c r="R57" i="5"/>
  <c r="R59" i="5" s="1"/>
  <c r="Q57" i="5"/>
  <c r="P57" i="5"/>
  <c r="O57" i="5"/>
  <c r="N57" i="5"/>
  <c r="N59" i="5" s="1"/>
  <c r="M57" i="5"/>
  <c r="M59" i="5" s="1"/>
  <c r="L57" i="5"/>
  <c r="L59" i="5" s="1"/>
  <c r="K57" i="5"/>
  <c r="K59" i="5" s="1"/>
  <c r="J57" i="5"/>
  <c r="J59" i="5" s="1"/>
  <c r="I57" i="5"/>
  <c r="H57" i="5"/>
  <c r="G57" i="5"/>
  <c r="S55" i="5"/>
  <c r="R55" i="5"/>
  <c r="Q55" i="5"/>
  <c r="P55" i="5"/>
  <c r="O55" i="5"/>
  <c r="N55" i="5"/>
  <c r="M55" i="5"/>
  <c r="L55" i="5"/>
  <c r="K55" i="5"/>
  <c r="J55" i="5"/>
  <c r="I55" i="5"/>
  <c r="H55" i="5"/>
  <c r="G55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S6" i="5"/>
  <c r="R6" i="5"/>
  <c r="Q6" i="5"/>
  <c r="P6" i="5"/>
  <c r="O6" i="5"/>
  <c r="N6" i="5"/>
  <c r="M6" i="5"/>
  <c r="L6" i="5"/>
  <c r="K6" i="5"/>
  <c r="J6" i="5"/>
  <c r="I6" i="5"/>
  <c r="H6" i="5"/>
  <c r="G6" i="5"/>
  <c r="P139" i="3"/>
  <c r="O139" i="3"/>
  <c r="N139" i="3"/>
  <c r="M139" i="3"/>
  <c r="L139" i="3"/>
  <c r="H139" i="3"/>
  <c r="G139" i="3"/>
  <c r="S137" i="3"/>
  <c r="S139" i="3" s="1"/>
  <c r="R137" i="3"/>
  <c r="R139" i="3" s="1"/>
  <c r="Q137" i="3"/>
  <c r="Q139" i="3" s="1"/>
  <c r="P137" i="3"/>
  <c r="O137" i="3"/>
  <c r="N137" i="3"/>
  <c r="M137" i="3"/>
  <c r="L137" i="3"/>
  <c r="K137" i="3"/>
  <c r="K139" i="3" s="1"/>
  <c r="J137" i="3"/>
  <c r="J139" i="3" s="1"/>
  <c r="I137" i="3"/>
  <c r="I139" i="3" s="1"/>
  <c r="H137" i="3"/>
  <c r="G137" i="3"/>
  <c r="O136" i="3"/>
  <c r="N136" i="3"/>
  <c r="G136" i="3"/>
  <c r="S135" i="3"/>
  <c r="L135" i="3"/>
  <c r="K135" i="3"/>
  <c r="S133" i="3"/>
  <c r="S136" i="3" s="1"/>
  <c r="R133" i="3"/>
  <c r="R136" i="3" s="1"/>
  <c r="Q133" i="3"/>
  <c r="Q136" i="3" s="1"/>
  <c r="P133" i="3"/>
  <c r="P136" i="3" s="1"/>
  <c r="O133" i="3"/>
  <c r="N133" i="3"/>
  <c r="M133" i="3"/>
  <c r="M136" i="3" s="1"/>
  <c r="L133" i="3"/>
  <c r="L136" i="3" s="1"/>
  <c r="K133" i="3"/>
  <c r="K136" i="3" s="1"/>
  <c r="J133" i="3"/>
  <c r="J136" i="3" s="1"/>
  <c r="I133" i="3"/>
  <c r="I136" i="3" s="1"/>
  <c r="H133" i="3"/>
  <c r="H136" i="3" s="1"/>
  <c r="G133" i="3"/>
  <c r="S107" i="3"/>
  <c r="R107" i="3"/>
  <c r="Q107" i="3"/>
  <c r="P107" i="3"/>
  <c r="P135" i="3" s="1"/>
  <c r="O107" i="3"/>
  <c r="O135" i="3" s="1"/>
  <c r="N107" i="3"/>
  <c r="N135" i="3" s="1"/>
  <c r="M107" i="3"/>
  <c r="M135" i="3" s="1"/>
  <c r="L107" i="3"/>
  <c r="K107" i="3"/>
  <c r="J107" i="3"/>
  <c r="I107" i="3"/>
  <c r="H107" i="3"/>
  <c r="H135" i="3" s="1"/>
  <c r="G107" i="3"/>
  <c r="G135" i="3" s="1"/>
  <c r="S82" i="3"/>
  <c r="R82" i="3"/>
  <c r="R135" i="3" s="1"/>
  <c r="Q82" i="3"/>
  <c r="Q135" i="3" s="1"/>
  <c r="P82" i="3"/>
  <c r="O82" i="3"/>
  <c r="N82" i="3"/>
  <c r="M82" i="3"/>
  <c r="L82" i="3"/>
  <c r="K82" i="3"/>
  <c r="J82" i="3"/>
  <c r="J135" i="3" s="1"/>
  <c r="I82" i="3"/>
  <c r="I135" i="3" s="1"/>
  <c r="H82" i="3"/>
  <c r="G82" i="3"/>
  <c r="S59" i="3"/>
  <c r="R59" i="3"/>
  <c r="Q59" i="3"/>
  <c r="P59" i="3"/>
  <c r="O59" i="3"/>
  <c r="K59" i="3"/>
  <c r="J59" i="3"/>
  <c r="I59" i="3"/>
  <c r="H59" i="3"/>
  <c r="G59" i="3"/>
  <c r="S57" i="3"/>
  <c r="R57" i="3"/>
  <c r="Q57" i="3"/>
  <c r="P57" i="3"/>
  <c r="O57" i="3"/>
  <c r="N57" i="3"/>
  <c r="N59" i="3" s="1"/>
  <c r="M57" i="3"/>
  <c r="M59" i="3" s="1"/>
  <c r="L57" i="3"/>
  <c r="L59" i="3" s="1"/>
  <c r="K57" i="3"/>
  <c r="J57" i="3"/>
  <c r="I57" i="3"/>
  <c r="H57" i="3"/>
  <c r="G57" i="3"/>
  <c r="S55" i="3"/>
  <c r="R55" i="3"/>
  <c r="Q55" i="3"/>
  <c r="P55" i="3"/>
  <c r="O55" i="3"/>
  <c r="N55" i="3"/>
  <c r="M55" i="3"/>
  <c r="L55" i="3"/>
  <c r="K55" i="3"/>
  <c r="J55" i="3"/>
  <c r="I55" i="3"/>
  <c r="H55" i="3"/>
  <c r="G55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S6" i="3"/>
  <c r="R6" i="3"/>
  <c r="Q6" i="3"/>
  <c r="P6" i="3"/>
  <c r="O6" i="3"/>
  <c r="N6" i="3"/>
  <c r="M6" i="3"/>
  <c r="L6" i="3"/>
  <c r="K6" i="3"/>
  <c r="J6" i="3"/>
  <c r="I6" i="3"/>
  <c r="H6" i="3"/>
  <c r="G6" i="3"/>
  <c r="G6" i="2"/>
  <c r="H6" i="2"/>
  <c r="I6" i="2"/>
  <c r="J6" i="2"/>
  <c r="K6" i="2"/>
  <c r="L6" i="2"/>
  <c r="M6" i="2"/>
  <c r="N6" i="2"/>
  <c r="O6" i="2"/>
  <c r="P6" i="2"/>
  <c r="Q6" i="2"/>
  <c r="R6" i="2"/>
  <c r="S6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G57" i="2"/>
  <c r="G59" i="2" s="1"/>
  <c r="H57" i="2"/>
  <c r="I57" i="2"/>
  <c r="J57" i="2"/>
  <c r="J59" i="2" s="1"/>
  <c r="K57" i="2"/>
  <c r="K59" i="2" s="1"/>
  <c r="L57" i="2"/>
  <c r="M57" i="2"/>
  <c r="M59" i="2" s="1"/>
  <c r="N57" i="2"/>
  <c r="O57" i="2"/>
  <c r="O59" i="2" s="1"/>
  <c r="P57" i="2"/>
  <c r="Q57" i="2"/>
  <c r="Q59" i="2" s="1"/>
  <c r="R57" i="2"/>
  <c r="R59" i="2" s="1"/>
  <c r="S57" i="2"/>
  <c r="S59" i="2" s="1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G107" i="2"/>
  <c r="H107" i="2"/>
  <c r="I107" i="2"/>
  <c r="J107" i="2"/>
  <c r="K107" i="2"/>
  <c r="L107" i="2"/>
  <c r="M107" i="2"/>
  <c r="N107" i="2"/>
  <c r="N135" i="2" s="1"/>
  <c r="O107" i="2"/>
  <c r="P107" i="2"/>
  <c r="Q107" i="2"/>
  <c r="R107" i="2"/>
  <c r="S107" i="2"/>
  <c r="G133" i="2"/>
  <c r="G136" i="2" s="1"/>
  <c r="H133" i="2"/>
  <c r="H136" i="2" s="1"/>
  <c r="I133" i="2"/>
  <c r="I136" i="2" s="1"/>
  <c r="J133" i="2"/>
  <c r="J136" i="2" s="1"/>
  <c r="K133" i="2"/>
  <c r="K136" i="2" s="1"/>
  <c r="L133" i="2"/>
  <c r="L136" i="2" s="1"/>
  <c r="M133" i="2"/>
  <c r="M136" i="2" s="1"/>
  <c r="N133" i="2"/>
  <c r="N136" i="2" s="1"/>
  <c r="O133" i="2"/>
  <c r="O136" i="2" s="1"/>
  <c r="P133" i="2"/>
  <c r="P136" i="2" s="1"/>
  <c r="Q133" i="2"/>
  <c r="Q136" i="2" s="1"/>
  <c r="R133" i="2"/>
  <c r="R136" i="2" s="1"/>
  <c r="S133" i="2"/>
  <c r="S136" i="2" s="1"/>
  <c r="G137" i="2"/>
  <c r="G139" i="2" s="1"/>
  <c r="H137" i="2"/>
  <c r="H139" i="2" s="1"/>
  <c r="I137" i="2"/>
  <c r="I139" i="2" s="1"/>
  <c r="J137" i="2"/>
  <c r="J139" i="2" s="1"/>
  <c r="K137" i="2"/>
  <c r="K139" i="2" s="1"/>
  <c r="L137" i="2"/>
  <c r="L139" i="2" s="1"/>
  <c r="M137" i="2"/>
  <c r="M139" i="2" s="1"/>
  <c r="N137" i="2"/>
  <c r="N139" i="2" s="1"/>
  <c r="O137" i="2"/>
  <c r="P137" i="2"/>
  <c r="Q137" i="2"/>
  <c r="R137" i="2"/>
  <c r="R139" i="2" s="1"/>
  <c r="S137" i="2"/>
  <c r="M135" i="2" l="1"/>
  <c r="O135" i="2"/>
  <c r="G135" i="2"/>
  <c r="O139" i="2"/>
  <c r="P139" i="2"/>
  <c r="Q139" i="2"/>
  <c r="P135" i="2"/>
  <c r="H59" i="2"/>
  <c r="S139" i="2"/>
  <c r="I59" i="2"/>
  <c r="H135" i="2"/>
  <c r="P59" i="2"/>
  <c r="L135" i="2"/>
  <c r="S135" i="2"/>
  <c r="R135" i="2"/>
  <c r="J135" i="2"/>
  <c r="K135" i="2"/>
  <c r="Q135" i="2"/>
  <c r="I135" i="2"/>
  <c r="L59" i="2"/>
  <c r="N59" i="2"/>
</calcChain>
</file>

<file path=xl/sharedStrings.xml><?xml version="1.0" encoding="utf-8"?>
<sst xmlns="http://schemas.openxmlformats.org/spreadsheetml/2006/main" count="441" uniqueCount="89">
  <si>
    <t>IDE</t>
  </si>
  <si>
    <t>janv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</si>
  <si>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</si>
  <si>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</si>
  <si>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</si>
  <si>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</si>
  <si>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</si>
  <si>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</si>
  <si>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</si>
  <si>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</si>
  <si>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</si>
  <si>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</si>
  <si>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</si>
  <si>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GE</t>
  </si>
  <si>
    <t>1/3M</t>
  </si>
  <si>
    <t>0508/2014</t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</si>
  <si>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1610</t>
    </r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</si>
  <si>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1510</t>
    </r>
  </si>
  <si>
    <t>M???</t>
  </si>
  <si>
    <t>01/09:2014</t>
  </si>
  <si>
    <t>M</t>
  </si>
  <si>
    <r>
      <t>Total 2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</si>
  <si>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r>
      <t>3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1300</t>
    </r>
  </si>
  <si>
    <t>2/3 G</t>
  </si>
  <si>
    <t>UG 1510</t>
  </si>
  <si>
    <t>AS</t>
  </si>
  <si>
    <t>Différence</t>
  </si>
  <si>
    <t>Effectif budgété</t>
  </si>
  <si>
    <t>Total aides soignants</t>
  </si>
  <si>
    <t>Total SLD aides soignants</t>
  </si>
  <si>
    <t>Total SSR aides soignants</t>
  </si>
  <si>
    <r>
      <t>Total 3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</si>
  <si>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t>GE(amé)</t>
  </si>
  <si>
    <t>G</t>
  </si>
  <si>
    <t>AS A1</t>
  </si>
  <si>
    <t>Total IDE</t>
  </si>
  <si>
    <t>Total FF CI</t>
  </si>
  <si>
    <t>DATE ECHEANCE</t>
  </si>
  <si>
    <t>Mise en stage</t>
  </si>
  <si>
    <t>date     affectation</t>
  </si>
  <si>
    <t>EQUIPE</t>
  </si>
  <si>
    <t>Affectation</t>
  </si>
  <si>
    <t>AA</t>
  </si>
  <si>
    <t>BB</t>
  </si>
  <si>
    <t>CC</t>
  </si>
  <si>
    <t>DD</t>
  </si>
  <si>
    <t>EE</t>
  </si>
  <si>
    <t>FF</t>
  </si>
  <si>
    <t xml:space="preserve"> UG 1610</t>
  </si>
  <si>
    <r>
      <t xml:space="preserve"> </t>
    </r>
    <r>
      <rPr>
        <b/>
        <u/>
        <sz val="10"/>
        <color indexed="10"/>
        <rFont val="Arial"/>
        <family val="2"/>
      </rPr>
      <t>UG 1610</t>
    </r>
  </si>
  <si>
    <r>
      <t xml:space="preserve"> </t>
    </r>
    <r>
      <rPr>
        <b/>
        <u/>
        <sz val="10"/>
        <color indexed="10"/>
        <rFont val="Arial"/>
        <family val="2"/>
      </rPr>
      <t>UG 1610</t>
    </r>
    <r>
      <rPr>
        <sz val="11"/>
        <color theme="1"/>
        <rFont val="Calibri"/>
        <family val="2"/>
        <scheme val="minor"/>
      </rPr>
      <t/>
    </r>
  </si>
  <si>
    <t>Batiment S</t>
  </si>
  <si>
    <t>AAA</t>
  </si>
  <si>
    <t>BBB</t>
  </si>
  <si>
    <t>CCC</t>
  </si>
  <si>
    <t>DDDD</t>
  </si>
  <si>
    <t>FFF</t>
  </si>
  <si>
    <t>GGGG</t>
  </si>
  <si>
    <t>HHHH</t>
  </si>
  <si>
    <t>1 étage</t>
  </si>
  <si>
    <t>VVVV</t>
  </si>
  <si>
    <t>NNNN</t>
  </si>
  <si>
    <t>oo</t>
  </si>
  <si>
    <t>OOOO</t>
  </si>
  <si>
    <t>PPPP</t>
  </si>
  <si>
    <t>QQQQ</t>
  </si>
  <si>
    <t>SSSS</t>
  </si>
  <si>
    <t>JJJJ</t>
  </si>
  <si>
    <t>RRRR</t>
  </si>
  <si>
    <t>YYYY</t>
  </si>
  <si>
    <t>IIII</t>
  </si>
  <si>
    <t>LLLL</t>
  </si>
  <si>
    <r>
      <t xml:space="preserve"> </t>
    </r>
    <r>
      <rPr>
        <b/>
        <u/>
        <sz val="10"/>
        <color indexed="10"/>
        <rFont val="Arial"/>
        <family val="2"/>
      </rPr>
      <t>UG 1300</t>
    </r>
  </si>
  <si>
    <r>
      <t xml:space="preserve"> </t>
    </r>
    <r>
      <rPr>
        <b/>
        <u/>
        <sz val="10"/>
        <color indexed="10"/>
        <rFont val="Arial"/>
        <family val="2"/>
      </rPr>
      <t>UG 1301</t>
    </r>
    <r>
      <rPr>
        <sz val="11"/>
        <color theme="1"/>
        <rFont val="Calibri"/>
        <family val="2"/>
        <scheme val="minor"/>
      </rPr>
      <t/>
    </r>
  </si>
  <si>
    <r>
      <t xml:space="preserve"> </t>
    </r>
    <r>
      <rPr>
        <b/>
        <u/>
        <sz val="10"/>
        <color indexed="10"/>
        <rFont val="Arial"/>
        <family val="2"/>
      </rPr>
      <t>UG 1302</t>
    </r>
    <r>
      <rPr>
        <sz val="11"/>
        <color theme="1"/>
        <rFont val="Calibri"/>
        <family val="2"/>
        <scheme val="minor"/>
      </rPr>
      <t/>
    </r>
  </si>
  <si>
    <r>
      <t xml:space="preserve"> </t>
    </r>
    <r>
      <rPr>
        <b/>
        <u/>
        <sz val="10"/>
        <color indexed="10"/>
        <rFont val="Arial"/>
        <family val="2"/>
      </rPr>
      <t>UG 1303</t>
    </r>
    <r>
      <rPr>
        <sz val="11"/>
        <color theme="1"/>
        <rFont val="Calibri"/>
        <family val="2"/>
        <scheme val="minor"/>
      </rPr>
      <t/>
    </r>
  </si>
  <si>
    <r>
      <t xml:space="preserve"> </t>
    </r>
    <r>
      <rPr>
        <b/>
        <u/>
        <sz val="10"/>
        <color indexed="10"/>
        <rFont val="Arial"/>
        <family val="2"/>
      </rPr>
      <t>UG 1304</t>
    </r>
    <r>
      <rPr>
        <sz val="11"/>
        <color theme="1"/>
        <rFont val="Calibri"/>
        <family val="2"/>
        <scheme val="minor"/>
      </rPr>
      <t/>
    </r>
  </si>
  <si>
    <t>2 ème étage</t>
  </si>
  <si>
    <r>
      <t>Total 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</t>
    </r>
  </si>
  <si>
    <r>
      <t>Total 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</t>
    </r>
  </si>
  <si>
    <t>3 ème étage</t>
  </si>
  <si>
    <t>RDC</t>
  </si>
  <si>
    <t>1er étage</t>
  </si>
  <si>
    <t>Total rdc</t>
  </si>
  <si>
    <r>
      <t xml:space="preserve">Total 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</t>
    </r>
  </si>
  <si>
    <r>
      <t>Total rdc</t>
    </r>
    <r>
      <rPr>
        <b/>
        <vertAlign val="superscript"/>
        <sz val="10"/>
        <rFont val="Arial"/>
        <family val="2"/>
      </rPr>
      <t>e</t>
    </r>
    <r>
      <rPr>
        <b/>
        <sz val="10"/>
        <rFont val="Arial"/>
        <family val="2"/>
      </rPr>
      <t xml:space="preserve"> étage</t>
    </r>
  </si>
  <si>
    <t>2ème étage</t>
  </si>
  <si>
    <t>Total 1er étage</t>
  </si>
  <si>
    <t>Total 2ème étage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</si>
</sst>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d/m/yy;@"/>
    <numFmt numFmtId="166" formatCode="0.0_ ;[Red]\-0.0\ "/>
    <numFmt numFmtId="168" formatCode="0.00_ ;[Red]\-0.00\ 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b/>
      <i/>
      <sz val="7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vertAlign val="superscript"/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u/>
      <sz val="10"/>
      <color indexed="10"/>
      <name val="Arial"/>
      <family val="2"/>
    </font>
    <font>
      <strike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7"/>
      <name val="Arial"/>
      <family val="2"/>
    </font>
    <font>
      <b/>
      <sz val="8"/>
      <color indexed="10"/>
      <name val="Arial"/>
      <family val="2"/>
    </font>
    <font>
      <b/>
      <sz val="6"/>
      <color indexed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</font>
    <font>
      <b/>
      <sz val="6"/>
      <color indexed="10"/>
      <name val="Times New Roman"/>
      <family val="1"/>
    </font>
    <font>
      <b/>
      <sz val="8"/>
      <color indexed="10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0"/>
      <color indexed="10"/>
      <name val="Times New Roman"/>
      <family val="1"/>
    </font>
    <font>
      <b/>
      <i/>
      <sz val="8"/>
      <name val="Times New Roman"/>
      <family val="1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indexed="10"/>
      <name val="Times New Roman"/>
      <family val="1"/>
    </font>
    <font>
      <i/>
      <sz val="7"/>
      <name val="Times New Roman"/>
      <family val="1"/>
    </font>
    <font>
      <i/>
      <sz val="8"/>
      <name val="Times New Roman"/>
      <family val="1"/>
    </font>
    <font>
      <sz val="18"/>
      <name val="Times New Roman"/>
      <family val="1"/>
    </font>
    <font>
      <sz val="7"/>
      <name val="Times New Roman"/>
      <family val="1"/>
    </font>
    <font>
      <b/>
      <sz val="7"/>
      <color indexed="10"/>
      <name val="Times New Roman"/>
      <family val="1"/>
    </font>
    <font>
      <sz val="10"/>
      <color indexed="10"/>
      <name val="Times New Roman"/>
      <family val="1"/>
    </font>
    <font>
      <i/>
      <sz val="10"/>
      <name val="Times New Roman"/>
      <family val="1"/>
    </font>
    <font>
      <b/>
      <sz val="7"/>
      <name val="Times New Roman"/>
      <family val="1"/>
    </font>
    <font>
      <sz val="20"/>
      <name val="Arial"/>
      <family val="2"/>
    </font>
    <font>
      <b/>
      <sz val="2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</fills>
  <borders count="82">
    <border>
      <left/>
      <right/>
      <top/>
      <bottom/>
      <diagonal/>
    </border>
    <border>
      <left style="thick">
        <color indexed="64"/>
      </left>
      <right/>
      <top style="thick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294">
    <xf numFmtId="0" fontId="0" fillId="0" borderId="0" xfId="0"/>
    <xf numFmtId="0" fontId="9" fillId="0" borderId="0" xfId="1" applyAlignment="1" applyProtection="1">
      <alignment vertical="center"/>
      <protection locked="0"/>
    </xf>
    <xf numFmtId="164" fontId="9" fillId="0" borderId="0" xfId="1" applyNumberFormat="1" applyAlignment="1" applyProtection="1">
      <alignment vertical="center"/>
      <protection locked="0"/>
    </xf>
    <xf numFmtId="0" fontId="13" fillId="0" borderId="0" xfId="1" applyFont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164" fontId="23" fillId="7" borderId="41" xfId="1" applyNumberFormat="1" applyFont="1" applyFill="1" applyBorder="1" applyAlignment="1" applyProtection="1">
      <alignment horizontal="center" vertical="center" wrapText="1"/>
      <protection locked="0"/>
    </xf>
    <xf numFmtId="164" fontId="23" fillId="7" borderId="42" xfId="1" applyNumberFormat="1" applyFont="1" applyFill="1" applyBorder="1" applyAlignment="1" applyProtection="1">
      <alignment horizontal="center" vertical="center" wrapText="1"/>
      <protection locked="0"/>
    </xf>
    <xf numFmtId="164" fontId="23" fillId="7" borderId="43" xfId="1" applyNumberFormat="1" applyFont="1" applyFill="1" applyBorder="1" applyAlignment="1" applyProtection="1">
      <alignment horizontal="center" vertical="center" wrapText="1"/>
      <protection locked="0"/>
    </xf>
    <xf numFmtId="164" fontId="25" fillId="9" borderId="36" xfId="1" applyNumberFormat="1" applyFont="1" applyFill="1" applyBorder="1" applyAlignment="1" applyProtection="1">
      <alignment horizontal="center" vertical="center" wrapText="1"/>
      <protection locked="0"/>
    </xf>
    <xf numFmtId="0" fontId="26" fillId="9" borderId="36" xfId="1" applyFont="1" applyFill="1" applyBorder="1" applyAlignment="1" applyProtection="1">
      <alignment horizontal="center" vertical="center" wrapText="1"/>
      <protection locked="0"/>
    </xf>
    <xf numFmtId="0" fontId="27" fillId="9" borderId="36" xfId="1" applyFont="1" applyFill="1" applyBorder="1" applyAlignment="1" applyProtection="1">
      <alignment horizontal="center" vertical="center" wrapText="1"/>
      <protection locked="0"/>
    </xf>
    <xf numFmtId="0" fontId="28" fillId="9" borderId="36" xfId="1" applyFont="1" applyFill="1" applyBorder="1" applyAlignment="1" applyProtection="1">
      <alignment horizontal="center" vertical="center" wrapText="1"/>
      <protection locked="0"/>
    </xf>
    <xf numFmtId="0" fontId="4" fillId="9" borderId="47" xfId="1" applyFont="1" applyFill="1" applyBorder="1" applyAlignment="1" applyProtection="1">
      <alignment horizontal="center" vertical="center" wrapText="1"/>
      <protection locked="0"/>
    </xf>
    <xf numFmtId="166" fontId="29" fillId="3" borderId="49" xfId="1" applyNumberFormat="1" applyFont="1" applyFill="1" applyBorder="1" applyAlignment="1" applyProtection="1">
      <alignment horizontal="center" vertical="center" wrapText="1"/>
    </xf>
    <xf numFmtId="0" fontId="26" fillId="0" borderId="49" xfId="1" applyFont="1" applyFill="1" applyBorder="1" applyAlignment="1" applyProtection="1">
      <alignment horizontal="center" vertical="center" wrapText="1"/>
    </xf>
    <xf numFmtId="0" fontId="27" fillId="3" borderId="49" xfId="1" applyFont="1" applyFill="1" applyBorder="1" applyAlignment="1" applyProtection="1">
      <alignment horizontal="center" vertical="center" wrapText="1"/>
    </xf>
    <xf numFmtId="0" fontId="28" fillId="3" borderId="49" xfId="1" applyFont="1" applyFill="1" applyBorder="1" applyAlignment="1" applyProtection="1">
      <alignment horizontal="center" vertical="center" wrapText="1"/>
      <protection locked="0"/>
    </xf>
    <xf numFmtId="0" fontId="28" fillId="3" borderId="48" xfId="1" applyFont="1" applyFill="1" applyBorder="1" applyAlignment="1" applyProtection="1">
      <alignment horizontal="center" vertical="center" wrapText="1"/>
      <protection locked="0"/>
    </xf>
    <xf numFmtId="0" fontId="4" fillId="3" borderId="50" xfId="1" applyFont="1" applyFill="1" applyBorder="1" applyAlignment="1" applyProtection="1">
      <alignment horizontal="center" vertical="center" wrapText="1"/>
      <protection locked="0"/>
    </xf>
    <xf numFmtId="0" fontId="12" fillId="9" borderId="36" xfId="1" applyFont="1" applyFill="1" applyBorder="1" applyAlignment="1" applyProtection="1">
      <alignment horizontal="center" vertical="center" wrapText="1"/>
      <protection locked="0"/>
    </xf>
    <xf numFmtId="164" fontId="23" fillId="3" borderId="52" xfId="1" applyNumberFormat="1" applyFont="1" applyFill="1" applyBorder="1" applyAlignment="1" applyProtection="1">
      <alignment horizontal="center" vertical="center" wrapText="1"/>
    </xf>
    <xf numFmtId="0" fontId="26" fillId="0" borderId="52" xfId="1" applyFont="1" applyFill="1" applyBorder="1" applyAlignment="1" applyProtection="1">
      <alignment horizontal="center" vertical="center" wrapText="1"/>
    </xf>
    <xf numFmtId="0" fontId="24" fillId="3" borderId="52" xfId="1" applyFont="1" applyFill="1" applyBorder="1" applyAlignment="1" applyProtection="1">
      <alignment horizontal="center" vertical="center" wrapText="1"/>
    </xf>
    <xf numFmtId="0" fontId="8" fillId="3" borderId="52" xfId="1" applyFont="1" applyFill="1" applyBorder="1" applyAlignment="1" applyProtection="1">
      <alignment horizontal="center" vertical="center" wrapText="1"/>
      <protection locked="0"/>
    </xf>
    <xf numFmtId="0" fontId="8" fillId="3" borderId="53" xfId="1" applyFont="1" applyFill="1" applyBorder="1" applyAlignment="1" applyProtection="1">
      <alignment horizontal="center" vertical="center" wrapText="1"/>
      <protection locked="0"/>
    </xf>
    <xf numFmtId="0" fontId="4" fillId="3" borderId="54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164" fontId="23" fillId="3" borderId="57" xfId="1" applyNumberFormat="1" applyFont="1" applyFill="1" applyBorder="1" applyAlignment="1" applyProtection="1">
      <alignment horizontal="center" vertical="center" wrapText="1"/>
    </xf>
    <xf numFmtId="0" fontId="24" fillId="3" borderId="57" xfId="1" applyFont="1" applyFill="1" applyBorder="1" applyAlignment="1" applyProtection="1">
      <alignment horizontal="center" vertical="center" wrapText="1"/>
    </xf>
    <xf numFmtId="0" fontId="30" fillId="3" borderId="57" xfId="1" applyFont="1" applyFill="1" applyBorder="1" applyAlignment="1">
      <alignment horizontal="center" vertical="center" wrapText="1"/>
    </xf>
    <xf numFmtId="0" fontId="3" fillId="3" borderId="57" xfId="1" applyFont="1" applyFill="1" applyBorder="1" applyAlignment="1">
      <alignment horizontal="center" vertical="center" wrapText="1"/>
    </xf>
    <xf numFmtId="0" fontId="3" fillId="3" borderId="58" xfId="1" applyFont="1" applyFill="1" applyBorder="1" applyAlignment="1">
      <alignment horizontal="center" vertical="center" wrapText="1"/>
    </xf>
    <xf numFmtId="0" fontId="4" fillId="3" borderId="56" xfId="1" applyFont="1" applyFill="1" applyBorder="1" applyAlignment="1">
      <alignment horizontal="center" vertical="center" wrapText="1"/>
    </xf>
    <xf numFmtId="0" fontId="24" fillId="7" borderId="57" xfId="1" applyFont="1" applyFill="1" applyBorder="1" applyAlignment="1" applyProtection="1">
      <alignment horizontal="center" vertical="center" wrapText="1"/>
    </xf>
    <xf numFmtId="0" fontId="26" fillId="7" borderId="52" xfId="1" applyFont="1" applyFill="1" applyBorder="1" applyAlignment="1" applyProtection="1">
      <alignment horizontal="center" vertical="center" wrapText="1"/>
    </xf>
    <xf numFmtId="0" fontId="27" fillId="7" borderId="57" xfId="1" applyFont="1" applyFill="1" applyBorder="1" applyAlignment="1">
      <alignment horizontal="center" vertical="center" wrapText="1"/>
    </xf>
    <xf numFmtId="0" fontId="31" fillId="7" borderId="57" xfId="1" applyFont="1" applyFill="1" applyBorder="1" applyAlignment="1">
      <alignment horizontal="center" vertical="center" wrapText="1"/>
    </xf>
    <xf numFmtId="0" fontId="31" fillId="7" borderId="58" xfId="1" applyFont="1" applyFill="1" applyBorder="1" applyAlignment="1">
      <alignment horizontal="center" vertical="center" wrapText="1"/>
    </xf>
    <xf numFmtId="0" fontId="31" fillId="7" borderId="56" xfId="1" applyFont="1" applyFill="1" applyBorder="1" applyAlignment="1">
      <alignment horizontal="center" vertical="center" wrapText="1"/>
    </xf>
    <xf numFmtId="164" fontId="24" fillId="7" borderId="57" xfId="1" applyNumberFormat="1" applyFont="1" applyFill="1" applyBorder="1" applyAlignment="1" applyProtection="1">
      <alignment horizontal="center" vertical="center" wrapText="1"/>
    </xf>
    <xf numFmtId="0" fontId="12" fillId="7" borderId="0" xfId="1" applyFont="1" applyFill="1" applyAlignment="1" applyProtection="1">
      <alignment horizontal="center" vertical="center" wrapText="1"/>
      <protection locked="0"/>
    </xf>
    <xf numFmtId="164" fontId="9" fillId="0" borderId="14" xfId="1" applyNumberFormat="1" applyFont="1" applyFill="1" applyBorder="1" applyAlignment="1" applyProtection="1">
      <alignment vertical="center" wrapText="1"/>
    </xf>
    <xf numFmtId="164" fontId="9" fillId="0" borderId="14" xfId="1" applyNumberFormat="1" applyFont="1" applyFill="1" applyBorder="1" applyAlignment="1" applyProtection="1">
      <alignment vertical="center"/>
    </xf>
    <xf numFmtId="0" fontId="13" fillId="0" borderId="14" xfId="1" applyNumberFormat="1" applyFont="1" applyFill="1" applyBorder="1" applyAlignment="1" applyProtection="1">
      <alignment horizontal="center" vertical="center"/>
    </xf>
    <xf numFmtId="0" fontId="12" fillId="0" borderId="14" xfId="1" applyNumberFormat="1" applyFont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vertical="center" wrapText="1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9" fillId="0" borderId="60" xfId="1" applyFont="1" applyFill="1" applyBorder="1" applyAlignment="1" applyProtection="1">
      <alignment horizontal="left" vertical="center" wrapText="1"/>
      <protection locked="0"/>
    </xf>
    <xf numFmtId="164" fontId="21" fillId="3" borderId="21" xfId="1" applyNumberFormat="1" applyFont="1" applyFill="1" applyBorder="1" applyAlignment="1" applyProtection="1">
      <alignment horizontal="center" vertical="center"/>
    </xf>
    <xf numFmtId="0" fontId="20" fillId="0" borderId="21" xfId="1" applyNumberFormat="1" applyFont="1" applyFill="1" applyBorder="1" applyAlignment="1" applyProtection="1">
      <alignment horizontal="center" vertical="center"/>
    </xf>
    <xf numFmtId="0" fontId="19" fillId="3" borderId="21" xfId="1" applyNumberFormat="1" applyFont="1" applyFill="1" applyBorder="1" applyAlignment="1" applyProtection="1">
      <alignment horizontal="center" vertical="center"/>
    </xf>
    <xf numFmtId="0" fontId="16" fillId="3" borderId="37" xfId="1" applyFont="1" applyFill="1" applyBorder="1" applyAlignment="1" applyProtection="1">
      <alignment horizontal="center" vertical="center"/>
      <protection locked="0"/>
    </xf>
    <xf numFmtId="0" fontId="16" fillId="3" borderId="20" xfId="1" applyFont="1" applyFill="1" applyBorder="1" applyAlignment="1" applyProtection="1">
      <alignment horizontal="center" vertical="center"/>
      <protection locked="0"/>
    </xf>
    <xf numFmtId="0" fontId="9" fillId="0" borderId="29" xfId="1" applyFont="1" applyBorder="1" applyAlignment="1" applyProtection="1">
      <alignment horizontal="left" vertical="center"/>
      <protection locked="0"/>
    </xf>
    <xf numFmtId="0" fontId="12" fillId="0" borderId="0" xfId="1" applyFont="1" applyFill="1" applyAlignment="1" applyProtection="1">
      <alignment horizontal="center" vertical="center" wrapText="1"/>
      <protection locked="0"/>
    </xf>
    <xf numFmtId="164" fontId="9" fillId="0" borderId="26" xfId="1" applyNumberFormat="1" applyFont="1" applyBorder="1" applyAlignment="1" applyProtection="1">
      <alignment horizontal="center" vertical="center"/>
      <protection locked="0"/>
    </xf>
    <xf numFmtId="164" fontId="9" fillId="0" borderId="28" xfId="1" applyNumberFormat="1" applyFont="1" applyBorder="1" applyAlignment="1" applyProtection="1">
      <alignment horizontal="center" vertical="center"/>
      <protection locked="0"/>
    </xf>
    <xf numFmtId="164" fontId="9" fillId="0" borderId="27" xfId="1" applyNumberFormat="1" applyFont="1" applyBorder="1" applyAlignment="1" applyProtection="1">
      <alignment horizontal="center" vertical="center"/>
      <protection locked="0"/>
    </xf>
    <xf numFmtId="0" fontId="13" fillId="0" borderId="25" xfId="1" applyNumberFormat="1" applyFont="1" applyFill="1" applyBorder="1" applyAlignment="1" applyProtection="1">
      <alignment horizontal="center" vertical="center"/>
      <protection locked="0"/>
    </xf>
    <xf numFmtId="0" fontId="12" fillId="3" borderId="25" xfId="1" applyNumberFormat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vertical="center"/>
      <protection locked="0"/>
    </xf>
    <xf numFmtId="0" fontId="9" fillId="0" borderId="24" xfId="1" applyFont="1" applyBorder="1" applyAlignment="1" applyProtection="1">
      <alignment vertical="center"/>
      <protection locked="0"/>
    </xf>
    <xf numFmtId="0" fontId="9" fillId="0" borderId="23" xfId="1" applyFont="1" applyBorder="1" applyAlignment="1" applyProtection="1">
      <alignment horizontal="left" vertical="center" wrapText="1"/>
      <protection locked="0"/>
    </xf>
    <xf numFmtId="0" fontId="9" fillId="5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5" borderId="16" xfId="1" applyNumberFormat="1" applyFont="1" applyFill="1" applyBorder="1" applyAlignment="1" applyProtection="1">
      <alignment horizontal="center" vertical="center" wrapText="1"/>
      <protection locked="0"/>
    </xf>
    <xf numFmtId="0" fontId="9" fillId="5" borderId="9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12" fillId="3" borderId="8" xfId="1" applyNumberFormat="1" applyFont="1" applyFill="1" applyBorder="1" applyAlignment="1" applyProtection="1">
      <alignment horizontal="center" vertical="center" wrapText="1"/>
      <protection locked="0"/>
    </xf>
    <xf numFmtId="0" fontId="11" fillId="5" borderId="15" xfId="1" applyFont="1" applyFill="1" applyBorder="1" applyAlignment="1" applyProtection="1">
      <alignment horizontal="center" vertical="center"/>
      <protection locked="0"/>
    </xf>
    <xf numFmtId="0" fontId="9" fillId="4" borderId="15" xfId="1" applyFont="1" applyFill="1" applyBorder="1" applyAlignment="1" applyProtection="1">
      <alignment horizontal="center" vertical="center"/>
      <protection locked="0"/>
    </xf>
    <xf numFmtId="0" fontId="9" fillId="5" borderId="13" xfId="1" applyFont="1" applyFill="1" applyBorder="1" applyAlignment="1" applyProtection="1">
      <alignment horizontal="left" vertical="center" wrapText="1"/>
      <protection locked="0"/>
    </xf>
    <xf numFmtId="0" fontId="12" fillId="0" borderId="0" xfId="1" applyFont="1" applyBorder="1" applyAlignment="1" applyProtection="1">
      <alignment horizontal="center" vertical="center" wrapText="1"/>
      <protection locked="0"/>
    </xf>
    <xf numFmtId="0" fontId="9" fillId="0" borderId="22" xfId="1" applyNumberFormat="1" applyFont="1" applyBorder="1" applyAlignment="1" applyProtection="1">
      <alignment horizontal="center" vertical="center" wrapText="1"/>
      <protection locked="0"/>
    </xf>
    <xf numFmtId="0" fontId="9" fillId="0" borderId="11" xfId="1" applyNumberFormat="1" applyFont="1" applyBorder="1" applyAlignment="1" applyProtection="1">
      <alignment horizontal="center" vertical="center" wrapText="1"/>
      <protection locked="0"/>
    </xf>
    <xf numFmtId="0" fontId="11" fillId="0" borderId="11" xfId="1" applyFont="1" applyFill="1" applyBorder="1" applyAlignment="1" applyProtection="1">
      <alignment horizontal="center" vertical="center"/>
      <protection locked="0"/>
    </xf>
    <xf numFmtId="0" fontId="9" fillId="4" borderId="11" xfId="1" applyFont="1" applyFill="1" applyBorder="1" applyAlignment="1" applyProtection="1">
      <alignment horizontal="center" vertical="center"/>
      <protection locked="0"/>
    </xf>
    <xf numFmtId="0" fontId="9" fillId="0" borderId="12" xfId="1" applyFont="1" applyFill="1" applyBorder="1" applyAlignment="1" applyProtection="1">
      <alignment horizontal="left" vertical="center" wrapText="1"/>
      <protection locked="0"/>
    </xf>
    <xf numFmtId="0" fontId="12" fillId="5" borderId="0" xfId="1" applyFont="1" applyFill="1" applyAlignment="1" applyProtection="1">
      <alignment horizontal="center" vertical="center" wrapText="1"/>
      <protection locked="0"/>
    </xf>
    <xf numFmtId="14" fontId="11" fillId="0" borderId="11" xfId="1" applyNumberFormat="1" applyFont="1" applyFill="1" applyBorder="1" applyAlignment="1" applyProtection="1">
      <alignment horizontal="center" vertical="center"/>
      <protection locked="0"/>
    </xf>
    <xf numFmtId="0" fontId="9" fillId="6" borderId="8" xfId="1" applyNumberFormat="1" applyFont="1" applyFill="1" applyBorder="1" applyAlignment="1" applyProtection="1">
      <alignment horizontal="center" vertical="center" wrapText="1"/>
      <protection locked="0"/>
    </xf>
    <xf numFmtId="14" fontId="11" fillId="5" borderId="11" xfId="1" applyNumberFormat="1" applyFont="1" applyFill="1" applyBorder="1" applyAlignment="1" applyProtection="1">
      <alignment horizontal="center" vertical="center"/>
      <protection locked="0"/>
    </xf>
    <xf numFmtId="0" fontId="9" fillId="5" borderId="12" xfId="1" applyFont="1" applyFill="1" applyBorder="1" applyAlignment="1" applyProtection="1">
      <alignment horizontal="left" vertical="center" wrapText="1"/>
      <protection locked="0"/>
    </xf>
    <xf numFmtId="0" fontId="9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10" xfId="1" applyNumberFormat="1" applyFont="1" applyBorder="1" applyAlignment="1" applyProtection="1">
      <alignment horizontal="center" vertical="center" wrapText="1"/>
      <protection locked="0"/>
    </xf>
    <xf numFmtId="0" fontId="9" fillId="0" borderId="16" xfId="1" applyNumberFormat="1" applyFont="1" applyBorder="1" applyAlignment="1" applyProtection="1">
      <alignment horizontal="center" vertical="center" wrapText="1"/>
      <protection locked="0"/>
    </xf>
    <xf numFmtId="0" fontId="9" fillId="0" borderId="9" xfId="1" applyNumberFormat="1" applyFont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vertical="center" wrapText="1"/>
      <protection locked="0"/>
    </xf>
    <xf numFmtId="0" fontId="9" fillId="5" borderId="22" xfId="1" applyNumberFormat="1" applyFont="1" applyFill="1" applyBorder="1" applyAlignment="1" applyProtection="1">
      <alignment horizontal="center" vertical="center" wrapText="1"/>
      <protection locked="0"/>
    </xf>
    <xf numFmtId="0" fontId="9" fillId="5" borderId="11" xfId="1" applyNumberFormat="1" applyFont="1" applyFill="1" applyBorder="1" applyAlignment="1" applyProtection="1">
      <alignment horizontal="center" vertical="center" wrapText="1"/>
      <protection locked="0"/>
    </xf>
    <xf numFmtId="0" fontId="11" fillId="5" borderId="11" xfId="1" applyFont="1" applyFill="1" applyBorder="1" applyAlignment="1" applyProtection="1">
      <alignment horizontal="center" vertical="center"/>
      <protection locked="0"/>
    </xf>
    <xf numFmtId="0" fontId="9" fillId="0" borderId="6" xfId="1" applyFont="1" applyFill="1" applyBorder="1" applyAlignment="1" applyProtection="1">
      <alignment horizontal="left" vertical="center" wrapText="1"/>
      <protection locked="0"/>
    </xf>
    <xf numFmtId="14" fontId="12" fillId="0" borderId="0" xfId="1" applyNumberFormat="1" applyFont="1" applyAlignment="1" applyProtection="1">
      <alignment horizontal="center" vertical="center" wrapText="1"/>
      <protection locked="0"/>
    </xf>
    <xf numFmtId="0" fontId="9" fillId="5" borderId="6" xfId="1" applyFont="1" applyFill="1" applyBorder="1" applyAlignment="1" applyProtection="1">
      <alignment horizontal="left" vertical="center" wrapText="1"/>
      <protection locked="0"/>
    </xf>
    <xf numFmtId="0" fontId="9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1" xfId="1" applyNumberFormat="1" applyFont="1" applyBorder="1" applyAlignment="1" applyProtection="1">
      <alignment horizontal="center" vertical="center"/>
      <protection locked="0"/>
    </xf>
    <xf numFmtId="14" fontId="13" fillId="0" borderId="8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0" xfId="1" applyNumberFormat="1" applyFont="1" applyFill="1" applyBorder="1" applyAlignment="1" applyProtection="1">
      <alignment horizontal="center" vertical="center"/>
      <protection locked="0"/>
    </xf>
    <xf numFmtId="0" fontId="20" fillId="0" borderId="0" xfId="1" applyNumberFormat="1" applyFont="1" applyFill="1" applyBorder="1" applyAlignment="1" applyProtection="1">
      <alignment horizontal="center" vertical="center"/>
      <protection locked="0"/>
    </xf>
    <xf numFmtId="0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vertical="center" wrapTex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5" fillId="0" borderId="17" xfId="1" applyFont="1" applyFill="1" applyBorder="1" applyAlignment="1" applyProtection="1">
      <alignment horizontal="left" vertical="center" wrapText="1"/>
      <protection locked="0"/>
    </xf>
    <xf numFmtId="164" fontId="21" fillId="3" borderId="37" xfId="1" applyNumberFormat="1" applyFont="1" applyFill="1" applyBorder="1" applyAlignment="1" applyProtection="1">
      <alignment horizontal="center" vertical="center"/>
    </xf>
    <xf numFmtId="0" fontId="20" fillId="0" borderId="37" xfId="1" applyNumberFormat="1" applyFont="1" applyFill="1" applyBorder="1" applyAlignment="1" applyProtection="1">
      <alignment horizontal="center" vertical="center"/>
    </xf>
    <xf numFmtId="0" fontId="19" fillId="3" borderId="37" xfId="1" applyNumberFormat="1" applyFont="1" applyFill="1" applyBorder="1" applyAlignment="1" applyProtection="1">
      <alignment horizontal="center" vertical="center"/>
    </xf>
    <xf numFmtId="0" fontId="11" fillId="3" borderId="39" xfId="1" applyFont="1" applyFill="1" applyBorder="1" applyAlignment="1" applyProtection="1">
      <alignment vertical="center" wrapText="1"/>
      <protection locked="0"/>
    </xf>
    <xf numFmtId="0" fontId="15" fillId="3" borderId="60" xfId="1" applyFont="1" applyFill="1" applyBorder="1" applyAlignment="1" applyProtection="1">
      <alignment horizontal="left" vertical="center" wrapText="1"/>
      <protection locked="0"/>
    </xf>
    <xf numFmtId="164" fontId="9" fillId="5" borderId="8" xfId="1" applyNumberFormat="1" applyFont="1" applyFill="1" applyBorder="1" applyAlignment="1" applyProtection="1">
      <alignment vertical="center" wrapText="1"/>
      <protection locked="0"/>
    </xf>
    <xf numFmtId="164" fontId="9" fillId="5" borderId="10" xfId="1" applyNumberFormat="1" applyFont="1" applyFill="1" applyBorder="1" applyAlignment="1" applyProtection="1">
      <alignment vertical="center" wrapText="1"/>
      <protection locked="0"/>
    </xf>
    <xf numFmtId="164" fontId="9" fillId="5" borderId="10" xfId="1" applyNumberFormat="1" applyFont="1" applyFill="1" applyBorder="1" applyAlignment="1" applyProtection="1">
      <alignment vertical="center"/>
      <protection locked="0"/>
    </xf>
    <xf numFmtId="0" fontId="13" fillId="0" borderId="15" xfId="1" applyNumberFormat="1" applyFont="1" applyFill="1" applyBorder="1" applyAlignment="1" applyProtection="1">
      <alignment horizontal="center" vertical="center"/>
      <protection locked="0"/>
    </xf>
    <xf numFmtId="0" fontId="12" fillId="3" borderId="15" xfId="1" applyNumberFormat="1" applyFont="1" applyFill="1" applyBorder="1" applyAlignment="1" applyProtection="1">
      <alignment horizontal="center" vertical="center"/>
      <protection locked="0"/>
    </xf>
    <xf numFmtId="0" fontId="11" fillId="5" borderId="15" xfId="1" applyFont="1" applyFill="1" applyBorder="1" applyAlignment="1" applyProtection="1">
      <alignment vertical="center" wrapText="1"/>
      <protection locked="0"/>
    </xf>
    <xf numFmtId="0" fontId="9" fillId="0" borderId="32" xfId="1" applyFont="1" applyFill="1" applyBorder="1" applyAlignment="1" applyProtection="1">
      <alignment horizontal="left" vertical="center" wrapText="1"/>
      <protection locked="0"/>
    </xf>
    <xf numFmtId="164" fontId="9" fillId="0" borderId="8" xfId="1" applyNumberFormat="1" applyFont="1" applyBorder="1" applyAlignment="1" applyProtection="1">
      <alignment vertical="center" wrapText="1"/>
      <protection locked="0"/>
    </xf>
    <xf numFmtId="164" fontId="9" fillId="0" borderId="10" xfId="1" applyNumberFormat="1" applyFont="1" applyBorder="1" applyAlignment="1" applyProtection="1">
      <alignment vertical="center" wrapText="1"/>
      <protection locked="0"/>
    </xf>
    <xf numFmtId="0" fontId="13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12" fillId="3" borderId="11" xfId="1" applyNumberFormat="1" applyFont="1" applyFill="1" applyBorder="1" applyAlignment="1" applyProtection="1">
      <alignment horizontal="center" vertical="center" wrapText="1"/>
      <protection locked="0"/>
    </xf>
    <xf numFmtId="164" fontId="9" fillId="5" borderId="22" xfId="1" applyNumberFormat="1" applyFont="1" applyFill="1" applyBorder="1" applyAlignment="1" applyProtection="1">
      <alignment vertical="center" wrapText="1"/>
      <protection locked="0"/>
    </xf>
    <xf numFmtId="164" fontId="9" fillId="5" borderId="11" xfId="1" applyNumberFormat="1" applyFont="1" applyFill="1" applyBorder="1" applyAlignment="1" applyProtection="1">
      <alignment vertical="center" wrapText="1"/>
      <protection locked="0"/>
    </xf>
    <xf numFmtId="0" fontId="9" fillId="0" borderId="22" xfId="1" applyNumberFormat="1" applyFont="1" applyBorder="1" applyAlignment="1" applyProtection="1">
      <alignment horizontal="center" vertical="center"/>
      <protection locked="0"/>
    </xf>
    <xf numFmtId="0" fontId="13" fillId="0" borderId="15" xfId="1" applyNumberFormat="1" applyFont="1" applyFill="1" applyBorder="1" applyAlignment="1" applyProtection="1">
      <alignment horizontal="center" vertical="center" wrapText="1"/>
      <protection locked="0"/>
    </xf>
    <xf numFmtId="0" fontId="12" fillId="3" borderId="15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5" xfId="1" applyFont="1" applyFill="1" applyBorder="1" applyAlignment="1" applyProtection="1">
      <alignment horizontal="center" vertical="center"/>
      <protection locked="0"/>
    </xf>
    <xf numFmtId="0" fontId="9" fillId="0" borderId="13" xfId="1" applyFont="1" applyFill="1" applyBorder="1" applyAlignment="1" applyProtection="1">
      <alignment horizontal="left" vertical="center" wrapText="1"/>
      <protection locked="0"/>
    </xf>
    <xf numFmtId="17" fontId="11" fillId="0" borderId="11" xfId="1" applyNumberFormat="1" applyFont="1" applyFill="1" applyBorder="1" applyAlignment="1" applyProtection="1">
      <alignment horizontal="center" vertical="center"/>
      <protection locked="0"/>
    </xf>
    <xf numFmtId="17" fontId="11" fillId="5" borderId="11" xfId="1" applyNumberFormat="1" applyFont="1" applyFill="1" applyBorder="1" applyAlignment="1" applyProtection="1">
      <alignment horizontal="center" vertical="center"/>
      <protection locked="0"/>
    </xf>
    <xf numFmtId="17" fontId="13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4" borderId="22" xfId="1" applyFont="1" applyFill="1" applyBorder="1" applyAlignment="1" applyProtection="1">
      <alignment horizontal="center" vertical="center"/>
      <protection locked="0"/>
    </xf>
    <xf numFmtId="164" fontId="33" fillId="0" borderId="0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vertical="center"/>
      <protection locked="0"/>
    </xf>
    <xf numFmtId="0" fontId="9" fillId="0" borderId="17" xfId="1" applyFont="1" applyFill="1" applyBorder="1" applyAlignment="1" applyProtection="1">
      <alignment horizontal="left" vertical="center"/>
      <protection locked="0"/>
    </xf>
    <xf numFmtId="0" fontId="11" fillId="5" borderId="63" xfId="1" applyFont="1" applyFill="1" applyBorder="1" applyAlignment="1" applyProtection="1">
      <alignment horizontal="center" vertical="center"/>
      <protection locked="0"/>
    </xf>
    <xf numFmtId="0" fontId="11" fillId="0" borderId="16" xfId="1" applyFont="1" applyBorder="1" applyAlignment="1" applyProtection="1">
      <alignment horizontal="center" vertical="center"/>
      <protection locked="0"/>
    </xf>
    <xf numFmtId="0" fontId="11" fillId="5" borderId="16" xfId="1" applyFont="1" applyFill="1" applyBorder="1" applyAlignment="1" applyProtection="1">
      <alignment horizontal="center" vertical="center"/>
      <protection locked="0"/>
    </xf>
    <xf numFmtId="0" fontId="9" fillId="5" borderId="6" xfId="1" applyFont="1" applyFill="1" applyBorder="1" applyAlignment="1" applyProtection="1">
      <alignment vertical="center" wrapText="1"/>
      <protection locked="0"/>
    </xf>
    <xf numFmtId="14" fontId="12" fillId="3" borderId="11" xfId="1" applyNumberFormat="1" applyFont="1" applyFill="1" applyBorder="1" applyAlignment="1" applyProtection="1">
      <alignment horizontal="center" vertical="center" wrapText="1"/>
      <protection locked="0"/>
    </xf>
    <xf numFmtId="17" fontId="11" fillId="0" borderId="16" xfId="1" applyNumberFormat="1" applyFont="1" applyBorder="1" applyAlignment="1" applyProtection="1">
      <alignment horizontal="center" vertical="center"/>
      <protection locked="0"/>
    </xf>
    <xf numFmtId="0" fontId="9" fillId="6" borderId="11" xfId="1" applyNumberFormat="1" applyFont="1" applyFill="1" applyBorder="1" applyAlignment="1" applyProtection="1">
      <alignment horizontal="center" vertical="center" wrapText="1"/>
      <protection locked="0"/>
    </xf>
    <xf numFmtId="14" fontId="11" fillId="5" borderId="16" xfId="1" applyNumberFormat="1" applyFont="1" applyFill="1" applyBorder="1" applyAlignment="1" applyProtection="1">
      <alignment horizontal="center" vertical="center"/>
      <protection locked="0"/>
    </xf>
    <xf numFmtId="17" fontId="11" fillId="5" borderId="16" xfId="1" applyNumberFormat="1" applyFont="1" applyFill="1" applyBorder="1" applyAlignment="1" applyProtection="1">
      <alignment horizontal="center" vertical="center"/>
      <protection locked="0"/>
    </xf>
    <xf numFmtId="0" fontId="9" fillId="0" borderId="22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6" xfId="1" applyFont="1" applyBorder="1" applyAlignment="1" applyProtection="1">
      <alignment horizontal="center" vertical="center"/>
      <protection locked="0"/>
    </xf>
    <xf numFmtId="14" fontId="11" fillId="0" borderId="16" xfId="1" applyNumberFormat="1" applyFont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 wrapText="1"/>
      <protection locked="0"/>
    </xf>
    <xf numFmtId="10" fontId="34" fillId="0" borderId="0" xfId="1" applyNumberFormat="1" applyFont="1" applyFill="1" applyBorder="1" applyAlignment="1" applyProtection="1">
      <alignment vertical="center" wrapText="1"/>
      <protection locked="0"/>
    </xf>
    <xf numFmtId="164" fontId="6" fillId="3" borderId="64" xfId="1" applyNumberFormat="1" applyFont="1" applyFill="1" applyBorder="1" applyAlignment="1" applyProtection="1">
      <alignment horizontal="center" vertical="center" wrapText="1"/>
      <protection locked="0"/>
    </xf>
    <xf numFmtId="164" fontId="6" fillId="3" borderId="33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34" xfId="1" applyFont="1" applyFill="1" applyBorder="1" applyAlignment="1" applyProtection="1">
      <alignment horizontal="center" vertical="center" wrapText="1"/>
      <protection locked="0"/>
    </xf>
    <xf numFmtId="0" fontId="6" fillId="3" borderId="34" xfId="1" applyFont="1" applyFill="1" applyBorder="1" applyAlignment="1" applyProtection="1">
      <alignment horizontal="center" vertical="center" wrapText="1"/>
      <protection locked="0"/>
    </xf>
    <xf numFmtId="0" fontId="35" fillId="3" borderId="57" xfId="1" applyFont="1" applyFill="1" applyBorder="1" applyAlignment="1" applyProtection="1">
      <alignment horizontal="center" vertical="center" wrapText="1"/>
      <protection locked="0"/>
    </xf>
    <xf numFmtId="0" fontId="36" fillId="3" borderId="57" xfId="1" applyFont="1" applyFill="1" applyBorder="1" applyAlignment="1" applyProtection="1">
      <alignment horizontal="center" vertical="center" wrapText="1"/>
      <protection locked="0"/>
    </xf>
    <xf numFmtId="0" fontId="2" fillId="2" borderId="56" xfId="1" applyFont="1" applyFill="1" applyBorder="1" applyAlignment="1" applyProtection="1">
      <alignment horizontal="center" vertical="center" wrapText="1"/>
      <protection locked="0"/>
    </xf>
    <xf numFmtId="0" fontId="9" fillId="0" borderId="27" xfId="1" applyBorder="1" applyAlignment="1">
      <alignment horizontal="center" vertical="center" wrapText="1"/>
    </xf>
    <xf numFmtId="0" fontId="9" fillId="0" borderId="46" xfId="1" applyBorder="1" applyAlignment="1">
      <alignment horizontal="center" vertical="center" wrapText="1"/>
    </xf>
    <xf numFmtId="0" fontId="9" fillId="0" borderId="45" xfId="1" applyBorder="1" applyAlignment="1">
      <alignment horizontal="center" vertical="center" wrapText="1"/>
    </xf>
    <xf numFmtId="0" fontId="37" fillId="10" borderId="65" xfId="1" applyFont="1" applyFill="1" applyBorder="1" applyAlignment="1" applyProtection="1">
      <alignment horizontal="center" vertical="center" wrapText="1"/>
      <protection locked="0"/>
    </xf>
    <xf numFmtId="164" fontId="25" fillId="0" borderId="38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62" xfId="1" applyFont="1" applyFill="1" applyBorder="1" applyAlignment="1" applyProtection="1">
      <alignment horizontal="center" vertical="center" wrapText="1"/>
      <protection locked="0"/>
    </xf>
    <xf numFmtId="0" fontId="27" fillId="0" borderId="62" xfId="1" applyFont="1" applyFill="1" applyBorder="1" applyAlignment="1" applyProtection="1">
      <alignment horizontal="center" vertical="center" wrapText="1"/>
      <protection locked="0"/>
    </xf>
    <xf numFmtId="0" fontId="35" fillId="0" borderId="62" xfId="1" applyFont="1" applyFill="1" applyBorder="1" applyAlignment="1" applyProtection="1">
      <alignment horizontal="center" vertical="center" wrapText="1"/>
      <protection locked="0"/>
    </xf>
    <xf numFmtId="0" fontId="28" fillId="0" borderId="62" xfId="1" applyFont="1" applyFill="1" applyBorder="1" applyAlignment="1" applyProtection="1">
      <alignment horizontal="center" vertical="center" wrapText="1"/>
      <protection locked="0"/>
    </xf>
    <xf numFmtId="0" fontId="28" fillId="0" borderId="53" xfId="1" applyFont="1" applyFill="1" applyBorder="1" applyAlignment="1" applyProtection="1">
      <alignment horizontal="center" vertical="center" wrapText="1"/>
      <protection locked="0"/>
    </xf>
    <xf numFmtId="0" fontId="4" fillId="0" borderId="17" xfId="1" applyFont="1" applyFill="1" applyBorder="1" applyAlignment="1" applyProtection="1">
      <alignment horizontal="center" vertical="center" wrapText="1"/>
      <protection locked="0"/>
    </xf>
    <xf numFmtId="164" fontId="29" fillId="3" borderId="66" xfId="1" applyNumberFormat="1" applyFont="1" applyFill="1" applyBorder="1" applyAlignment="1" applyProtection="1">
      <alignment horizontal="center" vertical="center" wrapText="1"/>
    </xf>
    <xf numFmtId="168" fontId="26" fillId="0" borderId="66" xfId="1" applyNumberFormat="1" applyFont="1" applyFill="1" applyBorder="1" applyAlignment="1" applyProtection="1">
      <alignment horizontal="center" vertical="center" wrapText="1"/>
    </xf>
    <xf numFmtId="168" fontId="24" fillId="3" borderId="66" xfId="1" applyNumberFormat="1" applyFont="1" applyFill="1" applyBorder="1" applyAlignment="1" applyProtection="1">
      <alignment horizontal="center" vertical="center" wrapText="1"/>
    </xf>
    <xf numFmtId="0" fontId="35" fillId="3" borderId="66" xfId="1" applyFont="1" applyFill="1" applyBorder="1" applyAlignment="1" applyProtection="1">
      <alignment horizontal="center" vertical="center" wrapText="1"/>
      <protection locked="0"/>
    </xf>
    <xf numFmtId="0" fontId="28" fillId="3" borderId="66" xfId="1" applyFont="1" applyFill="1" applyBorder="1" applyAlignment="1" applyProtection="1">
      <alignment horizontal="center" vertical="center" wrapText="1"/>
      <protection locked="0"/>
    </xf>
    <xf numFmtId="0" fontId="28" fillId="3" borderId="44" xfId="1" applyFont="1" applyFill="1" applyBorder="1" applyAlignment="1" applyProtection="1">
      <alignment horizontal="center" vertical="center" wrapText="1"/>
      <protection locked="0"/>
    </xf>
    <xf numFmtId="0" fontId="4" fillId="3" borderId="67" xfId="1" applyFont="1" applyFill="1" applyBorder="1" applyAlignment="1" applyProtection="1">
      <alignment horizontal="center" vertical="center" wrapText="1"/>
      <protection locked="0"/>
    </xf>
    <xf numFmtId="0" fontId="12" fillId="11" borderId="45" xfId="1" applyFont="1" applyFill="1" applyBorder="1" applyAlignment="1" applyProtection="1">
      <alignment horizontal="center" vertical="center"/>
      <protection locked="0"/>
    </xf>
    <xf numFmtId="0" fontId="38" fillId="3" borderId="51" xfId="1" applyFont="1" applyFill="1" applyBorder="1" applyAlignment="1" applyProtection="1">
      <alignment horizontal="center" vertical="center" wrapText="1"/>
      <protection locked="0"/>
    </xf>
    <xf numFmtId="0" fontId="26" fillId="0" borderId="57" xfId="1" applyFont="1" applyFill="1" applyBorder="1" applyAlignment="1" applyProtection="1">
      <alignment horizontal="center" vertical="center" wrapText="1"/>
    </xf>
    <xf numFmtId="0" fontId="39" fillId="3" borderId="57" xfId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 applyProtection="1">
      <alignment horizontal="center" vertical="center"/>
    </xf>
    <xf numFmtId="0" fontId="20" fillId="0" borderId="0" xfId="1" applyNumberFormat="1" applyFont="1" applyFill="1" applyBorder="1" applyAlignment="1" applyProtection="1">
      <alignment horizontal="center" vertical="center"/>
    </xf>
    <xf numFmtId="0" fontId="19" fillId="0" borderId="0" xfId="1" applyNumberFormat="1" applyFont="1" applyFill="1" applyBorder="1" applyAlignment="1" applyProtection="1">
      <alignment horizontal="center" vertical="center"/>
    </xf>
    <xf numFmtId="0" fontId="22" fillId="0" borderId="0" xfId="1" applyFont="1" applyFill="1" applyBorder="1" applyAlignment="1" applyProtection="1">
      <alignment horizontal="center" vertical="center"/>
      <protection locked="0"/>
    </xf>
    <xf numFmtId="0" fontId="9" fillId="0" borderId="17" xfId="1" applyFont="1" applyBorder="1" applyAlignment="1" applyProtection="1">
      <alignment horizontal="left" vertical="center"/>
      <protection locked="0"/>
    </xf>
    <xf numFmtId="0" fontId="11" fillId="0" borderId="40" xfId="1" applyFont="1" applyBorder="1" applyAlignment="1" applyProtection="1">
      <alignment vertical="center"/>
      <protection locked="0"/>
    </xf>
    <xf numFmtId="0" fontId="16" fillId="3" borderId="68" xfId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vertical="center"/>
      <protection locked="0"/>
    </xf>
    <xf numFmtId="164" fontId="9" fillId="5" borderId="8" xfId="1" applyNumberFormat="1" applyFont="1" applyFill="1" applyBorder="1" applyAlignment="1" applyProtection="1">
      <alignment horizontal="center" vertical="center" wrapText="1"/>
      <protection locked="0"/>
    </xf>
    <xf numFmtId="164" fontId="9" fillId="5" borderId="10" xfId="1" applyNumberFormat="1" applyFont="1" applyFill="1" applyBorder="1" applyAlignment="1" applyProtection="1">
      <alignment horizontal="center" vertical="center" wrapText="1"/>
      <protection locked="0"/>
    </xf>
    <xf numFmtId="164" fontId="9" fillId="5" borderId="16" xfId="1" applyNumberFormat="1" applyFont="1" applyFill="1" applyBorder="1" applyAlignment="1" applyProtection="1">
      <alignment horizontal="center" vertical="center" wrapText="1"/>
      <protection locked="0"/>
    </xf>
    <xf numFmtId="164" fontId="9" fillId="5" borderId="9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16" xfId="1" applyNumberFormat="1" applyFont="1" applyFill="1" applyBorder="1" applyAlignment="1" applyProtection="1">
      <alignment horizontal="center" vertical="center" wrapText="1"/>
      <protection locked="0"/>
    </xf>
    <xf numFmtId="0" fontId="9" fillId="6" borderId="9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31" xfId="1" applyNumberFormat="1" applyFont="1" applyFill="1" applyBorder="1" applyAlignment="1" applyProtection="1">
      <alignment horizontal="center" vertical="center"/>
      <protection locked="0"/>
    </xf>
    <xf numFmtId="0" fontId="20" fillId="0" borderId="31" xfId="1" applyNumberFormat="1" applyFont="1" applyFill="1" applyBorder="1" applyAlignment="1" applyProtection="1">
      <alignment horizontal="center" vertical="center"/>
      <protection locked="0"/>
    </xf>
    <xf numFmtId="0" fontId="19" fillId="0" borderId="31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 applyProtection="1">
      <alignment horizontal="left" vertical="center"/>
      <protection locked="0"/>
    </xf>
    <xf numFmtId="0" fontId="9" fillId="0" borderId="0" xfId="1" applyFont="1" applyFill="1" applyBorder="1" applyAlignment="1" applyProtection="1">
      <alignment horizontal="left" vertical="center"/>
      <protection locked="0"/>
    </xf>
    <xf numFmtId="0" fontId="15" fillId="0" borderId="17" xfId="1" applyFont="1" applyFill="1" applyBorder="1" applyAlignment="1" applyProtection="1">
      <alignment horizontal="left" vertical="center"/>
      <protection locked="0"/>
    </xf>
    <xf numFmtId="164" fontId="21" fillId="3" borderId="70" xfId="1" applyNumberFormat="1" applyFont="1" applyFill="1" applyBorder="1" applyAlignment="1" applyProtection="1">
      <alignment horizontal="center" vertical="center"/>
    </xf>
    <xf numFmtId="0" fontId="20" fillId="0" borderId="71" xfId="1" applyNumberFormat="1" applyFont="1" applyFill="1" applyBorder="1" applyAlignment="1" applyProtection="1">
      <alignment horizontal="center" vertical="center"/>
    </xf>
    <xf numFmtId="0" fontId="19" fillId="3" borderId="71" xfId="1" applyNumberFormat="1" applyFont="1" applyFill="1" applyBorder="1" applyAlignment="1" applyProtection="1">
      <alignment horizontal="center" vertical="center"/>
    </xf>
    <xf numFmtId="0" fontId="18" fillId="3" borderId="30" xfId="1" applyFont="1" applyFill="1" applyBorder="1" applyAlignment="1" applyProtection="1">
      <alignment horizontal="center" vertical="center"/>
      <protection locked="0"/>
    </xf>
    <xf numFmtId="0" fontId="16" fillId="3" borderId="30" xfId="1" applyFont="1" applyFill="1" applyBorder="1" applyAlignment="1" applyProtection="1">
      <alignment horizontal="center" vertical="center"/>
      <protection locked="0"/>
    </xf>
    <xf numFmtId="16" fontId="9" fillId="4" borderId="11" xfId="1" applyNumberFormat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vertical="center" wrapText="1"/>
      <protection locked="0"/>
    </xf>
    <xf numFmtId="164" fontId="9" fillId="0" borderId="14" xfId="1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center" vertical="center"/>
      <protection locked="0"/>
    </xf>
    <xf numFmtId="0" fontId="19" fillId="0" borderId="14" xfId="1" applyNumberFormat="1" applyFont="1" applyFill="1" applyBorder="1" applyAlignment="1" applyProtection="1">
      <alignment horizontal="center" vertical="center"/>
      <protection locked="0"/>
    </xf>
    <xf numFmtId="0" fontId="20" fillId="0" borderId="70" xfId="1" applyNumberFormat="1" applyFont="1" applyFill="1" applyBorder="1" applyAlignment="1" applyProtection="1">
      <alignment horizontal="center" vertical="center"/>
    </xf>
    <xf numFmtId="0" fontId="19" fillId="3" borderId="70" xfId="1" applyNumberFormat="1" applyFont="1" applyFill="1" applyBorder="1" applyAlignment="1" applyProtection="1">
      <alignment horizontal="center" vertical="center"/>
    </xf>
    <xf numFmtId="0" fontId="18" fillId="3" borderId="68" xfId="1" applyFont="1" applyFill="1" applyBorder="1" applyAlignment="1" applyProtection="1">
      <alignment horizontal="center" vertical="center"/>
      <protection locked="0"/>
    </xf>
    <xf numFmtId="0" fontId="15" fillId="3" borderId="72" xfId="1" applyFont="1" applyFill="1" applyBorder="1" applyAlignment="1" applyProtection="1">
      <alignment horizontal="left" vertical="center"/>
      <protection locked="0"/>
    </xf>
    <xf numFmtId="164" fontId="9" fillId="0" borderId="19" xfId="1" applyNumberFormat="1" applyFont="1" applyBorder="1" applyAlignment="1" applyProtection="1">
      <alignment horizontal="center" vertical="center"/>
      <protection locked="0"/>
    </xf>
    <xf numFmtId="164" fontId="9" fillId="0" borderId="19" xfId="1" applyNumberFormat="1" applyFont="1" applyFill="1" applyBorder="1" applyAlignment="1" applyProtection="1">
      <alignment horizontal="center" vertical="center"/>
      <protection locked="0"/>
    </xf>
    <xf numFmtId="0" fontId="13" fillId="0" borderId="18" xfId="1" applyNumberFormat="1" applyFont="1" applyFill="1" applyBorder="1" applyAlignment="1" applyProtection="1">
      <alignment horizontal="center" vertical="center"/>
      <protection locked="0"/>
    </xf>
    <xf numFmtId="0" fontId="12" fillId="3" borderId="18" xfId="1" applyNumberFormat="1" applyFont="1" applyFill="1" applyBorder="1" applyAlignment="1" applyProtection="1">
      <alignment horizontal="center" vertical="center"/>
      <protection locked="0"/>
    </xf>
    <xf numFmtId="164" fontId="9" fillId="0" borderId="8" xfId="1" applyNumberFormat="1" applyFont="1" applyBorder="1" applyAlignment="1" applyProtection="1">
      <alignment horizontal="center" vertical="center"/>
      <protection locked="0"/>
    </xf>
    <xf numFmtId="164" fontId="9" fillId="0" borderId="10" xfId="1" applyNumberFormat="1" applyFont="1" applyBorder="1" applyAlignment="1" applyProtection="1">
      <alignment horizontal="center" vertical="center"/>
      <protection locked="0"/>
    </xf>
    <xf numFmtId="164" fontId="9" fillId="0" borderId="16" xfId="1" applyNumberFormat="1" applyFont="1" applyBorder="1" applyAlignment="1" applyProtection="1">
      <alignment horizontal="center" vertical="center"/>
      <protection locked="0"/>
    </xf>
    <xf numFmtId="164" fontId="9" fillId="0" borderId="9" xfId="1" applyNumberFormat="1" applyFont="1" applyBorder="1" applyAlignment="1" applyProtection="1">
      <alignment horizontal="center" vertical="center"/>
      <protection locked="0"/>
    </xf>
    <xf numFmtId="0" fontId="11" fillId="0" borderId="14" xfId="1" applyFont="1" applyFill="1" applyBorder="1" applyAlignment="1" applyProtection="1">
      <alignment horizontal="center" vertical="center"/>
      <protection locked="0"/>
    </xf>
    <xf numFmtId="0" fontId="9" fillId="4" borderId="14" xfId="1" applyFont="1" applyFill="1" applyBorder="1" applyAlignment="1" applyProtection="1">
      <alignment horizontal="center" vertical="center"/>
      <protection locked="0"/>
    </xf>
    <xf numFmtId="0" fontId="9" fillId="0" borderId="13" xfId="1" applyFont="1" applyFill="1" applyBorder="1" applyAlignment="1" applyProtection="1">
      <alignment vertical="center"/>
      <protection locked="0"/>
    </xf>
    <xf numFmtId="0" fontId="9" fillId="5" borderId="8" xfId="1" applyNumberFormat="1" applyFont="1" applyFill="1" applyBorder="1" applyAlignment="1" applyProtection="1">
      <alignment horizontal="center" vertical="center"/>
      <protection locked="0"/>
    </xf>
    <xf numFmtId="0" fontId="9" fillId="5" borderId="10" xfId="1" applyNumberFormat="1" applyFont="1" applyFill="1" applyBorder="1" applyAlignment="1" applyProtection="1">
      <alignment horizontal="center" vertical="center"/>
      <protection locked="0"/>
    </xf>
    <xf numFmtId="0" fontId="9" fillId="5" borderId="9" xfId="1" applyNumberFormat="1" applyFont="1" applyFill="1" applyBorder="1" applyAlignment="1" applyProtection="1">
      <alignment horizontal="center" vertical="center"/>
      <protection locked="0"/>
    </xf>
    <xf numFmtId="0" fontId="13" fillId="0" borderId="11" xfId="1" applyNumberFormat="1" applyFont="1" applyFill="1" applyBorder="1" applyAlignment="1" applyProtection="1">
      <alignment horizontal="center" vertical="center"/>
      <protection locked="0"/>
    </xf>
    <xf numFmtId="0" fontId="12" fillId="3" borderId="11" xfId="1" applyNumberFormat="1" applyFont="1" applyFill="1" applyBorder="1" applyAlignment="1" applyProtection="1">
      <alignment horizontal="center" vertical="center"/>
      <protection locked="0"/>
    </xf>
    <xf numFmtId="0" fontId="9" fillId="0" borderId="8" xfId="1" applyNumberFormat="1" applyFont="1" applyFill="1" applyBorder="1" applyAlignment="1" applyProtection="1">
      <alignment horizontal="center" vertical="center"/>
      <protection locked="0"/>
    </xf>
    <xf numFmtId="0" fontId="9" fillId="0" borderId="10" xfId="1" applyNumberFormat="1" applyFont="1" applyFill="1" applyBorder="1" applyAlignment="1" applyProtection="1">
      <alignment horizontal="center" vertical="center"/>
      <protection locked="0"/>
    </xf>
    <xf numFmtId="0" fontId="9" fillId="0" borderId="9" xfId="1" applyNumberFormat="1" applyFont="1" applyFill="1" applyBorder="1" applyAlignment="1" applyProtection="1">
      <alignment horizontal="center" vertical="center"/>
      <protection locked="0"/>
    </xf>
    <xf numFmtId="0" fontId="9" fillId="0" borderId="6" xfId="1" applyFont="1" applyFill="1" applyBorder="1" applyAlignment="1" applyProtection="1">
      <alignment vertical="center"/>
      <protection locked="0"/>
    </xf>
    <xf numFmtId="0" fontId="9" fillId="0" borderId="10" xfId="1" applyNumberFormat="1" applyFont="1" applyBorder="1" applyAlignment="1" applyProtection="1">
      <alignment horizontal="center" vertical="center"/>
      <protection locked="0"/>
    </xf>
    <xf numFmtId="0" fontId="9" fillId="6" borderId="8" xfId="1" applyNumberFormat="1" applyFont="1" applyFill="1" applyBorder="1" applyAlignment="1" applyProtection="1">
      <alignment horizontal="center" vertical="center"/>
      <protection locked="0"/>
    </xf>
    <xf numFmtId="14" fontId="12" fillId="3" borderId="11" xfId="1" applyNumberFormat="1" applyFont="1" applyFill="1" applyBorder="1" applyAlignment="1" applyProtection="1">
      <alignment horizontal="center" vertical="center"/>
      <protection locked="0"/>
    </xf>
    <xf numFmtId="0" fontId="9" fillId="6" borderId="22" xfId="1" applyNumberFormat="1" applyFont="1" applyFill="1" applyBorder="1" applyAlignment="1" applyProtection="1">
      <alignment horizontal="center" vertical="center"/>
      <protection locked="0"/>
    </xf>
    <xf numFmtId="0" fontId="9" fillId="6" borderId="11" xfId="1" applyNumberFormat="1" applyFont="1" applyFill="1" applyBorder="1" applyAlignment="1" applyProtection="1">
      <alignment horizontal="center" vertical="center"/>
      <protection locked="0"/>
    </xf>
    <xf numFmtId="0" fontId="9" fillId="5" borderId="11" xfId="1" applyNumberFormat="1" applyFont="1" applyFill="1" applyBorder="1" applyAlignment="1" applyProtection="1">
      <alignment horizontal="center" vertical="center"/>
      <protection locked="0"/>
    </xf>
    <xf numFmtId="0" fontId="9" fillId="0" borderId="22" xfId="1" applyNumberFormat="1" applyFont="1" applyFill="1" applyBorder="1" applyAlignment="1" applyProtection="1">
      <alignment horizontal="center" vertical="center"/>
      <protection locked="0"/>
    </xf>
    <xf numFmtId="0" fontId="9" fillId="0" borderId="11" xfId="1" applyNumberFormat="1" applyFont="1" applyFill="1" applyBorder="1" applyAlignment="1" applyProtection="1">
      <alignment horizontal="center" vertical="center"/>
      <protection locked="0"/>
    </xf>
    <xf numFmtId="0" fontId="9" fillId="5" borderId="22" xfId="1" applyNumberFormat="1" applyFont="1" applyFill="1" applyBorder="1" applyAlignment="1" applyProtection="1">
      <alignment horizontal="center" vertical="center"/>
      <protection locked="0"/>
    </xf>
    <xf numFmtId="0" fontId="13" fillId="0" borderId="7" xfId="1" applyNumberFormat="1" applyFont="1" applyFill="1" applyBorder="1" applyAlignment="1" applyProtection="1">
      <alignment horizontal="center" vertical="center"/>
      <protection locked="0"/>
    </xf>
    <xf numFmtId="0" fontId="12" fillId="3" borderId="7" xfId="1" applyNumberFormat="1" applyFont="1" applyFill="1" applyBorder="1" applyAlignment="1" applyProtection="1">
      <alignment horizontal="center" vertical="center"/>
      <protection locked="0"/>
    </xf>
    <xf numFmtId="0" fontId="11" fillId="0" borderId="7" xfId="1" applyFont="1" applyFill="1" applyBorder="1" applyAlignment="1" applyProtection="1">
      <alignment horizontal="center" vertical="center"/>
      <protection locked="0"/>
    </xf>
    <xf numFmtId="0" fontId="9" fillId="4" borderId="7" xfId="1" applyFont="1" applyFill="1" applyBorder="1" applyAlignment="1" applyProtection="1">
      <alignment horizontal="center" vertical="center"/>
      <protection locked="0"/>
    </xf>
    <xf numFmtId="0" fontId="9" fillId="5" borderId="6" xfId="1" applyFont="1" applyFill="1" applyBorder="1" applyAlignment="1" applyProtection="1">
      <alignment vertical="center"/>
      <protection locked="0"/>
    </xf>
    <xf numFmtId="164" fontId="8" fillId="3" borderId="5" xfId="1" applyNumberFormat="1" applyFont="1" applyFill="1" applyBorder="1" applyAlignment="1" applyProtection="1">
      <alignment horizontal="center" vertical="center" wrapText="1"/>
      <protection locked="0"/>
    </xf>
    <xf numFmtId="164" fontId="8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6" fillId="3" borderId="3" xfId="1" applyFont="1" applyFill="1" applyBorder="1" applyAlignment="1" applyProtection="1">
      <alignment horizontal="center" vertical="center" wrapText="1"/>
      <protection locked="0"/>
    </xf>
    <xf numFmtId="0" fontId="5" fillId="3" borderId="3" xfId="1" applyFont="1" applyFill="1" applyBorder="1" applyAlignment="1" applyProtection="1">
      <alignment horizontal="center" vertical="center" wrapText="1"/>
      <protection locked="0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9" fillId="8" borderId="0" xfId="1" applyFont="1" applyFill="1" applyAlignment="1" applyProtection="1">
      <alignment horizontal="center" vertical="center" wrapText="1"/>
      <protection locked="0"/>
    </xf>
    <xf numFmtId="164" fontId="40" fillId="8" borderId="69" xfId="1" applyNumberFormat="1" applyFont="1" applyFill="1" applyBorder="1" applyAlignment="1" applyProtection="1">
      <alignment horizontal="center" vertical="center" wrapText="1"/>
    </xf>
    <xf numFmtId="164" fontId="40" fillId="8" borderId="15" xfId="1" applyNumberFormat="1" applyFont="1" applyFill="1" applyBorder="1" applyAlignment="1" applyProtection="1">
      <alignment horizontal="center" vertical="center" wrapText="1"/>
    </xf>
    <xf numFmtId="0" fontId="8" fillId="8" borderId="0" xfId="1" applyFont="1" applyFill="1" applyBorder="1" applyAlignment="1" applyProtection="1">
      <alignment horizontal="center" vertical="center" wrapText="1"/>
    </xf>
    <xf numFmtId="0" fontId="36" fillId="8" borderId="15" xfId="1" applyFont="1" applyFill="1" applyBorder="1" applyAlignment="1" applyProtection="1">
      <alignment horizontal="center" vertical="center" wrapText="1"/>
      <protection locked="0"/>
    </xf>
    <xf numFmtId="0" fontId="41" fillId="8" borderId="15" xfId="1" applyFont="1" applyFill="1" applyBorder="1" applyAlignment="1" applyProtection="1">
      <alignment horizontal="center" vertical="center" wrapText="1"/>
      <protection locked="0"/>
    </xf>
    <xf numFmtId="0" fontId="4" fillId="8" borderId="54" xfId="1" applyFont="1" applyFill="1" applyBorder="1" applyAlignment="1" applyProtection="1">
      <alignment horizontal="center" vertical="center" wrapText="1"/>
      <protection locked="0"/>
    </xf>
    <xf numFmtId="164" fontId="33" fillId="8" borderId="73" xfId="1" applyNumberFormat="1" applyFont="1" applyFill="1" applyBorder="1" applyAlignment="1" applyProtection="1">
      <alignment horizontal="center" vertical="center" wrapText="1"/>
    </xf>
    <xf numFmtId="0" fontId="8" fillId="8" borderId="73" xfId="1" applyFont="1" applyFill="1" applyBorder="1" applyAlignment="1" applyProtection="1">
      <alignment horizontal="center" vertical="center" wrapText="1"/>
    </xf>
    <xf numFmtId="164" fontId="32" fillId="8" borderId="73" xfId="1" applyNumberFormat="1" applyFont="1" applyFill="1" applyBorder="1" applyAlignment="1" applyProtection="1">
      <alignment horizontal="center" vertical="center" wrapText="1"/>
    </xf>
    <xf numFmtId="0" fontId="41" fillId="8" borderId="73" xfId="1" applyFont="1" applyFill="1" applyBorder="1" applyAlignment="1" applyProtection="1">
      <alignment horizontal="center" vertical="center" wrapText="1"/>
      <protection locked="0"/>
    </xf>
    <xf numFmtId="0" fontId="4" fillId="8" borderId="29" xfId="1" applyFont="1" applyFill="1" applyBorder="1" applyAlignment="1" applyProtection="1">
      <alignment horizontal="center" vertical="center" wrapText="1"/>
      <protection locked="0"/>
    </xf>
    <xf numFmtId="0" fontId="9" fillId="0" borderId="8" xfId="1" applyNumberFormat="1" applyFont="1" applyBorder="1" applyAlignment="1" applyProtection="1">
      <alignment horizontal="center" vertical="center"/>
      <protection locked="0"/>
    </xf>
    <xf numFmtId="0" fontId="7" fillId="0" borderId="61" xfId="1" applyFont="1" applyFill="1" applyBorder="1" applyAlignment="1" applyProtection="1">
      <alignment horizontal="center" vertical="center" wrapText="1"/>
      <protection locked="0"/>
    </xf>
    <xf numFmtId="0" fontId="6" fillId="3" borderId="59" xfId="1" applyFont="1" applyFill="1" applyBorder="1" applyAlignment="1" applyProtection="1">
      <alignment horizontal="center" vertical="center" wrapText="1"/>
      <protection locked="0"/>
    </xf>
    <xf numFmtId="0" fontId="35" fillId="0" borderId="42" xfId="1" applyFont="1" applyBorder="1" applyAlignment="1" applyProtection="1">
      <alignment horizontal="center" vertical="center" wrapText="1"/>
      <protection locked="0"/>
    </xf>
    <xf numFmtId="0" fontId="36" fillId="0" borderId="42" xfId="1" applyFont="1" applyBorder="1" applyAlignment="1" applyProtection="1">
      <alignment horizontal="center" vertical="center" wrapText="1"/>
      <protection locked="0"/>
    </xf>
    <xf numFmtId="0" fontId="6" fillId="0" borderId="60" xfId="1" applyFont="1" applyBorder="1" applyAlignment="1" applyProtection="1">
      <alignment horizontal="center" vertical="center" wrapText="1"/>
      <protection locked="0"/>
    </xf>
    <xf numFmtId="0" fontId="13" fillId="0" borderId="35" xfId="1" applyFont="1" applyFill="1" applyBorder="1" applyAlignment="1">
      <alignment horizontal="center" vertical="center" wrapText="1"/>
    </xf>
    <xf numFmtId="0" fontId="12" fillId="0" borderId="35" xfId="1" applyFont="1" applyBorder="1" applyAlignment="1">
      <alignment horizontal="center" vertical="center" wrapText="1"/>
    </xf>
    <xf numFmtId="165" fontId="42" fillId="0" borderId="55" xfId="1" applyNumberFormat="1" applyFont="1" applyBorder="1" applyAlignment="1" applyProtection="1">
      <alignment horizontal="center" vertical="center" wrapText="1"/>
      <protection locked="0"/>
    </xf>
    <xf numFmtId="0" fontId="9" fillId="0" borderId="35" xfId="1" applyBorder="1" applyAlignment="1">
      <alignment horizontal="center" vertical="center"/>
    </xf>
    <xf numFmtId="0" fontId="23" fillId="0" borderId="55" xfId="1" applyFont="1" applyBorder="1" applyAlignment="1" applyProtection="1">
      <alignment horizontal="center" vertical="center" wrapText="1"/>
      <protection locked="0"/>
    </xf>
    <xf numFmtId="0" fontId="43" fillId="0" borderId="74" xfId="1" applyFont="1" applyBorder="1" applyAlignment="1">
      <alignment horizontal="center" vertical="center"/>
    </xf>
    <xf numFmtId="0" fontId="23" fillId="0" borderId="75" xfId="1" applyFont="1" applyBorder="1" applyAlignment="1" applyProtection="1">
      <alignment horizontal="center" vertical="center" wrapText="1"/>
      <protection locked="0"/>
    </xf>
    <xf numFmtId="0" fontId="7" fillId="0" borderId="75" xfId="1" applyFont="1" applyFill="1" applyBorder="1" applyAlignment="1" applyProtection="1">
      <alignment horizontal="center" vertical="center" wrapText="1"/>
      <protection locked="0"/>
    </xf>
    <xf numFmtId="164" fontId="23" fillId="7" borderId="76" xfId="1" applyNumberFormat="1" applyFont="1" applyFill="1" applyBorder="1" applyAlignment="1" applyProtection="1">
      <alignment horizontal="center" vertical="center" wrapText="1"/>
      <protection locked="0"/>
    </xf>
    <xf numFmtId="164" fontId="23" fillId="7" borderId="77" xfId="1" applyNumberFormat="1" applyFont="1" applyFill="1" applyBorder="1" applyAlignment="1" applyProtection="1">
      <alignment horizontal="center" vertical="center" wrapText="1"/>
      <protection locked="0"/>
    </xf>
    <xf numFmtId="164" fontId="23" fillId="7" borderId="78" xfId="1" applyNumberFormat="1" applyFont="1" applyFill="1" applyBorder="1" applyAlignment="1" applyProtection="1">
      <alignment horizontal="center" vertical="center" wrapText="1"/>
      <protection locked="0"/>
    </xf>
    <xf numFmtId="0" fontId="24" fillId="3" borderId="75" xfId="1" applyFont="1" applyFill="1" applyBorder="1" applyAlignment="1" applyProtection="1">
      <alignment horizontal="center" vertical="center" wrapText="1"/>
      <protection locked="0"/>
    </xf>
    <xf numFmtId="165" fontId="42" fillId="0" borderId="75" xfId="1" applyNumberFormat="1" applyFont="1" applyBorder="1" applyAlignment="1" applyProtection="1">
      <alignment horizontal="center" vertical="center" wrapText="1"/>
      <protection locked="0"/>
    </xf>
    <xf numFmtId="0" fontId="23" fillId="0" borderId="75" xfId="1" applyFont="1" applyBorder="1" applyAlignment="1" applyProtection="1">
      <alignment horizontal="center" vertical="center"/>
      <protection locked="0"/>
    </xf>
    <xf numFmtId="0" fontId="44" fillId="3" borderId="79" xfId="1" applyFont="1" applyFill="1" applyBorder="1" applyAlignment="1" applyProtection="1">
      <alignment horizontal="center" vertical="center"/>
      <protection locked="0"/>
    </xf>
    <xf numFmtId="0" fontId="9" fillId="0" borderId="80" xfId="1" applyBorder="1" applyAlignment="1">
      <alignment horizontal="center" vertical="center" wrapText="1"/>
    </xf>
    <xf numFmtId="0" fontId="37" fillId="10" borderId="81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9" fillId="3" borderId="68" xfId="1" applyFont="1" applyFill="1" applyBorder="1" applyAlignment="1" applyProtection="1">
      <alignment horizontal="center" vertical="center"/>
      <protection locked="0"/>
    </xf>
    <xf numFmtId="0" fontId="9" fillId="3" borderId="20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0"/>
  </sheetPr>
  <dimension ref="A1:T141"/>
  <sheetViews>
    <sheetView tabSelected="1" zoomScale="85" zoomScaleNormal="85" workbookViewId="0">
      <pane xSplit="1" ySplit="4" topLeftCell="B5" activePane="bottomRight" state="frozen"/>
      <selection activeCell="D67" sqref="D67"/>
      <selection pane="topRight" activeCell="D67" sqref="D67"/>
      <selection pane="bottomLeft" activeCell="D67" sqref="D67"/>
      <selection pane="bottomRight" activeCell="D95" sqref="D95"/>
    </sheetView>
  </sheetViews>
  <sheetFormatPr baseColWidth="10" defaultColWidth="11.42578125" defaultRowHeight="12.75" x14ac:dyDescent="0.25"/>
  <cols>
    <col min="1" max="1" width="30" style="1" customWidth="1"/>
    <col min="2" max="2" width="21.5703125" style="1" customWidth="1"/>
    <col min="3" max="3" width="9.42578125" style="1" customWidth="1"/>
    <col min="4" max="4" width="10.140625" style="1" customWidth="1"/>
    <col min="5" max="5" width="8" style="4" customWidth="1"/>
    <col min="6" max="6" width="8" style="3" customWidth="1"/>
    <col min="7" max="19" width="6.28515625" style="2" customWidth="1"/>
    <col min="20" max="16384" width="11.42578125" style="1"/>
  </cols>
  <sheetData>
    <row r="1" spans="1:19" s="26" customFormat="1" ht="15.75" customHeight="1" x14ac:dyDescent="0.25">
      <c r="A1" s="290" t="s">
        <v>51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</row>
    <row r="2" spans="1:19" s="26" customFormat="1" ht="13.5" customHeight="1" thickBot="1" x14ac:dyDescent="0.3">
      <c r="A2" s="15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s="26" customFormat="1" ht="12.75" customHeight="1" x14ac:dyDescent="0.25">
      <c r="A3" s="288">
        <v>2015</v>
      </c>
      <c r="B3" s="280" t="s">
        <v>41</v>
      </c>
      <c r="C3" s="287" t="s">
        <v>40</v>
      </c>
      <c r="D3" s="286" t="s">
        <v>39</v>
      </c>
      <c r="E3" s="285" t="s">
        <v>38</v>
      </c>
      <c r="F3" s="281" t="s">
        <v>37</v>
      </c>
      <c r="G3" s="284" t="s">
        <v>1</v>
      </c>
      <c r="H3" s="283" t="s">
        <v>2</v>
      </c>
      <c r="I3" s="283" t="s">
        <v>3</v>
      </c>
      <c r="J3" s="283" t="s">
        <v>4</v>
      </c>
      <c r="K3" s="283" t="s">
        <v>5</v>
      </c>
      <c r="L3" s="283" t="s">
        <v>6</v>
      </c>
      <c r="M3" s="283" t="s">
        <v>7</v>
      </c>
      <c r="N3" s="283" t="s">
        <v>8</v>
      </c>
      <c r="O3" s="283" t="s">
        <v>9</v>
      </c>
      <c r="P3" s="283" t="s">
        <v>10</v>
      </c>
      <c r="Q3" s="283" t="s">
        <v>11</v>
      </c>
      <c r="R3" s="282" t="s">
        <v>12</v>
      </c>
      <c r="S3" s="282" t="s">
        <v>1</v>
      </c>
    </row>
    <row r="4" spans="1:19" s="26" customFormat="1" ht="12" thickBot="1" x14ac:dyDescent="0.3">
      <c r="A4" s="279"/>
      <c r="B4" s="278"/>
      <c r="C4" s="277"/>
      <c r="D4" s="276"/>
      <c r="E4" s="275"/>
      <c r="F4" s="274"/>
      <c r="G4" s="7"/>
      <c r="H4" s="6"/>
      <c r="I4" s="6"/>
      <c r="J4" s="6"/>
      <c r="K4" s="6"/>
      <c r="L4" s="6"/>
      <c r="M4" s="6"/>
      <c r="N4" s="6"/>
      <c r="O4" s="6"/>
      <c r="P4" s="6"/>
      <c r="Q4" s="6"/>
      <c r="R4" s="5"/>
      <c r="S4" s="5"/>
    </row>
    <row r="5" spans="1:19" s="26" customFormat="1" ht="15.75" customHeight="1" thickBot="1" x14ac:dyDescent="0.3">
      <c r="A5" s="273"/>
      <c r="B5" s="272"/>
      <c r="C5" s="272"/>
      <c r="D5" s="271"/>
      <c r="E5" s="270"/>
      <c r="F5" s="269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</row>
    <row r="6" spans="1:19" s="256" customFormat="1" ht="21" customHeight="1" thickBot="1" x14ac:dyDescent="0.3">
      <c r="A6" s="267" t="s">
        <v>36</v>
      </c>
      <c r="B6" s="266"/>
      <c r="C6" s="266"/>
      <c r="D6" s="266"/>
      <c r="E6" s="265"/>
      <c r="F6" s="264"/>
      <c r="G6" s="263">
        <f>SUM(G5:G5)</f>
        <v>0</v>
      </c>
      <c r="H6" s="263">
        <f>SUM(H5:H5)</f>
        <v>0</v>
      </c>
      <c r="I6" s="263">
        <f>SUM(I5:I5)</f>
        <v>0</v>
      </c>
      <c r="J6" s="263">
        <f>SUM(J5:J5)</f>
        <v>0</v>
      </c>
      <c r="K6" s="263">
        <f>SUM(K5:K5)</f>
        <v>0</v>
      </c>
      <c r="L6" s="263">
        <f>SUM(L5:L5)</f>
        <v>0</v>
      </c>
      <c r="M6" s="263">
        <f>SUM(M5:M5)</f>
        <v>0</v>
      </c>
      <c r="N6" s="263">
        <f>SUM(N5:N5)</f>
        <v>0</v>
      </c>
      <c r="O6" s="263">
        <f>SUM(O5:O5)</f>
        <v>0</v>
      </c>
      <c r="P6" s="263">
        <f>SUM(P5:P5)</f>
        <v>0</v>
      </c>
      <c r="Q6" s="263">
        <f>SUM(Q5:Q5)</f>
        <v>0</v>
      </c>
      <c r="R6" s="263">
        <f>SUM(R5:R5)</f>
        <v>0</v>
      </c>
      <c r="S6" s="263">
        <f>SUM(S5:S5)</f>
        <v>0</v>
      </c>
    </row>
    <row r="7" spans="1:19" s="256" customFormat="1" ht="21" customHeight="1" thickBot="1" x14ac:dyDescent="0.3">
      <c r="A7" s="262"/>
      <c r="B7" s="261"/>
      <c r="C7" s="261"/>
      <c r="D7" s="261"/>
      <c r="E7" s="260"/>
      <c r="F7" s="259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7"/>
      <c r="S7" s="257"/>
    </row>
    <row r="8" spans="1:19" s="26" customFormat="1" ht="21.75" customHeight="1" thickTop="1" x14ac:dyDescent="0.25">
      <c r="A8" s="255" t="s">
        <v>0</v>
      </c>
      <c r="B8" s="291" t="s">
        <v>59</v>
      </c>
      <c r="C8" s="254"/>
      <c r="D8" s="253"/>
      <c r="E8" s="252"/>
      <c r="F8" s="251"/>
      <c r="G8" s="250" t="s">
        <v>1</v>
      </c>
      <c r="H8" s="250" t="s">
        <v>2</v>
      </c>
      <c r="I8" s="250" t="s">
        <v>3</v>
      </c>
      <c r="J8" s="250" t="s">
        <v>4</v>
      </c>
      <c r="K8" s="250" t="s">
        <v>5</v>
      </c>
      <c r="L8" s="250" t="s">
        <v>6</v>
      </c>
      <c r="M8" s="250" t="s">
        <v>7</v>
      </c>
      <c r="N8" s="250" t="s">
        <v>8</v>
      </c>
      <c r="O8" s="250" t="s">
        <v>9</v>
      </c>
      <c r="P8" s="250" t="s">
        <v>10</v>
      </c>
      <c r="Q8" s="250" t="s">
        <v>11</v>
      </c>
      <c r="R8" s="249" t="s">
        <v>12</v>
      </c>
      <c r="S8" s="249" t="s">
        <v>12</v>
      </c>
    </row>
    <row r="9" spans="1:19" s="26" customFormat="1" ht="15.75" customHeight="1" x14ac:dyDescent="0.25">
      <c r="A9" s="234" t="s">
        <v>42</v>
      </c>
      <c r="B9" s="76" t="s">
        <v>48</v>
      </c>
      <c r="C9" s="76" t="s">
        <v>13</v>
      </c>
      <c r="D9" s="75"/>
      <c r="E9" s="230"/>
      <c r="F9" s="229"/>
      <c r="G9" s="98">
        <v>1</v>
      </c>
      <c r="H9" s="98">
        <v>1</v>
      </c>
      <c r="I9" s="98">
        <v>1</v>
      </c>
      <c r="J9" s="98">
        <v>1</v>
      </c>
      <c r="K9" s="98">
        <v>1</v>
      </c>
      <c r="L9" s="98">
        <v>1</v>
      </c>
      <c r="M9" s="98">
        <v>1</v>
      </c>
      <c r="N9" s="98">
        <v>1</v>
      </c>
      <c r="O9" s="98">
        <v>1</v>
      </c>
      <c r="P9" s="98">
        <v>1</v>
      </c>
      <c r="Q9" s="98">
        <v>1</v>
      </c>
      <c r="R9" s="124">
        <v>1</v>
      </c>
      <c r="S9" s="124">
        <v>1</v>
      </c>
    </row>
    <row r="10" spans="1:19" s="78" customFormat="1" ht="15.75" customHeight="1" x14ac:dyDescent="0.25">
      <c r="A10" s="248" t="s">
        <v>43</v>
      </c>
      <c r="B10" s="76" t="s">
        <v>49</v>
      </c>
      <c r="C10" s="76" t="s">
        <v>14</v>
      </c>
      <c r="D10" s="130">
        <v>39904</v>
      </c>
      <c r="E10" s="230"/>
      <c r="F10" s="229"/>
      <c r="G10" s="240">
        <v>1</v>
      </c>
      <c r="H10" s="240">
        <v>1</v>
      </c>
      <c r="I10" s="240">
        <v>1</v>
      </c>
      <c r="J10" s="240">
        <v>1</v>
      </c>
      <c r="K10" s="240">
        <v>1</v>
      </c>
      <c r="L10" s="240">
        <v>1</v>
      </c>
      <c r="M10" s="240">
        <v>1</v>
      </c>
      <c r="N10" s="240">
        <v>1</v>
      </c>
      <c r="O10" s="240">
        <v>1</v>
      </c>
      <c r="P10" s="240">
        <v>1</v>
      </c>
      <c r="Q10" s="240">
        <v>1</v>
      </c>
      <c r="R10" s="243">
        <v>1</v>
      </c>
      <c r="S10" s="243">
        <v>1</v>
      </c>
    </row>
    <row r="11" spans="1:19" s="26" customFormat="1" ht="15.75" customHeight="1" x14ac:dyDescent="0.25">
      <c r="A11" s="234" t="s">
        <v>44</v>
      </c>
      <c r="B11" s="76" t="s">
        <v>48</v>
      </c>
      <c r="C11" s="247" t="s">
        <v>13</v>
      </c>
      <c r="D11" s="246"/>
      <c r="E11" s="245"/>
      <c r="F11" s="244"/>
      <c r="G11" s="83">
        <v>1</v>
      </c>
      <c r="H11" s="83">
        <v>1</v>
      </c>
      <c r="I11" s="86">
        <v>1</v>
      </c>
      <c r="J11" s="85">
        <v>1</v>
      </c>
      <c r="K11" s="84">
        <v>1</v>
      </c>
      <c r="L11" s="84">
        <v>1</v>
      </c>
      <c r="M11" s="84">
        <v>1</v>
      </c>
      <c r="N11" s="84">
        <v>1</v>
      </c>
      <c r="O11" s="84">
        <v>1</v>
      </c>
      <c r="P11" s="84">
        <v>1</v>
      </c>
      <c r="Q11" s="84">
        <v>1</v>
      </c>
      <c r="R11" s="83">
        <v>1</v>
      </c>
      <c r="S11" s="83">
        <v>1</v>
      </c>
    </row>
    <row r="12" spans="1:19" s="78" customFormat="1" ht="15.75" customHeight="1" x14ac:dyDescent="0.25">
      <c r="A12" s="248" t="s">
        <v>45</v>
      </c>
      <c r="B12" s="76" t="s">
        <v>50</v>
      </c>
      <c r="C12" s="76" t="s">
        <v>13</v>
      </c>
      <c r="D12" s="130">
        <v>39753</v>
      </c>
      <c r="E12" s="230"/>
      <c r="F12" s="229"/>
      <c r="G12" s="240">
        <v>1</v>
      </c>
      <c r="H12" s="240">
        <v>1</v>
      </c>
      <c r="I12" s="240">
        <v>1</v>
      </c>
      <c r="J12" s="240">
        <v>1</v>
      </c>
      <c r="K12" s="240">
        <v>1</v>
      </c>
      <c r="L12" s="240">
        <v>1</v>
      </c>
      <c r="M12" s="240">
        <v>1</v>
      </c>
      <c r="N12" s="240">
        <v>1</v>
      </c>
      <c r="O12" s="240">
        <v>1</v>
      </c>
      <c r="P12" s="240">
        <v>1</v>
      </c>
      <c r="Q12" s="240">
        <v>1</v>
      </c>
      <c r="R12" s="243">
        <v>1</v>
      </c>
      <c r="S12" s="243">
        <v>1</v>
      </c>
    </row>
    <row r="13" spans="1:19" s="26" customFormat="1" ht="15.75" customHeight="1" x14ac:dyDescent="0.25">
      <c r="A13" s="234" t="s">
        <v>46</v>
      </c>
      <c r="B13" s="76" t="s">
        <v>48</v>
      </c>
      <c r="C13" s="76" t="s">
        <v>13</v>
      </c>
      <c r="D13" s="79">
        <v>42221</v>
      </c>
      <c r="E13" s="230" t="s">
        <v>15</v>
      </c>
      <c r="F13" s="229"/>
      <c r="G13" s="242">
        <v>1</v>
      </c>
      <c r="H13" s="242">
        <v>1</v>
      </c>
      <c r="I13" s="242">
        <v>1</v>
      </c>
      <c r="J13" s="242">
        <v>1</v>
      </c>
      <c r="K13" s="242">
        <v>1</v>
      </c>
      <c r="L13" s="242">
        <v>1</v>
      </c>
      <c r="M13" s="242">
        <v>1</v>
      </c>
      <c r="N13" s="242">
        <v>1</v>
      </c>
      <c r="O13" s="242">
        <v>1</v>
      </c>
      <c r="P13" s="242">
        <v>1</v>
      </c>
      <c r="Q13" s="242">
        <v>1</v>
      </c>
      <c r="R13" s="241">
        <v>1</v>
      </c>
      <c r="S13" s="241">
        <v>1</v>
      </c>
    </row>
    <row r="14" spans="1:19" s="78" customFormat="1" ht="15.75" customHeight="1" x14ac:dyDescent="0.25">
      <c r="A14" s="248" t="s">
        <v>47</v>
      </c>
      <c r="B14" s="76" t="s">
        <v>50</v>
      </c>
      <c r="C14" s="76" t="s">
        <v>14</v>
      </c>
      <c r="D14" s="130">
        <v>40664</v>
      </c>
      <c r="E14" s="230"/>
      <c r="F14" s="229"/>
      <c r="G14" s="240">
        <v>1</v>
      </c>
      <c r="H14" s="240">
        <v>1</v>
      </c>
      <c r="I14" s="240">
        <v>1</v>
      </c>
      <c r="J14" s="240">
        <v>1</v>
      </c>
      <c r="K14" s="240">
        <v>1</v>
      </c>
      <c r="L14" s="240">
        <v>1</v>
      </c>
      <c r="M14" s="239">
        <v>0</v>
      </c>
      <c r="N14" s="239">
        <v>0</v>
      </c>
      <c r="O14" s="239">
        <v>0</v>
      </c>
      <c r="P14" s="239">
        <v>0</v>
      </c>
      <c r="Q14" s="239">
        <v>0</v>
      </c>
      <c r="R14" s="238">
        <v>0</v>
      </c>
      <c r="S14" s="238">
        <v>0</v>
      </c>
    </row>
    <row r="15" spans="1:19" s="78" customFormat="1" ht="15.75" customHeight="1" x14ac:dyDescent="0.25">
      <c r="A15" s="234"/>
      <c r="B15" s="76"/>
      <c r="C15" s="76"/>
      <c r="D15" s="79"/>
      <c r="E15" s="237"/>
      <c r="F15" s="229"/>
      <c r="G15" s="236"/>
      <c r="H15" s="236"/>
      <c r="I15" s="236"/>
      <c r="J15" s="235"/>
      <c r="K15" s="235"/>
      <c r="L15" s="235"/>
      <c r="M15" s="235"/>
      <c r="N15" s="235"/>
      <c r="O15" s="235"/>
      <c r="P15" s="235"/>
      <c r="Q15" s="235"/>
      <c r="R15" s="235"/>
      <c r="S15" s="235"/>
    </row>
    <row r="16" spans="1:19" s="78" customFormat="1" ht="15.75" customHeight="1" x14ac:dyDescent="0.25">
      <c r="A16" s="248"/>
      <c r="B16" s="76"/>
      <c r="C16" s="76"/>
      <c r="D16" s="90"/>
      <c r="E16" s="230"/>
      <c r="F16" s="229"/>
      <c r="G16" s="226"/>
      <c r="H16" s="226"/>
      <c r="I16" s="228"/>
      <c r="J16" s="227"/>
      <c r="K16" s="227"/>
      <c r="L16" s="227"/>
      <c r="M16" s="227"/>
      <c r="N16" s="227"/>
      <c r="O16" s="227"/>
      <c r="P16" s="227"/>
      <c r="Q16" s="227"/>
      <c r="R16" s="226"/>
      <c r="S16" s="226"/>
    </row>
    <row r="17" spans="1:20" s="78" customFormat="1" ht="15.75" customHeight="1" x14ac:dyDescent="0.25">
      <c r="A17" s="234"/>
      <c r="B17" s="76"/>
      <c r="C17" s="76"/>
      <c r="D17" s="75"/>
      <c r="E17" s="230"/>
      <c r="F17" s="229"/>
      <c r="G17" s="231"/>
      <c r="H17" s="231"/>
      <c r="I17" s="233"/>
      <c r="J17" s="232"/>
      <c r="K17" s="232"/>
      <c r="L17" s="232"/>
      <c r="M17" s="232"/>
      <c r="N17" s="232"/>
      <c r="O17" s="232"/>
      <c r="P17" s="232"/>
      <c r="Q17" s="232"/>
      <c r="R17" s="231"/>
      <c r="S17" s="231"/>
    </row>
    <row r="18" spans="1:20" s="78" customFormat="1" ht="15.75" customHeight="1" x14ac:dyDescent="0.25">
      <c r="A18" s="248"/>
      <c r="B18" s="76"/>
      <c r="C18" s="76"/>
      <c r="D18" s="90"/>
      <c r="E18" s="230"/>
      <c r="F18" s="229"/>
      <c r="G18" s="226"/>
      <c r="H18" s="226"/>
      <c r="I18" s="228"/>
      <c r="J18" s="227"/>
      <c r="K18" s="227"/>
      <c r="L18" s="227"/>
      <c r="M18" s="227"/>
      <c r="N18" s="227"/>
      <c r="O18" s="227"/>
      <c r="P18" s="227"/>
      <c r="Q18" s="227"/>
      <c r="R18" s="226"/>
      <c r="S18" s="226"/>
    </row>
    <row r="19" spans="1:20" s="78" customFormat="1" ht="15.75" customHeight="1" x14ac:dyDescent="0.25">
      <c r="A19" s="234"/>
      <c r="B19" s="76"/>
      <c r="C19" s="76"/>
      <c r="D19" s="75"/>
      <c r="E19" s="230"/>
      <c r="F19" s="229"/>
      <c r="G19" s="231"/>
      <c r="H19" s="231"/>
      <c r="I19" s="233"/>
      <c r="J19" s="232"/>
      <c r="K19" s="232"/>
      <c r="L19" s="232"/>
      <c r="M19" s="232"/>
      <c r="N19" s="232"/>
      <c r="O19" s="232"/>
      <c r="P19" s="232"/>
      <c r="Q19" s="232"/>
      <c r="R19" s="231"/>
      <c r="S19" s="231"/>
    </row>
    <row r="20" spans="1:20" s="78" customFormat="1" ht="15.75" customHeight="1" x14ac:dyDescent="0.25">
      <c r="A20" s="248"/>
      <c r="B20" s="76"/>
      <c r="C20" s="76"/>
      <c r="D20" s="90"/>
      <c r="E20" s="230"/>
      <c r="F20" s="229"/>
      <c r="G20" s="226"/>
      <c r="H20" s="226"/>
      <c r="I20" s="228"/>
      <c r="J20" s="227"/>
      <c r="K20" s="227"/>
      <c r="L20" s="227"/>
      <c r="M20" s="227"/>
      <c r="N20" s="227"/>
      <c r="O20" s="227"/>
      <c r="P20" s="227"/>
      <c r="Q20" s="227"/>
      <c r="R20" s="226"/>
      <c r="S20" s="226"/>
    </row>
    <row r="21" spans="1:20" s="26" customFormat="1" ht="15.75" customHeight="1" x14ac:dyDescent="0.25">
      <c r="A21" s="225"/>
      <c r="B21" s="76"/>
      <c r="C21" s="224"/>
      <c r="D21" s="223"/>
      <c r="E21" s="115"/>
      <c r="F21" s="114"/>
      <c r="G21" s="219"/>
      <c r="H21" s="219"/>
      <c r="I21" s="222"/>
      <c r="J21" s="221"/>
      <c r="K21" s="220"/>
      <c r="L21" s="220"/>
      <c r="M21" s="220"/>
      <c r="N21" s="220"/>
      <c r="O21" s="220"/>
      <c r="P21" s="220"/>
      <c r="Q21" s="220"/>
      <c r="R21" s="219"/>
      <c r="S21" s="219"/>
    </row>
    <row r="22" spans="1:20" s="72" customFormat="1" ht="5.25" customHeight="1" thickBot="1" x14ac:dyDescent="0.3">
      <c r="A22" s="184"/>
      <c r="B22" s="60"/>
      <c r="C22" s="60"/>
      <c r="D22" s="187"/>
      <c r="E22" s="218"/>
      <c r="F22" s="217"/>
      <c r="G22" s="215"/>
      <c r="H22" s="215"/>
      <c r="I22" s="216"/>
      <c r="J22" s="216"/>
      <c r="K22" s="216"/>
      <c r="L22" s="216"/>
      <c r="M22" s="215"/>
      <c r="N22" s="215"/>
      <c r="O22" s="215"/>
      <c r="P22" s="215"/>
      <c r="Q22" s="215"/>
      <c r="R22" s="215"/>
      <c r="S22" s="215"/>
    </row>
    <row r="23" spans="1:20" s="26" customFormat="1" ht="15.75" customHeight="1" thickBot="1" x14ac:dyDescent="0.3">
      <c r="A23" s="214"/>
      <c r="B23" s="292" t="s">
        <v>78</v>
      </c>
      <c r="C23" s="186"/>
      <c r="D23" s="213"/>
      <c r="E23" s="212"/>
      <c r="F23" s="211"/>
      <c r="G23" s="201">
        <f>SUM(G9:G21)</f>
        <v>6</v>
      </c>
      <c r="H23" s="201">
        <f>SUM(H9:H21)</f>
        <v>6</v>
      </c>
      <c r="I23" s="201">
        <f>SUM(I9:I21)</f>
        <v>6</v>
      </c>
      <c r="J23" s="201">
        <f>SUM(J9:J21)</f>
        <v>6</v>
      </c>
      <c r="K23" s="201">
        <f>SUM(K9:K21)</f>
        <v>6</v>
      </c>
      <c r="L23" s="201">
        <f>SUM(L9:L21)</f>
        <v>6</v>
      </c>
      <c r="M23" s="201">
        <f>SUM(M9:M21)</f>
        <v>5</v>
      </c>
      <c r="N23" s="201">
        <f>SUM(N9:N21)</f>
        <v>5</v>
      </c>
      <c r="O23" s="201">
        <f>SUM(O9:O21)</f>
        <v>5</v>
      </c>
      <c r="P23" s="201">
        <f>SUM(P9:P21)</f>
        <v>5</v>
      </c>
      <c r="Q23" s="201">
        <f>SUM(Q9:Q21)</f>
        <v>5</v>
      </c>
      <c r="R23" s="201">
        <f>SUM(R9:R21)</f>
        <v>5</v>
      </c>
      <c r="S23" s="201">
        <f>SUM(S9:S21)</f>
        <v>5</v>
      </c>
    </row>
    <row r="24" spans="1:20" s="54" customFormat="1" ht="19.5" customHeight="1" thickTop="1" x14ac:dyDescent="0.25">
      <c r="A24" s="200"/>
      <c r="B24" s="291" t="s">
        <v>77</v>
      </c>
      <c r="C24" s="199"/>
      <c r="D24" s="198"/>
      <c r="E24" s="210"/>
      <c r="F24" s="209"/>
      <c r="G24" s="208"/>
      <c r="H24" s="208"/>
      <c r="I24" s="208"/>
      <c r="J24" s="100"/>
      <c r="K24" s="100"/>
      <c r="L24" s="100"/>
      <c r="M24" s="100"/>
      <c r="N24" s="100"/>
      <c r="O24" s="100"/>
      <c r="P24" s="208"/>
      <c r="Q24" s="208"/>
      <c r="R24" s="208"/>
      <c r="S24" s="208"/>
    </row>
    <row r="25" spans="1:20" s="26" customFormat="1" ht="15.75" customHeight="1" x14ac:dyDescent="0.25">
      <c r="A25" s="91" t="s">
        <v>52</v>
      </c>
      <c r="B25" s="76" t="s">
        <v>16</v>
      </c>
      <c r="C25" s="76" t="s">
        <v>13</v>
      </c>
      <c r="D25" s="79">
        <v>41609</v>
      </c>
      <c r="E25" s="68"/>
      <c r="F25" s="67"/>
      <c r="G25" s="83">
        <v>1</v>
      </c>
      <c r="H25" s="83">
        <v>1</v>
      </c>
      <c r="I25" s="86">
        <v>1</v>
      </c>
      <c r="J25" s="86">
        <v>1</v>
      </c>
      <c r="K25" s="85">
        <v>1</v>
      </c>
      <c r="L25" s="84">
        <v>1</v>
      </c>
      <c r="M25" s="84">
        <v>1</v>
      </c>
      <c r="N25" s="84">
        <v>1</v>
      </c>
      <c r="O25" s="84">
        <v>1</v>
      </c>
      <c r="P25" s="84">
        <v>1</v>
      </c>
      <c r="Q25" s="84">
        <v>1</v>
      </c>
      <c r="R25" s="83">
        <v>1</v>
      </c>
      <c r="S25" s="83">
        <v>1</v>
      </c>
    </row>
    <row r="26" spans="1:20" s="78" customFormat="1" ht="15.75" customHeight="1" x14ac:dyDescent="0.25">
      <c r="A26" s="93" t="s">
        <v>53</v>
      </c>
      <c r="B26" s="76" t="s">
        <v>17</v>
      </c>
      <c r="C26" s="76" t="s">
        <v>18</v>
      </c>
      <c r="D26" s="90"/>
      <c r="E26" s="68"/>
      <c r="F26" s="67"/>
      <c r="G26" s="63">
        <v>0.8</v>
      </c>
      <c r="H26" s="63">
        <v>0.8</v>
      </c>
      <c r="I26" s="66">
        <v>0.8</v>
      </c>
      <c r="J26" s="65">
        <v>0.8</v>
      </c>
      <c r="K26" s="64">
        <v>0.8</v>
      </c>
      <c r="L26" s="64">
        <v>0.8</v>
      </c>
      <c r="M26" s="64">
        <v>0.8</v>
      </c>
      <c r="N26" s="64">
        <v>0.8</v>
      </c>
      <c r="O26" s="64">
        <v>0.8</v>
      </c>
      <c r="P26" s="64">
        <v>0.8</v>
      </c>
      <c r="Q26" s="64">
        <v>0.8</v>
      </c>
      <c r="R26" s="63">
        <v>0.8</v>
      </c>
      <c r="S26" s="63">
        <v>0.8</v>
      </c>
    </row>
    <row r="27" spans="1:20" s="26" customFormat="1" ht="15.75" customHeight="1" x14ac:dyDescent="0.25">
      <c r="A27" s="207" t="s">
        <v>54</v>
      </c>
      <c r="B27" s="76" t="s">
        <v>16</v>
      </c>
      <c r="C27" s="76" t="s">
        <v>13</v>
      </c>
      <c r="D27" s="75" t="s">
        <v>19</v>
      </c>
      <c r="E27" s="68"/>
      <c r="F27" s="67"/>
      <c r="G27" s="84">
        <v>1</v>
      </c>
      <c r="H27" s="80">
        <v>0</v>
      </c>
      <c r="I27" s="80">
        <v>0</v>
      </c>
      <c r="J27" s="80">
        <v>0</v>
      </c>
      <c r="K27" s="80">
        <v>0</v>
      </c>
      <c r="L27" s="80">
        <v>0</v>
      </c>
      <c r="M27" s="80">
        <v>0</v>
      </c>
      <c r="N27" s="80">
        <v>0</v>
      </c>
      <c r="O27" s="80">
        <v>0</v>
      </c>
      <c r="P27" s="80">
        <v>0</v>
      </c>
      <c r="Q27" s="80">
        <v>0</v>
      </c>
      <c r="R27" s="80">
        <v>0</v>
      </c>
      <c r="S27" s="80">
        <v>0</v>
      </c>
    </row>
    <row r="28" spans="1:20" s="78" customFormat="1" ht="15.75" customHeight="1" x14ac:dyDescent="0.25">
      <c r="A28" s="93" t="s">
        <v>55</v>
      </c>
      <c r="B28" s="76" t="s">
        <v>17</v>
      </c>
      <c r="C28" s="206" t="s">
        <v>14</v>
      </c>
      <c r="D28" s="79">
        <v>41487</v>
      </c>
      <c r="E28" s="68"/>
      <c r="F28" s="67"/>
      <c r="G28" s="63">
        <v>1</v>
      </c>
      <c r="H28" s="63">
        <v>1</v>
      </c>
      <c r="I28" s="63">
        <v>1</v>
      </c>
      <c r="J28" s="63">
        <v>1</v>
      </c>
      <c r="K28" s="63">
        <v>1</v>
      </c>
      <c r="L28" s="63">
        <v>1</v>
      </c>
      <c r="M28" s="63">
        <v>1</v>
      </c>
      <c r="N28" s="63">
        <v>1</v>
      </c>
      <c r="O28" s="63">
        <v>1</v>
      </c>
      <c r="P28" s="63">
        <v>1</v>
      </c>
      <c r="Q28" s="63">
        <v>1</v>
      </c>
      <c r="R28" s="63">
        <v>1</v>
      </c>
      <c r="S28" s="63">
        <v>1</v>
      </c>
    </row>
    <row r="29" spans="1:20" s="26" customFormat="1" ht="15.75" customHeight="1" x14ac:dyDescent="0.25">
      <c r="A29" s="87"/>
      <c r="B29" s="76"/>
      <c r="C29" s="76"/>
      <c r="D29" s="90"/>
      <c r="E29" s="68"/>
      <c r="F29" s="67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2"/>
    </row>
    <row r="30" spans="1:20" s="78" customFormat="1" ht="15.75" customHeight="1" x14ac:dyDescent="0.25">
      <c r="A30" s="77"/>
      <c r="B30" s="76"/>
      <c r="C30" s="76"/>
      <c r="D30" s="75"/>
      <c r="E30" s="68"/>
      <c r="F30" s="67"/>
      <c r="G30" s="95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</row>
    <row r="31" spans="1:20" s="26" customFormat="1" ht="15.75" customHeight="1" x14ac:dyDescent="0.25">
      <c r="A31" s="91"/>
      <c r="B31" s="76"/>
      <c r="C31" s="76"/>
      <c r="D31" s="75"/>
      <c r="E31" s="68"/>
      <c r="F31" s="67"/>
      <c r="G31" s="94"/>
      <c r="H31" s="94"/>
      <c r="I31" s="97"/>
      <c r="J31" s="96"/>
      <c r="K31" s="95"/>
      <c r="L31" s="95"/>
      <c r="M31" s="95"/>
      <c r="N31" s="95"/>
      <c r="O31" s="95"/>
      <c r="P31" s="95"/>
      <c r="Q31" s="95"/>
      <c r="R31" s="94"/>
      <c r="S31" s="94"/>
    </row>
    <row r="32" spans="1:20" s="78" customFormat="1" ht="15.75" customHeight="1" x14ac:dyDescent="0.25">
      <c r="A32" s="77"/>
      <c r="B32" s="76"/>
      <c r="C32" s="76"/>
      <c r="D32" s="90"/>
      <c r="E32" s="68"/>
      <c r="F32" s="67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5"/>
      <c r="S32" s="145"/>
    </row>
    <row r="33" spans="1:20" s="78" customFormat="1" ht="15.75" customHeight="1" x14ac:dyDescent="0.25">
      <c r="A33" s="91"/>
      <c r="B33" s="76"/>
      <c r="C33" s="76"/>
      <c r="D33" s="75"/>
      <c r="E33" s="68"/>
      <c r="F33" s="67"/>
      <c r="G33" s="94"/>
      <c r="H33" s="94"/>
      <c r="I33" s="97"/>
      <c r="J33" s="96"/>
      <c r="K33" s="95"/>
      <c r="L33" s="95"/>
      <c r="M33" s="95"/>
      <c r="N33" s="95"/>
      <c r="O33" s="95"/>
      <c r="P33" s="95"/>
      <c r="Q33" s="95"/>
      <c r="R33" s="94"/>
      <c r="S33" s="94"/>
    </row>
    <row r="34" spans="1:20" s="26" customFormat="1" ht="15.75" customHeight="1" x14ac:dyDescent="0.25">
      <c r="A34" s="82"/>
      <c r="B34" s="76"/>
      <c r="C34" s="76"/>
      <c r="D34" s="90"/>
      <c r="E34" s="68"/>
      <c r="F34" s="67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8"/>
      <c r="S34" s="88"/>
    </row>
    <row r="35" spans="1:20" s="26" customFormat="1" ht="15.75" customHeight="1" x14ac:dyDescent="0.25">
      <c r="A35" s="87"/>
      <c r="B35" s="76"/>
      <c r="C35" s="76"/>
      <c r="D35" s="75"/>
      <c r="E35" s="68"/>
      <c r="F35" s="67"/>
      <c r="G35" s="83"/>
      <c r="H35" s="83"/>
      <c r="I35" s="86"/>
      <c r="J35" s="85"/>
      <c r="K35" s="84"/>
      <c r="L35" s="84"/>
      <c r="M35" s="84"/>
      <c r="N35" s="84"/>
      <c r="O35" s="84"/>
      <c r="P35" s="84"/>
      <c r="Q35" s="84"/>
      <c r="R35" s="83"/>
      <c r="S35" s="83"/>
    </row>
    <row r="36" spans="1:20" s="26" customFormat="1" ht="15.75" customHeight="1" x14ac:dyDescent="0.25">
      <c r="A36" s="82"/>
      <c r="B36" s="76"/>
      <c r="C36" s="76"/>
      <c r="D36" s="90"/>
      <c r="E36" s="68"/>
      <c r="F36" s="67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8"/>
      <c r="S36" s="88"/>
    </row>
    <row r="37" spans="1:20" s="78" customFormat="1" ht="15.75" customHeight="1" x14ac:dyDescent="0.25">
      <c r="A37" s="71"/>
      <c r="B37" s="76"/>
      <c r="C37" s="70"/>
      <c r="D37" s="69"/>
      <c r="E37" s="68"/>
      <c r="F37" s="67"/>
      <c r="G37" s="188"/>
      <c r="H37" s="188"/>
      <c r="I37" s="191"/>
      <c r="J37" s="190"/>
      <c r="K37" s="189"/>
      <c r="L37" s="189"/>
      <c r="M37" s="189"/>
      <c r="N37" s="189"/>
      <c r="O37" s="189"/>
      <c r="P37" s="189"/>
      <c r="Q37" s="189"/>
      <c r="R37" s="188"/>
      <c r="S37" s="188"/>
    </row>
    <row r="38" spans="1:20" s="72" customFormat="1" ht="5.25" customHeight="1" thickBot="1" x14ac:dyDescent="0.3">
      <c r="A38" s="62"/>
      <c r="B38" s="61"/>
      <c r="C38" s="60"/>
      <c r="D38" s="187"/>
      <c r="E38" s="59"/>
      <c r="F38" s="58"/>
      <c r="G38" s="55"/>
      <c r="H38" s="57"/>
      <c r="I38" s="57"/>
      <c r="J38" s="57"/>
      <c r="K38" s="57"/>
      <c r="L38" s="57"/>
      <c r="M38" s="57"/>
      <c r="N38" s="57"/>
      <c r="O38" s="57"/>
      <c r="P38" s="57"/>
      <c r="Q38" s="56"/>
      <c r="R38" s="55"/>
      <c r="S38" s="55"/>
    </row>
    <row r="39" spans="1:20" s="26" customFormat="1" ht="15.75" customHeight="1" thickBot="1" x14ac:dyDescent="0.3">
      <c r="A39" s="53"/>
      <c r="B39" s="292" t="s">
        <v>79</v>
      </c>
      <c r="C39" s="205"/>
      <c r="D39" s="204"/>
      <c r="E39" s="203"/>
      <c r="F39" s="202"/>
      <c r="G39" s="201">
        <f>SUM(G25:G37)</f>
        <v>3.8</v>
      </c>
      <c r="H39" s="201">
        <f>SUM(H25:H37)</f>
        <v>2.8</v>
      </c>
      <c r="I39" s="201">
        <f>SUM(I25:I37)</f>
        <v>2.8</v>
      </c>
      <c r="J39" s="201">
        <f>SUM(J25:J37)</f>
        <v>2.8</v>
      </c>
      <c r="K39" s="201">
        <f>SUM(K25:K37)</f>
        <v>2.8</v>
      </c>
      <c r="L39" s="201">
        <f>SUM(L25:L37)</f>
        <v>2.8</v>
      </c>
      <c r="M39" s="201">
        <f>SUM(M25:M37)</f>
        <v>2.8</v>
      </c>
      <c r="N39" s="201">
        <f>SUM(N25:N37)</f>
        <v>2.8</v>
      </c>
      <c r="O39" s="201">
        <f>SUM(O25:O37)</f>
        <v>2.8</v>
      </c>
      <c r="P39" s="201">
        <f>SUM(P25:P37)</f>
        <v>2.8</v>
      </c>
      <c r="Q39" s="201">
        <f>SUM(Q25:Q37)</f>
        <v>2.8</v>
      </c>
      <c r="R39" s="201">
        <f>SUM(R25:R37)</f>
        <v>2.8</v>
      </c>
      <c r="S39" s="201">
        <f>SUM(S25:S37)</f>
        <v>2.8</v>
      </c>
    </row>
    <row r="40" spans="1:20" s="54" customFormat="1" ht="18.75" customHeight="1" thickTop="1" x14ac:dyDescent="0.25">
      <c r="A40" s="200"/>
      <c r="B40" s="291" t="s">
        <v>80</v>
      </c>
      <c r="C40" s="199"/>
      <c r="D40" s="198"/>
      <c r="E40" s="197"/>
      <c r="F40" s="196"/>
      <c r="G40" s="195"/>
      <c r="H40" s="195"/>
      <c r="I40" s="195"/>
      <c r="J40" s="100"/>
      <c r="K40" s="100"/>
      <c r="L40" s="100"/>
      <c r="M40" s="100"/>
      <c r="N40" s="100"/>
      <c r="O40" s="100"/>
      <c r="P40" s="195"/>
      <c r="Q40" s="195"/>
      <c r="R40" s="195"/>
      <c r="S40" s="195"/>
    </row>
    <row r="41" spans="1:20" s="26" customFormat="1" ht="15.75" customHeight="1" x14ac:dyDescent="0.25">
      <c r="A41" s="91" t="s">
        <v>56</v>
      </c>
      <c r="B41" s="76" t="s">
        <v>22</v>
      </c>
      <c r="C41" s="76" t="s">
        <v>13</v>
      </c>
      <c r="D41" s="79">
        <v>41583</v>
      </c>
      <c r="E41" s="68"/>
      <c r="F41" s="67"/>
      <c r="G41" s="83">
        <v>1</v>
      </c>
      <c r="H41" s="83">
        <v>1</v>
      </c>
      <c r="I41" s="86">
        <v>1</v>
      </c>
      <c r="J41" s="85">
        <v>1</v>
      </c>
      <c r="K41" s="84">
        <v>1</v>
      </c>
      <c r="L41" s="84">
        <v>1</v>
      </c>
      <c r="M41" s="84">
        <v>1</v>
      </c>
      <c r="N41" s="84">
        <v>1</v>
      </c>
      <c r="O41" s="84">
        <v>1</v>
      </c>
      <c r="P41" s="84">
        <v>1</v>
      </c>
      <c r="Q41" s="84">
        <v>1</v>
      </c>
      <c r="R41" s="83">
        <v>1</v>
      </c>
      <c r="S41" s="83">
        <v>1</v>
      </c>
    </row>
    <row r="42" spans="1:20" s="78" customFormat="1" ht="15.75" customHeight="1" x14ac:dyDescent="0.25">
      <c r="A42" s="91" t="s">
        <v>57</v>
      </c>
      <c r="B42" s="76" t="s">
        <v>22</v>
      </c>
      <c r="C42" s="76" t="s">
        <v>13</v>
      </c>
      <c r="D42" s="75"/>
      <c r="E42" s="68"/>
      <c r="F42" s="131">
        <v>42248</v>
      </c>
      <c r="G42" s="84">
        <v>0.8</v>
      </c>
      <c r="H42" s="84">
        <v>0.8</v>
      </c>
      <c r="I42" s="84">
        <v>0.8</v>
      </c>
      <c r="J42" s="84">
        <v>0.8</v>
      </c>
      <c r="K42" s="84">
        <v>0.8</v>
      </c>
      <c r="L42" s="84">
        <v>0.8</v>
      </c>
      <c r="M42" s="84">
        <v>0.8</v>
      </c>
      <c r="N42" s="84">
        <v>0.8</v>
      </c>
      <c r="O42" s="84">
        <v>0.8</v>
      </c>
      <c r="P42" s="84">
        <v>0.8</v>
      </c>
      <c r="Q42" s="84">
        <v>0.8</v>
      </c>
      <c r="R42" s="83">
        <v>0.8</v>
      </c>
      <c r="S42" s="83">
        <v>0.8</v>
      </c>
    </row>
    <row r="43" spans="1:20" s="26" customFormat="1" ht="15.75" customHeight="1" x14ac:dyDescent="0.25">
      <c r="A43" s="149" t="s">
        <v>58</v>
      </c>
      <c r="B43" s="76" t="s">
        <v>22</v>
      </c>
      <c r="C43" s="76" t="s">
        <v>23</v>
      </c>
      <c r="D43" s="90"/>
      <c r="E43" s="68"/>
      <c r="F43" s="67"/>
      <c r="G43" s="63">
        <v>1</v>
      </c>
      <c r="H43" s="63">
        <v>1</v>
      </c>
      <c r="I43" s="66">
        <v>1</v>
      </c>
      <c r="J43" s="65">
        <v>1</v>
      </c>
      <c r="K43" s="95">
        <v>1</v>
      </c>
      <c r="L43" s="192">
        <v>0</v>
      </c>
      <c r="M43" s="192">
        <v>0</v>
      </c>
      <c r="N43" s="192">
        <v>0</v>
      </c>
      <c r="O43" s="192">
        <v>0</v>
      </c>
      <c r="P43" s="192">
        <v>0</v>
      </c>
      <c r="Q43" s="192">
        <v>0</v>
      </c>
      <c r="R43" s="80">
        <v>0</v>
      </c>
      <c r="S43" s="80">
        <v>0</v>
      </c>
      <c r="T43" s="92"/>
    </row>
    <row r="44" spans="1:20" s="78" customFormat="1" ht="15.75" customHeight="1" x14ac:dyDescent="0.25">
      <c r="A44" s="149"/>
      <c r="B44" s="76"/>
      <c r="C44" s="76"/>
      <c r="D44" s="75"/>
      <c r="E44" s="68"/>
      <c r="F44" s="67"/>
      <c r="G44" s="94"/>
      <c r="H44" s="94"/>
      <c r="I44" s="97"/>
      <c r="J44" s="96"/>
      <c r="K44" s="192"/>
      <c r="L44" s="192"/>
      <c r="M44" s="192"/>
      <c r="N44" s="192"/>
      <c r="O44" s="192"/>
      <c r="P44" s="192"/>
      <c r="Q44" s="192"/>
      <c r="R44" s="80"/>
      <c r="S44" s="80"/>
    </row>
    <row r="45" spans="1:20" s="26" customFormat="1" ht="15.75" customHeight="1" x14ac:dyDescent="0.25">
      <c r="A45" s="93"/>
      <c r="B45" s="76"/>
      <c r="C45" s="76"/>
      <c r="D45" s="90"/>
      <c r="E45" s="68"/>
      <c r="F45" s="67"/>
      <c r="G45" s="63"/>
      <c r="H45" s="63"/>
      <c r="I45" s="66"/>
      <c r="J45" s="65"/>
      <c r="K45" s="64"/>
      <c r="L45" s="64"/>
      <c r="M45" s="64"/>
      <c r="N45" s="64"/>
      <c r="O45" s="64"/>
      <c r="P45" s="64"/>
      <c r="Q45" s="64"/>
      <c r="R45" s="63"/>
      <c r="S45" s="63"/>
      <c r="T45" s="92"/>
    </row>
    <row r="46" spans="1:20" s="78" customFormat="1" ht="15.75" customHeight="1" x14ac:dyDescent="0.25">
      <c r="A46" s="87"/>
      <c r="B46" s="76"/>
      <c r="C46" s="76"/>
      <c r="D46" s="75"/>
      <c r="E46" s="68"/>
      <c r="F46" s="67"/>
      <c r="G46" s="80"/>
      <c r="H46" s="80"/>
      <c r="I46" s="194"/>
      <c r="J46" s="193"/>
      <c r="K46" s="192"/>
      <c r="L46" s="192"/>
      <c r="M46" s="84"/>
      <c r="N46" s="84"/>
      <c r="O46" s="84"/>
      <c r="P46" s="84"/>
      <c r="Q46" s="84"/>
      <c r="R46" s="83"/>
      <c r="S46" s="83"/>
    </row>
    <row r="47" spans="1:20" s="78" customFormat="1" ht="15.75" customHeight="1" x14ac:dyDescent="0.25">
      <c r="A47" s="82"/>
      <c r="B47" s="76"/>
      <c r="C47" s="76"/>
      <c r="D47" s="90"/>
      <c r="E47" s="68"/>
      <c r="F47" s="67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8"/>
      <c r="S47" s="88"/>
    </row>
    <row r="48" spans="1:20" s="78" customFormat="1" ht="15.75" customHeight="1" x14ac:dyDescent="0.25">
      <c r="A48" s="87"/>
      <c r="B48" s="76"/>
      <c r="C48" s="76"/>
      <c r="D48" s="75"/>
      <c r="E48" s="68"/>
      <c r="F48" s="67"/>
      <c r="G48" s="83"/>
      <c r="H48" s="83"/>
      <c r="I48" s="86"/>
      <c r="J48" s="85"/>
      <c r="K48" s="84"/>
      <c r="L48" s="84"/>
      <c r="M48" s="84"/>
      <c r="N48" s="84"/>
      <c r="O48" s="84"/>
      <c r="P48" s="84"/>
      <c r="Q48" s="84"/>
      <c r="R48" s="83"/>
      <c r="S48" s="83"/>
    </row>
    <row r="49" spans="1:20" s="78" customFormat="1" ht="15.75" customHeight="1" x14ac:dyDescent="0.25">
      <c r="A49" s="93"/>
      <c r="B49" s="76"/>
      <c r="C49" s="76"/>
      <c r="D49" s="90"/>
      <c r="E49" s="68"/>
      <c r="F49" s="67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8"/>
      <c r="S49" s="88"/>
    </row>
    <row r="50" spans="1:20" s="78" customFormat="1" ht="15.75" customHeight="1" x14ac:dyDescent="0.25">
      <c r="A50" s="87"/>
      <c r="B50" s="76"/>
      <c r="C50" s="76"/>
      <c r="D50" s="75"/>
      <c r="E50" s="68"/>
      <c r="F50" s="67"/>
      <c r="G50" s="83"/>
      <c r="H50" s="83"/>
      <c r="I50" s="86"/>
      <c r="J50" s="85"/>
      <c r="K50" s="84"/>
      <c r="L50" s="84"/>
      <c r="M50" s="84"/>
      <c r="N50" s="84"/>
      <c r="O50" s="84"/>
      <c r="P50" s="84"/>
      <c r="Q50" s="84"/>
      <c r="R50" s="83"/>
      <c r="S50" s="83"/>
    </row>
    <row r="51" spans="1:20" s="78" customFormat="1" ht="15.75" customHeight="1" x14ac:dyDescent="0.25">
      <c r="A51" s="93"/>
      <c r="B51" s="76"/>
      <c r="C51" s="76"/>
      <c r="D51" s="90"/>
      <c r="E51" s="68"/>
      <c r="F51" s="67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8"/>
      <c r="S51" s="88"/>
    </row>
    <row r="52" spans="1:20" s="26" customFormat="1" ht="15.75" customHeight="1" x14ac:dyDescent="0.25">
      <c r="A52" s="77"/>
      <c r="B52" s="76"/>
      <c r="C52" s="76"/>
      <c r="D52" s="75"/>
      <c r="E52" s="68"/>
      <c r="F52" s="67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3"/>
      <c r="S52" s="73"/>
    </row>
    <row r="53" spans="1:20" s="78" customFormat="1" ht="15.75" customHeight="1" x14ac:dyDescent="0.25">
      <c r="A53" s="71"/>
      <c r="B53" s="70"/>
      <c r="C53" s="70"/>
      <c r="D53" s="69"/>
      <c r="E53" s="68"/>
      <c r="F53" s="67"/>
      <c r="G53" s="188"/>
      <c r="H53" s="188"/>
      <c r="I53" s="191"/>
      <c r="J53" s="190"/>
      <c r="K53" s="189"/>
      <c r="L53" s="189"/>
      <c r="M53" s="189"/>
      <c r="N53" s="189"/>
      <c r="O53" s="189"/>
      <c r="P53" s="189"/>
      <c r="Q53" s="189"/>
      <c r="R53" s="188"/>
      <c r="S53" s="188"/>
    </row>
    <row r="54" spans="1:20" s="72" customFormat="1" ht="5.25" customHeight="1" thickBot="1" x14ac:dyDescent="0.3">
      <c r="A54" s="62"/>
      <c r="B54" s="61"/>
      <c r="C54" s="60"/>
      <c r="D54" s="187"/>
      <c r="E54" s="59"/>
      <c r="F54" s="58"/>
      <c r="G54" s="55"/>
      <c r="H54" s="57"/>
      <c r="I54" s="57"/>
      <c r="J54" s="57"/>
      <c r="K54" s="57"/>
      <c r="L54" s="57"/>
      <c r="M54" s="57"/>
      <c r="N54" s="57"/>
      <c r="O54" s="57"/>
      <c r="P54" s="57"/>
      <c r="Q54" s="56"/>
      <c r="R54" s="55"/>
      <c r="S54" s="55"/>
    </row>
    <row r="55" spans="1:20" s="26" customFormat="1" ht="15.75" customHeight="1" thickBot="1" x14ac:dyDescent="0.3">
      <c r="A55" s="53"/>
      <c r="B55" s="186" t="s">
        <v>31</v>
      </c>
      <c r="C55" s="51"/>
      <c r="D55" s="185"/>
      <c r="E55" s="50"/>
      <c r="F55" s="49"/>
      <c r="G55" s="48">
        <f>SUM(G41:G53)</f>
        <v>2.8</v>
      </c>
      <c r="H55" s="48">
        <f>SUM(H41:H53)</f>
        <v>2.8</v>
      </c>
      <c r="I55" s="48">
        <f>SUM(I41:I53)</f>
        <v>2.8</v>
      </c>
      <c r="J55" s="48">
        <f>SUM(J41:J53)</f>
        <v>2.8</v>
      </c>
      <c r="K55" s="48">
        <f>SUM(K41:K53)</f>
        <v>2.8</v>
      </c>
      <c r="L55" s="48">
        <f>SUM(L41:L53)</f>
        <v>1.8</v>
      </c>
      <c r="M55" s="48">
        <f>SUM(M41:M53)</f>
        <v>1.8</v>
      </c>
      <c r="N55" s="48">
        <f>SUM(N41:N53)</f>
        <v>1.8</v>
      </c>
      <c r="O55" s="48">
        <f>SUM(O41:O53)</f>
        <v>1.8</v>
      </c>
      <c r="P55" s="48">
        <f>SUM(P41:P53)</f>
        <v>1.8</v>
      </c>
      <c r="Q55" s="48">
        <f>SUM(Q41:Q53)</f>
        <v>1.8</v>
      </c>
      <c r="R55" s="48">
        <f>SUM(R41:R53)</f>
        <v>1.8</v>
      </c>
      <c r="S55" s="48">
        <f>SUM(S41:S53)</f>
        <v>1.8</v>
      </c>
    </row>
    <row r="56" spans="1:20" s="26" customFormat="1" ht="9" customHeight="1" thickBot="1" x14ac:dyDescent="0.3">
      <c r="A56" s="184"/>
      <c r="B56" s="183"/>
      <c r="C56" s="183"/>
      <c r="D56" s="134"/>
      <c r="E56" s="182"/>
      <c r="F56" s="181"/>
      <c r="G56" s="180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</row>
    <row r="57" spans="1:20" s="26" customFormat="1" ht="21" customHeight="1" thickBot="1" x14ac:dyDescent="0.3">
      <c r="A57" s="32" t="s">
        <v>35</v>
      </c>
      <c r="B57" s="31"/>
      <c r="C57" s="30"/>
      <c r="D57" s="179"/>
      <c r="E57" s="28"/>
      <c r="F57" s="178"/>
      <c r="G57" s="27">
        <f>(SUM(G9:G21)+SUM(G41:G53)+SUM(G25:G37))</f>
        <v>12.600000000000001</v>
      </c>
      <c r="H57" s="27">
        <f>(SUM(H9:H21)+SUM(H41:H53)+SUM(H25:H37))</f>
        <v>11.600000000000001</v>
      </c>
      <c r="I57" s="27">
        <f>(SUM(I9:I21)+SUM(I41:I53)+SUM(I25:I37))</f>
        <v>11.600000000000001</v>
      </c>
      <c r="J57" s="27">
        <f>(SUM(J9:J21)+SUM(J41:J53)+SUM(J25:J37))</f>
        <v>11.600000000000001</v>
      </c>
      <c r="K57" s="27">
        <f>(SUM(K9:K21)+SUM(K41:K53)+SUM(K25:K37))</f>
        <v>11.600000000000001</v>
      </c>
      <c r="L57" s="27">
        <f>(SUM(L9:L21)+SUM(L41:L53)+SUM(L25:L37))</f>
        <v>10.6</v>
      </c>
      <c r="M57" s="27">
        <f>(SUM(M9:M21)+SUM(M41:M53)+SUM(M25:M37))</f>
        <v>9.6</v>
      </c>
      <c r="N57" s="27">
        <f>(SUM(N9:N21)+SUM(N41:N53)+SUM(N25:N37))</f>
        <v>9.6</v>
      </c>
      <c r="O57" s="27">
        <f>(SUM(O9:O21)+SUM(O41:O53)+SUM(O25:O37))</f>
        <v>9.6</v>
      </c>
      <c r="P57" s="27">
        <f>(SUM(P9:P21)+SUM(P41:P53)+SUM(P25:P37))</f>
        <v>9.6</v>
      </c>
      <c r="Q57" s="27">
        <f>(SUM(Q9:Q21)+SUM(Q41:Q53)+SUM(Q25:Q37))</f>
        <v>9.6</v>
      </c>
      <c r="R57" s="27">
        <f>(SUM(R9:R21)+SUM(R41:R53)+SUM(R25:R37))</f>
        <v>9.6</v>
      </c>
      <c r="S57" s="27">
        <f>(SUM(S9:S21)+SUM(S41:S53)+SUM(S25:S37))</f>
        <v>9.6</v>
      </c>
    </row>
    <row r="58" spans="1:20" s="26" customFormat="1" ht="21.75" customHeight="1" x14ac:dyDescent="0.25">
      <c r="A58" s="25" t="s">
        <v>27</v>
      </c>
      <c r="B58" s="24"/>
      <c r="C58" s="23"/>
      <c r="D58" s="177"/>
      <c r="E58" s="176"/>
      <c r="F58" s="21"/>
      <c r="G58" s="20">
        <v>19</v>
      </c>
      <c r="H58" s="20">
        <v>19</v>
      </c>
      <c r="I58" s="20">
        <v>19</v>
      </c>
      <c r="J58" s="20">
        <v>19</v>
      </c>
      <c r="K58" s="20">
        <v>19</v>
      </c>
      <c r="L58" s="20">
        <v>19</v>
      </c>
      <c r="M58" s="20">
        <v>19</v>
      </c>
      <c r="N58" s="20">
        <v>19</v>
      </c>
      <c r="O58" s="20">
        <v>19</v>
      </c>
      <c r="P58" s="20">
        <v>19</v>
      </c>
      <c r="Q58" s="20">
        <v>19</v>
      </c>
      <c r="R58" s="20">
        <v>19</v>
      </c>
      <c r="S58" s="20">
        <v>19</v>
      </c>
    </row>
    <row r="59" spans="1:20" s="26" customFormat="1" ht="24.75" customHeight="1" thickBot="1" x14ac:dyDescent="0.3">
      <c r="A59" s="175" t="s">
        <v>26</v>
      </c>
      <c r="B59" s="174"/>
      <c r="C59" s="173"/>
      <c r="D59" s="172"/>
      <c r="E59" s="171"/>
      <c r="F59" s="170"/>
      <c r="G59" s="169">
        <f>+G57-G58</f>
        <v>-6.3999999999999986</v>
      </c>
      <c r="H59" s="169">
        <f>+H57-H58</f>
        <v>-7.3999999999999986</v>
      </c>
      <c r="I59" s="169">
        <f>+I57-I58</f>
        <v>-7.3999999999999986</v>
      </c>
      <c r="J59" s="169">
        <f>+J57-J58</f>
        <v>-7.3999999999999986</v>
      </c>
      <c r="K59" s="169">
        <f>+K57-K58</f>
        <v>-7.3999999999999986</v>
      </c>
      <c r="L59" s="169">
        <f>+L57-L58</f>
        <v>-8.4</v>
      </c>
      <c r="M59" s="169">
        <f>+M57-M58</f>
        <v>-9.4</v>
      </c>
      <c r="N59" s="169">
        <f>+N57-N58</f>
        <v>-9.4</v>
      </c>
      <c r="O59" s="169">
        <f>+O57-O58</f>
        <v>-9.4</v>
      </c>
      <c r="P59" s="169">
        <f>+P57-P58</f>
        <v>-9.4</v>
      </c>
      <c r="Q59" s="169">
        <f>+Q57-Q58</f>
        <v>-9.4</v>
      </c>
      <c r="R59" s="169">
        <f>+R57-R58</f>
        <v>-9.4</v>
      </c>
      <c r="S59" s="169">
        <f>+S57-S58</f>
        <v>-9.4</v>
      </c>
    </row>
    <row r="60" spans="1:20" s="54" customFormat="1" ht="9.75" customHeight="1" thickBot="1" x14ac:dyDescent="0.3">
      <c r="A60" s="168"/>
      <c r="B60" s="167"/>
      <c r="C60" s="166"/>
      <c r="D60" s="165"/>
      <c r="E60" s="164"/>
      <c r="F60" s="163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</row>
    <row r="61" spans="1:20" s="26" customFormat="1" ht="16.5" customHeight="1" x14ac:dyDescent="0.25">
      <c r="A61" s="161" t="s">
        <v>51</v>
      </c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</row>
    <row r="62" spans="1:20" s="26" customFormat="1" ht="13.5" customHeight="1" thickBot="1" x14ac:dyDescent="0.3">
      <c r="A62" s="159"/>
      <c r="B62" s="158"/>
      <c r="C62" s="158"/>
      <c r="D62" s="158"/>
      <c r="E62" s="158"/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0"/>
    </row>
    <row r="63" spans="1:20" s="26" customFormat="1" ht="15.75" customHeight="1" thickTop="1" x14ac:dyDescent="0.25">
      <c r="A63" s="157" t="s">
        <v>25</v>
      </c>
      <c r="B63" s="291" t="s">
        <v>59</v>
      </c>
      <c r="C63" s="156"/>
      <c r="D63" s="155"/>
      <c r="E63" s="154"/>
      <c r="F63" s="153"/>
      <c r="G63" s="152" t="s">
        <v>1</v>
      </c>
      <c r="H63" s="152" t="s">
        <v>2</v>
      </c>
      <c r="I63" s="152" t="s">
        <v>3</v>
      </c>
      <c r="J63" s="152" t="s">
        <v>4</v>
      </c>
      <c r="K63" s="152" t="s">
        <v>5</v>
      </c>
      <c r="L63" s="152" t="s">
        <v>6</v>
      </c>
      <c r="M63" s="152" t="s">
        <v>7</v>
      </c>
      <c r="N63" s="152" t="s">
        <v>8</v>
      </c>
      <c r="O63" s="152" t="s">
        <v>9</v>
      </c>
      <c r="P63" s="152" t="s">
        <v>10</v>
      </c>
      <c r="Q63" s="152" t="s">
        <v>11</v>
      </c>
      <c r="R63" s="151" t="s">
        <v>12</v>
      </c>
      <c r="S63" s="151" t="s">
        <v>1</v>
      </c>
    </row>
    <row r="64" spans="1:20" s="26" customFormat="1" ht="15.75" customHeight="1" x14ac:dyDescent="0.25">
      <c r="A64" s="93" t="s">
        <v>60</v>
      </c>
      <c r="B64" s="132" t="s">
        <v>24</v>
      </c>
      <c r="C64" s="76" t="s">
        <v>20</v>
      </c>
      <c r="D64" s="138"/>
      <c r="E64" s="68"/>
      <c r="F64" s="67"/>
      <c r="G64" s="63">
        <v>1</v>
      </c>
      <c r="H64" s="63">
        <v>1</v>
      </c>
      <c r="I64" s="66">
        <v>1</v>
      </c>
      <c r="J64" s="65">
        <v>1</v>
      </c>
      <c r="K64" s="64">
        <v>1</v>
      </c>
      <c r="L64" s="64">
        <v>1</v>
      </c>
      <c r="M64" s="64">
        <v>1</v>
      </c>
      <c r="N64" s="64">
        <v>1</v>
      </c>
      <c r="O64" s="64">
        <v>1</v>
      </c>
      <c r="P64" s="64">
        <v>1</v>
      </c>
      <c r="Q64" s="64">
        <v>1</v>
      </c>
      <c r="R64" s="63">
        <v>1</v>
      </c>
      <c r="S64" s="63">
        <v>1</v>
      </c>
      <c r="T64" s="150"/>
    </row>
    <row r="65" spans="1:19" s="26" customFormat="1" ht="15.75" customHeight="1" x14ac:dyDescent="0.25">
      <c r="A65" s="91" t="s">
        <v>61</v>
      </c>
      <c r="B65" s="132" t="s">
        <v>49</v>
      </c>
      <c r="C65" s="76" t="s">
        <v>33</v>
      </c>
      <c r="D65" s="137"/>
      <c r="E65" s="68"/>
      <c r="F65" s="67"/>
      <c r="G65" s="83">
        <v>1</v>
      </c>
      <c r="H65" s="83">
        <v>1</v>
      </c>
      <c r="I65" s="86">
        <v>1</v>
      </c>
      <c r="J65" s="85">
        <v>1</v>
      </c>
      <c r="K65" s="84">
        <v>1</v>
      </c>
      <c r="L65" s="84">
        <v>1</v>
      </c>
      <c r="M65" s="84">
        <v>1</v>
      </c>
      <c r="N65" s="84">
        <v>1</v>
      </c>
      <c r="O65" s="84">
        <v>1</v>
      </c>
      <c r="P65" s="84">
        <v>1</v>
      </c>
      <c r="Q65" s="84">
        <v>1</v>
      </c>
      <c r="R65" s="83">
        <v>1</v>
      </c>
      <c r="S65" s="83">
        <v>1</v>
      </c>
    </row>
    <row r="66" spans="1:19" s="26" customFormat="1" ht="15.75" customHeight="1" x14ac:dyDescent="0.25">
      <c r="A66" s="91" t="s">
        <v>64</v>
      </c>
      <c r="B66" s="132" t="s">
        <v>49</v>
      </c>
      <c r="C66" s="76" t="s">
        <v>20</v>
      </c>
      <c r="D66" s="148">
        <v>39234</v>
      </c>
      <c r="E66" s="68"/>
      <c r="F66" s="67"/>
      <c r="G66" s="83">
        <v>1</v>
      </c>
      <c r="H66" s="83">
        <v>1</v>
      </c>
      <c r="I66" s="86">
        <v>1</v>
      </c>
      <c r="J66" s="85">
        <v>1</v>
      </c>
      <c r="K66" s="84">
        <v>1</v>
      </c>
      <c r="L66" s="84">
        <v>1</v>
      </c>
      <c r="M66" s="84">
        <v>1</v>
      </c>
      <c r="N66" s="84">
        <v>1</v>
      </c>
      <c r="O66" s="84">
        <v>1</v>
      </c>
      <c r="P66" s="84">
        <v>1</v>
      </c>
      <c r="Q66" s="84">
        <v>1</v>
      </c>
      <c r="R66" s="83">
        <v>1</v>
      </c>
      <c r="S66" s="83">
        <v>1</v>
      </c>
    </row>
    <row r="67" spans="1:19" s="26" customFormat="1" ht="15.75" customHeight="1" x14ac:dyDescent="0.25">
      <c r="A67" s="93" t="s">
        <v>63</v>
      </c>
      <c r="B67" s="132" t="s">
        <v>24</v>
      </c>
      <c r="C67" s="76" t="s">
        <v>20</v>
      </c>
      <c r="D67" s="138">
        <v>1995</v>
      </c>
      <c r="E67" s="68"/>
      <c r="F67" s="67"/>
      <c r="G67" s="63">
        <v>1</v>
      </c>
      <c r="H67" s="63">
        <v>1</v>
      </c>
      <c r="I67" s="66">
        <v>1</v>
      </c>
      <c r="J67" s="65">
        <v>1</v>
      </c>
      <c r="K67" s="64">
        <v>1</v>
      </c>
      <c r="L67" s="64">
        <v>1</v>
      </c>
      <c r="M67" s="64">
        <v>1</v>
      </c>
      <c r="N67" s="64">
        <v>1</v>
      </c>
      <c r="O67" s="64">
        <v>1</v>
      </c>
      <c r="P67" s="64">
        <v>1</v>
      </c>
      <c r="Q67" s="64">
        <v>1</v>
      </c>
      <c r="R67" s="63">
        <v>1</v>
      </c>
      <c r="S67" s="63">
        <v>1</v>
      </c>
    </row>
    <row r="68" spans="1:19" s="26" customFormat="1" ht="15.75" customHeight="1" x14ac:dyDescent="0.25">
      <c r="A68" s="139"/>
      <c r="B68" s="132"/>
      <c r="C68" s="76"/>
      <c r="D68" s="138"/>
      <c r="E68" s="68"/>
      <c r="F68" s="67"/>
      <c r="G68" s="63"/>
      <c r="H68" s="63"/>
      <c r="I68" s="66"/>
      <c r="J68" s="65"/>
      <c r="K68" s="64"/>
      <c r="L68" s="64"/>
      <c r="M68" s="64"/>
      <c r="N68" s="64"/>
      <c r="O68" s="64"/>
      <c r="P68" s="64"/>
      <c r="Q68" s="64"/>
      <c r="R68" s="63"/>
      <c r="S68" s="63"/>
    </row>
    <row r="69" spans="1:19" s="26" customFormat="1" ht="15.75" customHeight="1" x14ac:dyDescent="0.25">
      <c r="A69" s="91"/>
      <c r="B69" s="132"/>
      <c r="C69" s="76"/>
      <c r="D69" s="137"/>
      <c r="E69" s="68"/>
      <c r="F69" s="67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4"/>
      <c r="S69" s="94"/>
    </row>
    <row r="70" spans="1:19" s="26" customFormat="1" ht="15.75" customHeight="1" x14ac:dyDescent="0.25">
      <c r="A70" s="149"/>
      <c r="B70" s="132"/>
      <c r="C70" s="76"/>
      <c r="D70" s="138"/>
      <c r="E70" s="68"/>
      <c r="F70" s="67"/>
      <c r="G70" s="63"/>
      <c r="H70" s="63"/>
      <c r="I70" s="63"/>
      <c r="J70" s="63"/>
      <c r="K70" s="63"/>
      <c r="L70" s="63"/>
      <c r="M70" s="80"/>
      <c r="N70" s="80"/>
      <c r="O70" s="80"/>
      <c r="P70" s="80"/>
      <c r="Q70" s="80"/>
      <c r="R70" s="80"/>
      <c r="S70" s="80"/>
    </row>
    <row r="71" spans="1:19" s="26" customFormat="1" ht="15.75" customHeight="1" x14ac:dyDescent="0.25">
      <c r="A71" s="91"/>
      <c r="B71" s="132"/>
      <c r="C71" s="76"/>
      <c r="D71" s="148"/>
      <c r="E71" s="121"/>
      <c r="F71" s="120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</row>
    <row r="72" spans="1:19" s="26" customFormat="1" ht="15.75" customHeight="1" x14ac:dyDescent="0.25">
      <c r="A72" s="77"/>
      <c r="B72" s="132"/>
      <c r="C72" s="76"/>
      <c r="D72" s="137"/>
      <c r="E72" s="121"/>
      <c r="F72" s="120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3"/>
      <c r="S72" s="73"/>
    </row>
    <row r="73" spans="1:19" s="26" customFormat="1" ht="15.75" customHeight="1" x14ac:dyDescent="0.25">
      <c r="A73" s="91" t="s">
        <v>62</v>
      </c>
      <c r="B73" s="132"/>
      <c r="C73" s="70"/>
      <c r="D73" s="147"/>
      <c r="E73" s="121"/>
      <c r="F73" s="120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124"/>
      <c r="S73" s="124"/>
    </row>
    <row r="74" spans="1:19" s="26" customFormat="1" ht="15.75" customHeight="1" x14ac:dyDescent="0.25">
      <c r="A74" s="139"/>
      <c r="B74" s="132"/>
      <c r="C74" s="76"/>
      <c r="D74" s="138"/>
      <c r="E74" s="121"/>
      <c r="F74" s="120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8"/>
      <c r="S74" s="88"/>
    </row>
    <row r="75" spans="1:19" s="26" customFormat="1" ht="15.75" customHeight="1" x14ac:dyDescent="0.25">
      <c r="A75" s="87"/>
      <c r="B75" s="132"/>
      <c r="C75" s="76"/>
      <c r="D75" s="137"/>
      <c r="E75" s="121"/>
      <c r="F75" s="120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5"/>
      <c r="S75" s="145"/>
    </row>
    <row r="76" spans="1:19" s="26" customFormat="1" ht="15.75" customHeight="1" x14ac:dyDescent="0.25">
      <c r="A76" s="139"/>
      <c r="B76" s="132"/>
      <c r="C76" s="76"/>
      <c r="D76" s="144"/>
      <c r="E76" s="68"/>
      <c r="F76" s="67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8"/>
      <c r="S76" s="88"/>
    </row>
    <row r="77" spans="1:19" s="26" customFormat="1" ht="15.75" customHeight="1" x14ac:dyDescent="0.25">
      <c r="A77" s="139"/>
      <c r="B77" s="132"/>
      <c r="C77" s="76"/>
      <c r="D77" s="143"/>
      <c r="E77" s="121"/>
      <c r="F77" s="120"/>
      <c r="G77" s="142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8"/>
      <c r="S77" s="88"/>
    </row>
    <row r="78" spans="1:19" s="26" customFormat="1" ht="15.75" customHeight="1" x14ac:dyDescent="0.25">
      <c r="A78" s="77"/>
      <c r="B78" s="132"/>
      <c r="C78" s="76"/>
      <c r="D78" s="141"/>
      <c r="E78" s="140"/>
      <c r="F78" s="120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3"/>
      <c r="S78" s="73"/>
    </row>
    <row r="79" spans="1:19" s="26" customFormat="1" ht="15.75" customHeight="1" x14ac:dyDescent="0.25">
      <c r="A79" s="139"/>
      <c r="B79" s="132"/>
      <c r="C79" s="76"/>
      <c r="D79" s="138"/>
      <c r="E79" s="121"/>
      <c r="F79" s="120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8"/>
      <c r="S79" s="88"/>
    </row>
    <row r="80" spans="1:19" s="26" customFormat="1" ht="15.75" customHeight="1" x14ac:dyDescent="0.25">
      <c r="A80" s="77"/>
      <c r="B80" s="132"/>
      <c r="C80" s="76"/>
      <c r="D80" s="137"/>
      <c r="E80" s="121"/>
      <c r="F80" s="120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3"/>
      <c r="S80" s="73"/>
    </row>
    <row r="81" spans="1:19" s="54" customFormat="1" ht="6" customHeight="1" thickBot="1" x14ac:dyDescent="0.3">
      <c r="A81" s="82"/>
      <c r="B81" s="132"/>
      <c r="C81" s="70"/>
      <c r="D81" s="136"/>
      <c r="E81" s="126"/>
      <c r="F81" s="125"/>
      <c r="G81" s="63"/>
      <c r="H81" s="63"/>
      <c r="I81" s="66"/>
      <c r="J81" s="65"/>
      <c r="K81" s="64"/>
      <c r="L81" s="64"/>
      <c r="M81" s="64"/>
      <c r="N81" s="64"/>
      <c r="O81" s="64"/>
      <c r="P81" s="64"/>
      <c r="Q81" s="64"/>
      <c r="R81" s="63"/>
      <c r="S81" s="63"/>
    </row>
    <row r="82" spans="1:19" s="26" customFormat="1" ht="15.75" customHeight="1" thickBot="1" x14ac:dyDescent="0.3">
      <c r="A82" s="53"/>
      <c r="B82" s="293" t="s">
        <v>88</v>
      </c>
      <c r="C82" s="51"/>
      <c r="D82" s="51"/>
      <c r="E82" s="108"/>
      <c r="F82" s="107"/>
      <c r="G82" s="106">
        <f>SUM(G64:G81)</f>
        <v>4</v>
      </c>
      <c r="H82" s="106">
        <f>SUM(H64:H81)</f>
        <v>4</v>
      </c>
      <c r="I82" s="106">
        <f>SUM(I64:I81)</f>
        <v>4</v>
      </c>
      <c r="J82" s="106">
        <f>SUM(J64:J81)</f>
        <v>4</v>
      </c>
      <c r="K82" s="106">
        <f>SUM(K64:K81)</f>
        <v>4</v>
      </c>
      <c r="L82" s="106">
        <f>SUM(L64:L81)</f>
        <v>4</v>
      </c>
      <c r="M82" s="106">
        <f>SUM(M64:M81)</f>
        <v>4</v>
      </c>
      <c r="N82" s="106">
        <f>SUM(N64:N81)</f>
        <v>4</v>
      </c>
      <c r="O82" s="106">
        <f>SUM(O64:O81)</f>
        <v>4</v>
      </c>
      <c r="P82" s="106">
        <f>SUM(P64:P81)</f>
        <v>4</v>
      </c>
      <c r="Q82" s="106">
        <f>SUM(Q64:Q81)</f>
        <v>4</v>
      </c>
      <c r="R82" s="106">
        <f>SUM(R64:R81)</f>
        <v>4</v>
      </c>
      <c r="S82" s="106">
        <f>SUM(S64:S81)</f>
        <v>4</v>
      </c>
    </row>
    <row r="83" spans="1:19" s="26" customFormat="1" ht="15.75" customHeight="1" thickTop="1" x14ac:dyDescent="0.25">
      <c r="A83" s="135"/>
      <c r="B83" s="291" t="s">
        <v>77</v>
      </c>
      <c r="C83" s="104"/>
      <c r="D83" s="134"/>
      <c r="E83" s="102"/>
      <c r="F83" s="101"/>
      <c r="G83" s="133"/>
      <c r="H83" s="133"/>
      <c r="I83" s="133"/>
      <c r="J83" s="133"/>
      <c r="K83" s="133"/>
      <c r="L83" s="133"/>
      <c r="M83" s="133"/>
      <c r="N83" s="133"/>
      <c r="O83" s="133"/>
      <c r="P83" s="133"/>
      <c r="Q83" s="133"/>
      <c r="R83" s="133"/>
      <c r="S83" s="133"/>
    </row>
    <row r="84" spans="1:19" s="26" customFormat="1" ht="15.75" customHeight="1" x14ac:dyDescent="0.25">
      <c r="A84" s="93" t="s">
        <v>65</v>
      </c>
      <c r="B84" s="76" t="s">
        <v>24</v>
      </c>
      <c r="C84" s="76" t="s">
        <v>20</v>
      </c>
      <c r="D84" s="81">
        <v>39234</v>
      </c>
      <c r="E84" s="68"/>
      <c r="F84" s="67"/>
      <c r="G84" s="89">
        <v>1</v>
      </c>
      <c r="H84" s="89">
        <v>1</v>
      </c>
      <c r="I84" s="89">
        <v>1</v>
      </c>
      <c r="J84" s="89">
        <v>1</v>
      </c>
      <c r="K84" s="89">
        <v>1</v>
      </c>
      <c r="L84" s="89">
        <v>1</v>
      </c>
      <c r="M84" s="89">
        <v>1</v>
      </c>
      <c r="N84" s="89">
        <v>1</v>
      </c>
      <c r="O84" s="89">
        <v>1</v>
      </c>
      <c r="P84" s="89">
        <v>1</v>
      </c>
      <c r="Q84" s="89">
        <v>1</v>
      </c>
      <c r="R84" s="88">
        <v>1</v>
      </c>
      <c r="S84" s="88">
        <v>1</v>
      </c>
    </row>
    <row r="85" spans="1:19" s="26" customFormat="1" ht="15.75" customHeight="1" x14ac:dyDescent="0.25">
      <c r="A85" s="91" t="s">
        <v>66</v>
      </c>
      <c r="B85" s="76" t="s">
        <v>24</v>
      </c>
      <c r="C85" s="76" t="s">
        <v>20</v>
      </c>
      <c r="D85" s="79">
        <v>39234</v>
      </c>
      <c r="E85" s="68"/>
      <c r="F85" s="67"/>
      <c r="G85" s="98">
        <v>1</v>
      </c>
      <c r="H85" s="98">
        <v>1</v>
      </c>
      <c r="I85" s="98">
        <v>1</v>
      </c>
      <c r="J85" s="98">
        <v>1</v>
      </c>
      <c r="K85" s="98">
        <v>1</v>
      </c>
      <c r="L85" s="98">
        <v>1</v>
      </c>
      <c r="M85" s="98">
        <v>1</v>
      </c>
      <c r="N85" s="98">
        <v>1</v>
      </c>
      <c r="O85" s="98">
        <v>1</v>
      </c>
      <c r="P85" s="98">
        <v>1</v>
      </c>
      <c r="Q85" s="98">
        <v>1</v>
      </c>
      <c r="R85" s="124">
        <v>1</v>
      </c>
      <c r="S85" s="124">
        <v>1</v>
      </c>
    </row>
    <row r="86" spans="1:19" s="26" customFormat="1" ht="15.75" customHeight="1" x14ac:dyDescent="0.25">
      <c r="A86" s="91" t="s">
        <v>67</v>
      </c>
      <c r="B86" s="76" t="s">
        <v>24</v>
      </c>
      <c r="C86" s="76" t="s">
        <v>33</v>
      </c>
      <c r="D86" s="90"/>
      <c r="E86" s="68"/>
      <c r="F86" s="67"/>
      <c r="G86" s="89">
        <v>1</v>
      </c>
      <c r="H86" s="89">
        <v>1</v>
      </c>
      <c r="I86" s="89">
        <v>1</v>
      </c>
      <c r="J86" s="89">
        <v>1</v>
      </c>
      <c r="K86" s="89">
        <v>1</v>
      </c>
      <c r="L86" s="89">
        <v>1</v>
      </c>
      <c r="M86" s="89">
        <v>1</v>
      </c>
      <c r="N86" s="89">
        <v>1</v>
      </c>
      <c r="O86" s="89">
        <v>1</v>
      </c>
      <c r="P86" s="89">
        <v>1</v>
      </c>
      <c r="Q86" s="89">
        <v>1</v>
      </c>
      <c r="R86" s="88">
        <v>1</v>
      </c>
      <c r="S86" s="88">
        <v>1</v>
      </c>
    </row>
    <row r="87" spans="1:19" s="26" customFormat="1" ht="15.75" customHeight="1" x14ac:dyDescent="0.25">
      <c r="A87" s="91"/>
      <c r="B87" s="76"/>
      <c r="C87" s="76"/>
      <c r="D87" s="75"/>
      <c r="E87" s="68"/>
      <c r="F87" s="67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124"/>
      <c r="S87" s="124"/>
    </row>
    <row r="88" spans="1:19" s="26" customFormat="1" ht="15.75" customHeight="1" x14ac:dyDescent="0.25">
      <c r="A88" s="93"/>
      <c r="B88" s="76"/>
      <c r="C88" s="76"/>
      <c r="D88" s="130"/>
      <c r="E88" s="68"/>
      <c r="F88" s="67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8"/>
      <c r="S88" s="88"/>
    </row>
    <row r="89" spans="1:19" s="26" customFormat="1" ht="15.75" customHeight="1" x14ac:dyDescent="0.25">
      <c r="A89" s="91"/>
      <c r="B89" s="132"/>
      <c r="C89" s="76"/>
      <c r="D89" s="75"/>
      <c r="E89" s="68"/>
      <c r="F89" s="67"/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124"/>
      <c r="S89" s="124"/>
    </row>
    <row r="90" spans="1:19" s="26" customFormat="1" ht="15.75" customHeight="1" x14ac:dyDescent="0.25">
      <c r="A90" s="93"/>
      <c r="B90" s="76"/>
      <c r="C90" s="76"/>
      <c r="D90" s="81"/>
      <c r="E90" s="68"/>
      <c r="F90" s="67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8"/>
      <c r="S90" s="88"/>
    </row>
    <row r="91" spans="1:19" s="26" customFormat="1" ht="15.75" customHeight="1" x14ac:dyDescent="0.25">
      <c r="A91" s="91"/>
      <c r="B91" s="76"/>
      <c r="C91" s="76"/>
      <c r="D91" s="75"/>
      <c r="E91" s="68"/>
      <c r="F91" s="67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124"/>
      <c r="S91" s="124"/>
    </row>
    <row r="92" spans="1:19" s="26" customFormat="1" ht="15.75" customHeight="1" x14ac:dyDescent="0.25">
      <c r="A92" s="93"/>
      <c r="B92" s="76"/>
      <c r="C92" s="76"/>
      <c r="D92" s="130"/>
      <c r="E92" s="68"/>
      <c r="F92" s="67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8"/>
      <c r="S92" s="88"/>
    </row>
    <row r="93" spans="1:19" s="26" customFormat="1" ht="15.75" customHeight="1" x14ac:dyDescent="0.25">
      <c r="A93" s="91"/>
      <c r="B93" s="76"/>
      <c r="C93" s="76"/>
      <c r="D93" s="129"/>
      <c r="E93" s="68"/>
      <c r="F93" s="131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</row>
    <row r="94" spans="1:19" s="26" customFormat="1" ht="15.75" customHeight="1" x14ac:dyDescent="0.25">
      <c r="A94" s="93"/>
      <c r="B94" s="76"/>
      <c r="C94" s="76"/>
      <c r="D94" s="130"/>
      <c r="E94" s="68"/>
      <c r="F94" s="67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8"/>
      <c r="S94" s="88"/>
    </row>
    <row r="95" spans="1:19" s="26" customFormat="1" ht="15.75" customHeight="1" x14ac:dyDescent="0.25">
      <c r="A95" s="87"/>
      <c r="B95" s="76"/>
      <c r="C95" s="76"/>
      <c r="D95" s="75"/>
      <c r="E95" s="68"/>
      <c r="F95" s="67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124"/>
      <c r="S95" s="124"/>
    </row>
    <row r="96" spans="1:19" s="26" customFormat="1" ht="15.75" customHeight="1" x14ac:dyDescent="0.25">
      <c r="A96" s="82"/>
      <c r="B96" s="76"/>
      <c r="C96" s="76"/>
      <c r="D96" s="81"/>
      <c r="E96" s="68"/>
      <c r="F96" s="67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8"/>
      <c r="S96" s="88"/>
    </row>
    <row r="97" spans="1:19" s="26" customFormat="1" ht="15.75" customHeight="1" x14ac:dyDescent="0.25">
      <c r="A97" s="87"/>
      <c r="B97" s="76"/>
      <c r="C97" s="76"/>
      <c r="D97" s="129"/>
      <c r="E97" s="68"/>
      <c r="F97" s="67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124"/>
      <c r="S97" s="124"/>
    </row>
    <row r="98" spans="1:19" s="26" customFormat="1" ht="15.75" customHeight="1" x14ac:dyDescent="0.25">
      <c r="A98" s="82"/>
      <c r="B98" s="76"/>
      <c r="C98" s="76"/>
      <c r="D98" s="81"/>
      <c r="E98" s="121"/>
      <c r="F98" s="120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8"/>
      <c r="S98" s="88"/>
    </row>
    <row r="99" spans="1:19" s="26" customFormat="1" ht="15.75" customHeight="1" x14ac:dyDescent="0.25">
      <c r="A99" s="77"/>
      <c r="B99" s="76"/>
      <c r="C99" s="76"/>
      <c r="D99" s="75"/>
      <c r="E99" s="121"/>
      <c r="F99" s="120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124"/>
      <c r="S99" s="124"/>
    </row>
    <row r="100" spans="1:19" s="26" customFormat="1" ht="15.75" customHeight="1" x14ac:dyDescent="0.25">
      <c r="A100" s="128"/>
      <c r="B100" s="76"/>
      <c r="C100" s="70"/>
      <c r="D100" s="127"/>
      <c r="E100" s="126"/>
      <c r="F100" s="125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124"/>
      <c r="S100" s="124"/>
    </row>
    <row r="101" spans="1:19" s="26" customFormat="1" ht="15.75" customHeight="1" x14ac:dyDescent="0.25">
      <c r="A101" s="82"/>
      <c r="B101" s="76"/>
      <c r="C101" s="76"/>
      <c r="D101" s="90"/>
      <c r="E101" s="68"/>
      <c r="F101" s="67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8"/>
      <c r="S101" s="88"/>
    </row>
    <row r="102" spans="1:19" s="26" customFormat="1" ht="15.75" customHeight="1" x14ac:dyDescent="0.25">
      <c r="A102" s="77"/>
      <c r="B102" s="76"/>
      <c r="C102" s="76"/>
      <c r="D102" s="90"/>
      <c r="E102" s="121"/>
      <c r="F102" s="120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2"/>
      <c r="S102" s="122"/>
    </row>
    <row r="103" spans="1:19" s="26" customFormat="1" ht="15.75" customHeight="1" x14ac:dyDescent="0.25">
      <c r="A103" s="71"/>
      <c r="B103" s="76"/>
      <c r="C103" s="70"/>
      <c r="D103" s="69"/>
      <c r="E103" s="121"/>
      <c r="F103" s="120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8"/>
      <c r="S103" s="118"/>
    </row>
    <row r="104" spans="1:19" s="26" customFormat="1" ht="15.75" customHeight="1" x14ac:dyDescent="0.25">
      <c r="A104" s="77"/>
      <c r="B104" s="76"/>
      <c r="C104" s="76"/>
      <c r="D104" s="90"/>
      <c r="E104" s="121"/>
      <c r="F104" s="120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2"/>
      <c r="S104" s="122"/>
    </row>
    <row r="105" spans="1:19" s="26" customFormat="1" ht="15.75" customHeight="1" x14ac:dyDescent="0.25">
      <c r="A105" s="71"/>
      <c r="B105" s="76"/>
      <c r="C105" s="70"/>
      <c r="D105" s="69"/>
      <c r="E105" s="121"/>
      <c r="F105" s="120"/>
      <c r="G105" s="119"/>
      <c r="H105" s="119"/>
      <c r="I105" s="119"/>
      <c r="J105" s="119"/>
      <c r="K105" s="119"/>
      <c r="L105" s="119"/>
      <c r="M105" s="119"/>
      <c r="N105" s="119"/>
      <c r="O105" s="119"/>
      <c r="P105" s="119"/>
      <c r="Q105" s="119"/>
      <c r="R105" s="118"/>
      <c r="S105" s="118"/>
    </row>
    <row r="106" spans="1:19" s="54" customFormat="1" ht="6" customHeight="1" thickBot="1" x14ac:dyDescent="0.3">
      <c r="A106" s="117"/>
      <c r="B106" s="76"/>
      <c r="C106" s="70"/>
      <c r="D106" s="116"/>
      <c r="E106" s="115"/>
      <c r="F106" s="114"/>
      <c r="G106" s="113"/>
      <c r="H106" s="113"/>
      <c r="I106" s="113"/>
      <c r="J106" s="113"/>
      <c r="K106" s="112"/>
      <c r="L106" s="112"/>
      <c r="M106" s="112"/>
      <c r="N106" s="112"/>
      <c r="O106" s="112"/>
      <c r="P106" s="112"/>
      <c r="Q106" s="112"/>
      <c r="R106" s="111"/>
      <c r="S106" s="111"/>
    </row>
    <row r="107" spans="1:19" s="26" customFormat="1" ht="15.75" customHeight="1" thickBot="1" x14ac:dyDescent="0.3">
      <c r="A107" s="110"/>
      <c r="B107" s="293" t="s">
        <v>79</v>
      </c>
      <c r="C107" s="51"/>
      <c r="D107" s="109"/>
      <c r="E107" s="108"/>
      <c r="F107" s="107"/>
      <c r="G107" s="106">
        <f>SUM(G84:G106)</f>
        <v>3</v>
      </c>
      <c r="H107" s="106">
        <f>SUM(H84:H106)</f>
        <v>3</v>
      </c>
      <c r="I107" s="106">
        <f>SUM(I84:I106)</f>
        <v>3</v>
      </c>
      <c r="J107" s="106">
        <f>SUM(J84:J106)</f>
        <v>3</v>
      </c>
      <c r="K107" s="106">
        <f>SUM(K84:K106)</f>
        <v>3</v>
      </c>
      <c r="L107" s="106">
        <f>SUM(L84:L106)</f>
        <v>3</v>
      </c>
      <c r="M107" s="106">
        <f>SUM(M84:M106)</f>
        <v>3</v>
      </c>
      <c r="N107" s="106">
        <f>SUM(N84:N106)</f>
        <v>3</v>
      </c>
      <c r="O107" s="106">
        <f>SUM(O84:O106)</f>
        <v>3</v>
      </c>
      <c r="P107" s="106">
        <f>SUM(P84:P106)</f>
        <v>3</v>
      </c>
      <c r="Q107" s="106">
        <f>SUM(Q84:Q106)</f>
        <v>3</v>
      </c>
      <c r="R107" s="106">
        <f>SUM(R84:R106)</f>
        <v>3</v>
      </c>
      <c r="S107" s="106">
        <f>SUM(S84:S106)</f>
        <v>3</v>
      </c>
    </row>
    <row r="108" spans="1:19" s="26" customFormat="1" ht="15.75" customHeight="1" thickTop="1" x14ac:dyDescent="0.25">
      <c r="A108" s="105"/>
      <c r="B108" s="291" t="s">
        <v>80</v>
      </c>
      <c r="C108" s="104"/>
      <c r="D108" s="103"/>
      <c r="E108" s="102"/>
      <c r="F108" s="101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</row>
    <row r="109" spans="1:19" s="26" customFormat="1" ht="15.75" customHeight="1" x14ac:dyDescent="0.25">
      <c r="A109" s="91" t="s">
        <v>68</v>
      </c>
      <c r="B109" s="76" t="s">
        <v>72</v>
      </c>
      <c r="C109" s="76" t="s">
        <v>13</v>
      </c>
      <c r="D109" s="75"/>
      <c r="E109" s="68"/>
      <c r="F109" s="67"/>
      <c r="G109" s="83">
        <v>1</v>
      </c>
      <c r="H109" s="83">
        <v>1</v>
      </c>
      <c r="I109" s="86">
        <v>1</v>
      </c>
      <c r="J109" s="85">
        <v>1</v>
      </c>
      <c r="K109" s="84">
        <v>1</v>
      </c>
      <c r="L109" s="84">
        <v>1</v>
      </c>
      <c r="M109" s="84">
        <v>1</v>
      </c>
      <c r="N109" s="84">
        <v>1</v>
      </c>
      <c r="O109" s="84">
        <v>1</v>
      </c>
      <c r="P109" s="84">
        <v>1</v>
      </c>
      <c r="Q109" s="84">
        <v>1</v>
      </c>
      <c r="R109" s="83">
        <v>1</v>
      </c>
      <c r="S109" s="83">
        <v>1</v>
      </c>
    </row>
    <row r="110" spans="1:19" s="26" customFormat="1" ht="15.75" customHeight="1" x14ac:dyDescent="0.25">
      <c r="A110" s="93" t="s">
        <v>69</v>
      </c>
      <c r="B110" s="76" t="s">
        <v>73</v>
      </c>
      <c r="C110" s="76" t="s">
        <v>32</v>
      </c>
      <c r="D110" s="90"/>
      <c r="E110" s="68"/>
      <c r="F110" s="99">
        <v>42401</v>
      </c>
      <c r="G110" s="63">
        <v>0.8</v>
      </c>
      <c r="H110" s="63">
        <v>0.8</v>
      </c>
      <c r="I110" s="63">
        <v>0.8</v>
      </c>
      <c r="J110" s="63">
        <v>0.8</v>
      </c>
      <c r="K110" s="63">
        <v>0.8</v>
      </c>
      <c r="L110" s="63">
        <v>0.8</v>
      </c>
      <c r="M110" s="63">
        <v>0.8</v>
      </c>
      <c r="N110" s="63">
        <v>0.8</v>
      </c>
      <c r="O110" s="63">
        <v>0.8</v>
      </c>
      <c r="P110" s="63">
        <v>0.8</v>
      </c>
      <c r="Q110" s="63">
        <v>0.8</v>
      </c>
      <c r="R110" s="63">
        <v>0.8</v>
      </c>
      <c r="S110" s="63">
        <v>0.8</v>
      </c>
    </row>
    <row r="111" spans="1:19" s="26" customFormat="1" ht="15.75" customHeight="1" x14ac:dyDescent="0.25">
      <c r="A111" s="91" t="s">
        <v>70</v>
      </c>
      <c r="B111" s="76" t="s">
        <v>74</v>
      </c>
      <c r="C111" s="76" t="s">
        <v>23</v>
      </c>
      <c r="D111" s="75"/>
      <c r="E111" s="68"/>
      <c r="F111" s="67"/>
      <c r="G111" s="83">
        <v>1</v>
      </c>
      <c r="H111" s="83">
        <v>1</v>
      </c>
      <c r="I111" s="86">
        <v>1</v>
      </c>
      <c r="J111" s="85">
        <v>1</v>
      </c>
      <c r="K111" s="84">
        <v>1</v>
      </c>
      <c r="L111" s="84">
        <v>1</v>
      </c>
      <c r="M111" s="84">
        <v>1</v>
      </c>
      <c r="N111" s="84">
        <v>1</v>
      </c>
      <c r="O111" s="84">
        <v>1</v>
      </c>
      <c r="P111" s="84">
        <v>1</v>
      </c>
      <c r="Q111" s="84">
        <v>1</v>
      </c>
      <c r="R111" s="83">
        <v>1</v>
      </c>
      <c r="S111" s="83">
        <v>1</v>
      </c>
    </row>
    <row r="112" spans="1:19" s="26" customFormat="1" ht="15.75" customHeight="1" x14ac:dyDescent="0.25">
      <c r="A112" s="93" t="s">
        <v>71</v>
      </c>
      <c r="B112" s="76" t="s">
        <v>75</v>
      </c>
      <c r="C112" s="76" t="s">
        <v>23</v>
      </c>
      <c r="D112" s="90"/>
      <c r="E112" s="68"/>
      <c r="F112" s="67"/>
      <c r="G112" s="63">
        <v>1</v>
      </c>
      <c r="H112" s="63">
        <v>1</v>
      </c>
      <c r="I112" s="66">
        <v>1</v>
      </c>
      <c r="J112" s="65">
        <v>1</v>
      </c>
      <c r="K112" s="64">
        <v>1</v>
      </c>
      <c r="L112" s="64">
        <v>1</v>
      </c>
      <c r="M112" s="64">
        <v>1</v>
      </c>
      <c r="N112" s="64">
        <v>1</v>
      </c>
      <c r="O112" s="64">
        <v>1</v>
      </c>
      <c r="P112" s="64">
        <v>1</v>
      </c>
      <c r="Q112" s="64">
        <v>1</v>
      </c>
      <c r="R112" s="63">
        <v>1</v>
      </c>
      <c r="S112" s="63">
        <v>1</v>
      </c>
    </row>
    <row r="113" spans="1:20" s="26" customFormat="1" ht="15.75" customHeight="1" x14ac:dyDescent="0.25">
      <c r="A113" s="91" t="s">
        <v>58</v>
      </c>
      <c r="B113" s="76" t="s">
        <v>76</v>
      </c>
      <c r="C113" s="76" t="s">
        <v>23</v>
      </c>
      <c r="D113" s="75"/>
      <c r="E113" s="68"/>
      <c r="F113" s="99">
        <v>42614</v>
      </c>
      <c r="G113" s="98">
        <v>0.8</v>
      </c>
      <c r="H113" s="98">
        <v>0.8</v>
      </c>
      <c r="I113" s="98">
        <v>0.8</v>
      </c>
      <c r="J113" s="98">
        <v>0.8</v>
      </c>
      <c r="K113" s="98">
        <v>0.8</v>
      </c>
      <c r="L113" s="98">
        <v>0.8</v>
      </c>
      <c r="M113" s="98">
        <v>0.8</v>
      </c>
      <c r="N113" s="98">
        <v>0.8</v>
      </c>
      <c r="O113" s="98">
        <v>0.8</v>
      </c>
      <c r="P113" s="98">
        <v>0.8</v>
      </c>
      <c r="Q113" s="98">
        <v>0.8</v>
      </c>
      <c r="R113" s="98">
        <v>0.8</v>
      </c>
      <c r="S113" s="98">
        <v>0.8</v>
      </c>
    </row>
    <row r="114" spans="1:20" s="78" customFormat="1" ht="15.75" customHeight="1" x14ac:dyDescent="0.25">
      <c r="A114" s="93"/>
      <c r="B114" s="76"/>
      <c r="C114" s="76"/>
      <c r="D114" s="90"/>
      <c r="E114" s="68"/>
      <c r="F114" s="67"/>
      <c r="G114" s="63"/>
      <c r="H114" s="63"/>
      <c r="I114" s="66"/>
      <c r="J114" s="65"/>
      <c r="K114" s="64"/>
      <c r="L114" s="64"/>
      <c r="M114" s="64"/>
      <c r="N114" s="64"/>
      <c r="O114" s="64"/>
      <c r="P114" s="64"/>
      <c r="Q114" s="64"/>
      <c r="R114" s="63"/>
      <c r="S114" s="63"/>
    </row>
    <row r="115" spans="1:20" s="26" customFormat="1" ht="15.75" customHeight="1" x14ac:dyDescent="0.25">
      <c r="A115" s="91"/>
      <c r="B115" s="76"/>
      <c r="C115" s="76"/>
      <c r="D115" s="75"/>
      <c r="E115" s="68"/>
      <c r="F115" s="67"/>
      <c r="G115" s="83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78"/>
    </row>
    <row r="116" spans="1:20" s="26" customFormat="1" ht="15.75" customHeight="1" x14ac:dyDescent="0.25">
      <c r="A116" s="93"/>
      <c r="B116" s="76"/>
      <c r="C116" s="76"/>
      <c r="D116" s="90"/>
      <c r="E116" s="68"/>
      <c r="F116" s="67"/>
      <c r="G116" s="63"/>
      <c r="H116" s="63"/>
      <c r="I116" s="66"/>
      <c r="J116" s="65"/>
      <c r="K116" s="64"/>
      <c r="L116" s="64"/>
      <c r="M116" s="64"/>
      <c r="N116" s="64"/>
      <c r="O116" s="64"/>
      <c r="P116" s="64"/>
      <c r="Q116" s="64"/>
      <c r="R116" s="63"/>
      <c r="S116" s="63"/>
      <c r="T116" s="92"/>
    </row>
    <row r="117" spans="1:20" s="78" customFormat="1" ht="15.75" customHeight="1" x14ac:dyDescent="0.25">
      <c r="A117" s="93"/>
      <c r="B117" s="76"/>
      <c r="C117" s="76"/>
      <c r="D117" s="90"/>
      <c r="E117" s="68"/>
      <c r="F117" s="67"/>
      <c r="G117" s="83"/>
      <c r="H117" s="83"/>
      <c r="I117" s="86"/>
      <c r="J117" s="85"/>
      <c r="K117" s="84"/>
      <c r="L117" s="84"/>
      <c r="M117" s="84"/>
      <c r="N117" s="84"/>
      <c r="O117" s="84"/>
      <c r="P117" s="84"/>
      <c r="Q117" s="84"/>
      <c r="R117" s="83"/>
      <c r="S117" s="83"/>
    </row>
    <row r="118" spans="1:20" s="26" customFormat="1" ht="15.75" customHeight="1" x14ac:dyDescent="0.25">
      <c r="A118" s="91"/>
      <c r="B118" s="76"/>
      <c r="C118" s="76"/>
      <c r="D118" s="75"/>
      <c r="E118" s="68"/>
      <c r="F118" s="67"/>
      <c r="G118" s="94"/>
      <c r="H118" s="94"/>
      <c r="I118" s="97"/>
      <c r="J118" s="96"/>
      <c r="K118" s="95"/>
      <c r="L118" s="95"/>
      <c r="M118" s="95"/>
      <c r="N118" s="95"/>
      <c r="O118" s="95"/>
      <c r="P118" s="95"/>
      <c r="Q118" s="95"/>
      <c r="R118" s="94"/>
      <c r="S118" s="94"/>
    </row>
    <row r="119" spans="1:20" s="78" customFormat="1" ht="15.75" customHeight="1" x14ac:dyDescent="0.25">
      <c r="A119" s="93"/>
      <c r="B119" s="76"/>
      <c r="C119" s="76"/>
      <c r="D119" s="90"/>
      <c r="E119" s="68"/>
      <c r="F119" s="67"/>
      <c r="G119" s="63"/>
      <c r="H119" s="63"/>
      <c r="I119" s="66"/>
      <c r="J119" s="65"/>
      <c r="K119" s="64"/>
      <c r="L119" s="64"/>
      <c r="M119" s="64"/>
      <c r="N119" s="64"/>
      <c r="O119" s="64"/>
      <c r="P119" s="64"/>
      <c r="Q119" s="64"/>
      <c r="R119" s="63"/>
      <c r="S119" s="63"/>
      <c r="T119" s="92"/>
    </row>
    <row r="120" spans="1:20" s="26" customFormat="1" ht="15.75" customHeight="1" x14ac:dyDescent="0.25">
      <c r="A120" s="87"/>
      <c r="B120" s="76"/>
      <c r="C120" s="76"/>
      <c r="D120" s="75"/>
      <c r="E120" s="68"/>
      <c r="F120" s="67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78"/>
    </row>
    <row r="121" spans="1:20" s="78" customFormat="1" ht="15.75" customHeight="1" x14ac:dyDescent="0.25">
      <c r="A121" s="91"/>
      <c r="B121" s="76"/>
      <c r="C121" s="76"/>
      <c r="D121" s="75"/>
      <c r="E121" s="68"/>
      <c r="F121" s="67"/>
      <c r="G121" s="83"/>
      <c r="H121" s="83"/>
      <c r="I121" s="86"/>
      <c r="J121" s="85"/>
      <c r="K121" s="84"/>
      <c r="L121" s="84"/>
      <c r="M121" s="84"/>
      <c r="N121" s="84"/>
      <c r="O121" s="84"/>
      <c r="P121" s="84"/>
      <c r="Q121" s="84"/>
      <c r="R121" s="83"/>
      <c r="S121" s="83"/>
      <c r="T121" s="26"/>
    </row>
    <row r="122" spans="1:20" s="78" customFormat="1" ht="15.75" customHeight="1" x14ac:dyDescent="0.25">
      <c r="A122" s="82"/>
      <c r="B122" s="76"/>
      <c r="C122" s="76"/>
      <c r="D122" s="90"/>
      <c r="E122" s="68"/>
      <c r="F122" s="67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8"/>
      <c r="S122" s="88"/>
      <c r="T122" s="26"/>
    </row>
    <row r="123" spans="1:20" s="78" customFormat="1" ht="15.75" customHeight="1" x14ac:dyDescent="0.25">
      <c r="A123" s="87"/>
      <c r="B123" s="76"/>
      <c r="C123" s="76"/>
      <c r="D123" s="75"/>
      <c r="E123" s="68"/>
      <c r="F123" s="67"/>
      <c r="G123" s="83"/>
      <c r="H123" s="83"/>
      <c r="I123" s="86"/>
      <c r="J123" s="85"/>
      <c r="K123" s="84"/>
      <c r="L123" s="84"/>
      <c r="M123" s="84"/>
      <c r="N123" s="84"/>
      <c r="O123" s="84"/>
      <c r="P123" s="84"/>
      <c r="Q123" s="84"/>
      <c r="R123" s="83"/>
      <c r="S123" s="83"/>
    </row>
    <row r="124" spans="1:20" s="78" customFormat="1" ht="15.75" customHeight="1" x14ac:dyDescent="0.25">
      <c r="A124" s="82"/>
      <c r="B124" s="76"/>
      <c r="C124" s="76"/>
      <c r="D124" s="81"/>
      <c r="E124" s="68"/>
      <c r="F124" s="67"/>
      <c r="G124" s="80"/>
      <c r="H124" s="63"/>
      <c r="I124" s="66"/>
      <c r="J124" s="65"/>
      <c r="K124" s="64"/>
      <c r="L124" s="64"/>
      <c r="M124" s="64"/>
      <c r="N124" s="64"/>
      <c r="O124" s="64"/>
      <c r="P124" s="64"/>
      <c r="Q124" s="64"/>
      <c r="R124" s="64"/>
      <c r="S124" s="64"/>
    </row>
    <row r="125" spans="1:20" s="78" customFormat="1" ht="15.75" customHeight="1" x14ac:dyDescent="0.25">
      <c r="A125" s="77"/>
      <c r="B125" s="76"/>
      <c r="C125" s="76"/>
      <c r="D125" s="79"/>
      <c r="E125" s="68"/>
      <c r="F125" s="67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3"/>
      <c r="S125" s="73"/>
    </row>
    <row r="126" spans="1:20" s="78" customFormat="1" ht="15.75" customHeight="1" x14ac:dyDescent="0.25">
      <c r="A126" s="71"/>
      <c r="B126" s="70"/>
      <c r="C126" s="70"/>
      <c r="D126" s="69"/>
      <c r="E126" s="68"/>
      <c r="F126" s="67"/>
      <c r="G126" s="63"/>
      <c r="H126" s="63"/>
      <c r="I126" s="66"/>
      <c r="J126" s="65"/>
      <c r="K126" s="64"/>
      <c r="L126" s="64"/>
      <c r="M126" s="64"/>
      <c r="N126" s="64"/>
      <c r="O126" s="64"/>
      <c r="P126" s="64"/>
      <c r="Q126" s="64"/>
      <c r="R126" s="63"/>
      <c r="S126" s="63"/>
    </row>
    <row r="127" spans="1:20" s="78" customFormat="1" ht="15.75" customHeight="1" x14ac:dyDescent="0.25">
      <c r="A127" s="71"/>
      <c r="B127" s="70"/>
      <c r="C127" s="70"/>
      <c r="D127" s="69"/>
      <c r="E127" s="68"/>
      <c r="F127" s="67"/>
      <c r="G127" s="63"/>
      <c r="H127" s="63"/>
      <c r="I127" s="66"/>
      <c r="J127" s="65"/>
      <c r="K127" s="64"/>
      <c r="L127" s="64"/>
      <c r="M127" s="64"/>
      <c r="N127" s="64"/>
      <c r="O127" s="64"/>
      <c r="P127" s="64"/>
      <c r="Q127" s="64"/>
      <c r="R127" s="63"/>
      <c r="S127" s="63"/>
    </row>
    <row r="128" spans="1:20" s="26" customFormat="1" ht="15.75" customHeight="1" x14ac:dyDescent="0.25">
      <c r="A128" s="77"/>
      <c r="B128" s="76"/>
      <c r="C128" s="76"/>
      <c r="D128" s="75"/>
      <c r="E128" s="68"/>
      <c r="F128" s="67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3"/>
      <c r="S128" s="73"/>
    </row>
    <row r="129" spans="1:19" s="78" customFormat="1" ht="15.75" customHeight="1" x14ac:dyDescent="0.25">
      <c r="A129" s="71"/>
      <c r="B129" s="70"/>
      <c r="C129" s="70"/>
      <c r="D129" s="69"/>
      <c r="E129" s="68"/>
      <c r="F129" s="67"/>
      <c r="G129" s="63"/>
      <c r="H129" s="63"/>
      <c r="I129" s="66"/>
      <c r="J129" s="65"/>
      <c r="K129" s="64"/>
      <c r="L129" s="64"/>
      <c r="M129" s="64"/>
      <c r="N129" s="64"/>
      <c r="O129" s="64"/>
      <c r="P129" s="64"/>
      <c r="Q129" s="64"/>
      <c r="R129" s="63"/>
      <c r="S129" s="63"/>
    </row>
    <row r="130" spans="1:19" s="72" customFormat="1" ht="5.25" customHeight="1" x14ac:dyDescent="0.25">
      <c r="A130" s="77"/>
      <c r="B130" s="76"/>
      <c r="C130" s="76"/>
      <c r="D130" s="75"/>
      <c r="E130" s="68"/>
      <c r="F130" s="67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3"/>
      <c r="S130" s="73"/>
    </row>
    <row r="131" spans="1:19" s="26" customFormat="1" ht="15.75" customHeight="1" x14ac:dyDescent="0.25">
      <c r="A131" s="71"/>
      <c r="B131" s="70"/>
      <c r="C131" s="70"/>
      <c r="D131" s="69"/>
      <c r="E131" s="68"/>
      <c r="F131" s="67"/>
      <c r="G131" s="63"/>
      <c r="H131" s="63"/>
      <c r="I131" s="66"/>
      <c r="J131" s="65"/>
      <c r="K131" s="64"/>
      <c r="L131" s="64"/>
      <c r="M131" s="64"/>
      <c r="N131" s="64"/>
      <c r="O131" s="64"/>
      <c r="P131" s="64"/>
      <c r="Q131" s="64"/>
      <c r="R131" s="63"/>
      <c r="S131" s="63"/>
    </row>
    <row r="132" spans="1:19" s="54" customFormat="1" ht="6" customHeight="1" thickBot="1" x14ac:dyDescent="0.3">
      <c r="A132" s="62"/>
      <c r="B132" s="61"/>
      <c r="C132" s="60"/>
      <c r="D132" s="60"/>
      <c r="E132" s="59"/>
      <c r="F132" s="58"/>
      <c r="G132" s="55"/>
      <c r="H132" s="57"/>
      <c r="I132" s="57"/>
      <c r="J132" s="57"/>
      <c r="K132" s="57"/>
      <c r="L132" s="57"/>
      <c r="M132" s="57"/>
      <c r="N132" s="57"/>
      <c r="O132" s="57"/>
      <c r="P132" s="57"/>
      <c r="Q132" s="56"/>
      <c r="R132" s="55"/>
      <c r="S132" s="55"/>
    </row>
    <row r="133" spans="1:19" s="40" customFormat="1" ht="21" customHeight="1" thickBot="1" x14ac:dyDescent="0.3">
      <c r="A133" s="53"/>
      <c r="B133" s="52" t="s">
        <v>31</v>
      </c>
      <c r="C133" s="51"/>
      <c r="D133" s="51"/>
      <c r="E133" s="50"/>
      <c r="F133" s="49"/>
      <c r="G133" s="48">
        <f>SUM(G109:G131)</f>
        <v>4.5999999999999996</v>
      </c>
      <c r="H133" s="48">
        <f>SUM(H109:H131)</f>
        <v>4.5999999999999996</v>
      </c>
      <c r="I133" s="48">
        <f>SUM(I109:I131)</f>
        <v>4.5999999999999996</v>
      </c>
      <c r="J133" s="48">
        <f>SUM(J109:J131)</f>
        <v>4.5999999999999996</v>
      </c>
      <c r="K133" s="48">
        <f>SUM(K109:K131)</f>
        <v>4.5999999999999996</v>
      </c>
      <c r="L133" s="48">
        <f>SUM(L109:L131)</f>
        <v>4.5999999999999996</v>
      </c>
      <c r="M133" s="48">
        <f>SUM(M109:M131)</f>
        <v>4.5999999999999996</v>
      </c>
      <c r="N133" s="48">
        <f>SUM(N109:N131)</f>
        <v>4.5999999999999996</v>
      </c>
      <c r="O133" s="48">
        <f>SUM(O109:O131)</f>
        <v>4.5999999999999996</v>
      </c>
      <c r="P133" s="48">
        <f>SUM(P109:P131)</f>
        <v>4.5999999999999996</v>
      </c>
      <c r="Q133" s="48">
        <f>SUM(Q109:Q131)</f>
        <v>4.5999999999999996</v>
      </c>
      <c r="R133" s="48">
        <f>SUM(R109:R131)</f>
        <v>4.5999999999999996</v>
      </c>
      <c r="S133" s="48">
        <f>SUM(S109:S131)</f>
        <v>4.5999999999999996</v>
      </c>
    </row>
    <row r="134" spans="1:19" s="40" customFormat="1" ht="21" customHeight="1" thickBot="1" x14ac:dyDescent="0.3">
      <c r="A134" s="47"/>
      <c r="B134" s="46"/>
      <c r="C134" s="46"/>
      <c r="D134" s="45"/>
      <c r="E134" s="44"/>
      <c r="F134" s="43"/>
      <c r="G134" s="42"/>
      <c r="H134" s="42"/>
      <c r="I134" s="42"/>
      <c r="J134" s="42"/>
      <c r="K134" s="41"/>
      <c r="L134" s="41"/>
      <c r="M134" s="41"/>
      <c r="N134" s="41"/>
      <c r="O134" s="41"/>
      <c r="P134" s="41"/>
      <c r="Q134" s="41"/>
      <c r="R134" s="41"/>
      <c r="S134" s="41"/>
    </row>
    <row r="135" spans="1:19" s="26" customFormat="1" ht="21" customHeight="1" thickBot="1" x14ac:dyDescent="0.3">
      <c r="A135" s="38" t="s">
        <v>30</v>
      </c>
      <c r="B135" s="37"/>
      <c r="C135" s="36"/>
      <c r="D135" s="35"/>
      <c r="E135" s="33"/>
      <c r="F135" s="34"/>
      <c r="G135" s="39">
        <f>G82+G107</f>
        <v>7</v>
      </c>
      <c r="H135" s="33">
        <f>H82+H107</f>
        <v>7</v>
      </c>
      <c r="I135" s="33">
        <f>I82+I107</f>
        <v>7</v>
      </c>
      <c r="J135" s="33">
        <f>J82+J107</f>
        <v>7</v>
      </c>
      <c r="K135" s="33">
        <f>K82+K107</f>
        <v>7</v>
      </c>
      <c r="L135" s="33">
        <f>L82+L107</f>
        <v>7</v>
      </c>
      <c r="M135" s="33">
        <f>M82+M107</f>
        <v>7</v>
      </c>
      <c r="N135" s="33">
        <f>N82+N107</f>
        <v>7</v>
      </c>
      <c r="O135" s="33">
        <f>O82+O107</f>
        <v>7</v>
      </c>
      <c r="P135" s="33">
        <f>P82+P107</f>
        <v>7</v>
      </c>
      <c r="Q135" s="33">
        <f>Q82+Q107</f>
        <v>7</v>
      </c>
      <c r="R135" s="33">
        <f>R82+R107</f>
        <v>7</v>
      </c>
      <c r="S135" s="33">
        <f>S82+S107</f>
        <v>7</v>
      </c>
    </row>
    <row r="136" spans="1:19" s="26" customFormat="1" ht="21.75" customHeight="1" thickBot="1" x14ac:dyDescent="0.3">
      <c r="A136" s="38" t="s">
        <v>29</v>
      </c>
      <c r="B136" s="37"/>
      <c r="C136" s="36"/>
      <c r="D136" s="35"/>
      <c r="E136" s="33"/>
      <c r="F136" s="34"/>
      <c r="G136" s="33">
        <f>G133</f>
        <v>4.5999999999999996</v>
      </c>
      <c r="H136" s="33">
        <f>H133</f>
        <v>4.5999999999999996</v>
      </c>
      <c r="I136" s="33">
        <f>I133</f>
        <v>4.5999999999999996</v>
      </c>
      <c r="J136" s="33">
        <f>J133</f>
        <v>4.5999999999999996</v>
      </c>
      <c r="K136" s="33">
        <f>K133</f>
        <v>4.5999999999999996</v>
      </c>
      <c r="L136" s="33">
        <f>L133</f>
        <v>4.5999999999999996</v>
      </c>
      <c r="M136" s="33">
        <f>M133</f>
        <v>4.5999999999999996</v>
      </c>
      <c r="N136" s="33">
        <f>N133</f>
        <v>4.5999999999999996</v>
      </c>
      <c r="O136" s="33">
        <f>O133</f>
        <v>4.5999999999999996</v>
      </c>
      <c r="P136" s="33">
        <f>P133</f>
        <v>4.5999999999999996</v>
      </c>
      <c r="Q136" s="33">
        <f>Q133</f>
        <v>4.5999999999999996</v>
      </c>
      <c r="R136" s="33">
        <f>R133</f>
        <v>4.5999999999999996</v>
      </c>
      <c r="S136" s="33">
        <f>S133</f>
        <v>4.5999999999999996</v>
      </c>
    </row>
    <row r="137" spans="1:19" s="26" customFormat="1" ht="24.75" customHeight="1" thickBot="1" x14ac:dyDescent="0.3">
      <c r="A137" s="32" t="s">
        <v>28</v>
      </c>
      <c r="B137" s="31"/>
      <c r="C137" s="30"/>
      <c r="D137" s="29"/>
      <c r="E137" s="28"/>
      <c r="F137" s="21"/>
      <c r="G137" s="27">
        <f>(SUM(G64:G81)+SUM(G109:G131)+SUM(G84:G106))</f>
        <v>11.6</v>
      </c>
      <c r="H137" s="27">
        <f>(SUM(H64:H81)+SUM(H109:H131)+SUM(H84:H106))</f>
        <v>11.6</v>
      </c>
      <c r="I137" s="27">
        <f>(SUM(I64:I81)+SUM(I109:I131)+SUM(I84:I106))</f>
        <v>11.6</v>
      </c>
      <c r="J137" s="27">
        <f>(SUM(J64:J81)+SUM(J109:J131)+SUM(J84:J106))</f>
        <v>11.6</v>
      </c>
      <c r="K137" s="27">
        <f>(SUM(K64:K81)+SUM(K109:K131)+SUM(K84:K106))</f>
        <v>11.6</v>
      </c>
      <c r="L137" s="27">
        <f>(SUM(L64:L81)+SUM(L109:L131)+SUM(L84:L106))</f>
        <v>11.6</v>
      </c>
      <c r="M137" s="27">
        <f>(SUM(M64:M81)+SUM(M109:M131)+SUM(M84:M106))</f>
        <v>11.6</v>
      </c>
      <c r="N137" s="27">
        <f>(SUM(N64:N81)+SUM(N109:N131)+SUM(N84:N106))</f>
        <v>11.6</v>
      </c>
      <c r="O137" s="27">
        <f>(SUM(O64:O81)+SUM(O109:O131)+SUM(O84:O106))</f>
        <v>11.6</v>
      </c>
      <c r="P137" s="27">
        <f>(SUM(P64:P81)+SUM(P109:P131)+SUM(P84:P106))</f>
        <v>11.6</v>
      </c>
      <c r="Q137" s="27">
        <f>(SUM(Q64:Q81)+SUM(Q109:Q131)+SUM(Q84:Q106))</f>
        <v>11.6</v>
      </c>
      <c r="R137" s="27">
        <f>(SUM(R64:R81)+SUM(R109:R131)+SUM(R84:R106))</f>
        <v>11.6</v>
      </c>
      <c r="S137" s="27">
        <f>(SUM(S64:S81)+SUM(S109:S131)+SUM(S84:S106))</f>
        <v>11.6</v>
      </c>
    </row>
    <row r="138" spans="1:19" s="19" customFormat="1" ht="23.25" customHeight="1" thickTop="1" thickBot="1" x14ac:dyDescent="0.3">
      <c r="A138" s="25" t="s">
        <v>27</v>
      </c>
      <c r="B138" s="24"/>
      <c r="C138" s="23"/>
      <c r="D138" s="23"/>
      <c r="E138" s="22"/>
      <c r="F138" s="21"/>
      <c r="G138" s="20">
        <v>48</v>
      </c>
      <c r="H138" s="20">
        <v>48</v>
      </c>
      <c r="I138" s="20">
        <v>48</v>
      </c>
      <c r="J138" s="20">
        <v>48</v>
      </c>
      <c r="K138" s="20">
        <v>48</v>
      </c>
      <c r="L138" s="20">
        <v>48</v>
      </c>
      <c r="M138" s="20">
        <v>48</v>
      </c>
      <c r="N138" s="20">
        <v>48</v>
      </c>
      <c r="O138" s="20">
        <v>48</v>
      </c>
      <c r="P138" s="20">
        <v>48</v>
      </c>
      <c r="Q138" s="20">
        <v>48</v>
      </c>
      <c r="R138" s="20">
        <v>48</v>
      </c>
      <c r="S138" s="20">
        <v>48</v>
      </c>
    </row>
    <row r="139" spans="1:19" ht="21.75" customHeight="1" thickTop="1" thickBot="1" x14ac:dyDescent="0.3">
      <c r="A139" s="18" t="s">
        <v>26</v>
      </c>
      <c r="B139" s="17"/>
      <c r="C139" s="16"/>
      <c r="D139" s="16"/>
      <c r="E139" s="15"/>
      <c r="F139" s="14"/>
      <c r="G139" s="13">
        <f>+G137-G138</f>
        <v>-36.4</v>
      </c>
      <c r="H139" s="13">
        <f>+H137-H138</f>
        <v>-36.4</v>
      </c>
      <c r="I139" s="13">
        <f>+I137-I138</f>
        <v>-36.4</v>
      </c>
      <c r="J139" s="13">
        <f>+J137-J138</f>
        <v>-36.4</v>
      </c>
      <c r="K139" s="13">
        <f>+K137-K138</f>
        <v>-36.4</v>
      </c>
      <c r="L139" s="13">
        <f>+L137-L138</f>
        <v>-36.4</v>
      </c>
      <c r="M139" s="13">
        <f>+M137-M138</f>
        <v>-36.4</v>
      </c>
      <c r="N139" s="13">
        <f>+N137-N138</f>
        <v>-36.4</v>
      </c>
      <c r="O139" s="13">
        <f>+O137-O138</f>
        <v>-36.4</v>
      </c>
      <c r="P139" s="13">
        <f>+P137-P138</f>
        <v>-36.4</v>
      </c>
      <c r="Q139" s="13">
        <f>+Q137-Q138</f>
        <v>-36.4</v>
      </c>
      <c r="R139" s="13">
        <f>+R137-R138</f>
        <v>-36.4</v>
      </c>
      <c r="S139" s="13">
        <f>+S137-S138</f>
        <v>-36.4</v>
      </c>
    </row>
    <row r="140" spans="1:19" ht="17.25" thickTop="1" thickBot="1" x14ac:dyDescent="0.3">
      <c r="A140" s="12"/>
      <c r="B140" s="11"/>
      <c r="C140" s="11"/>
      <c r="D140" s="11"/>
      <c r="E140" s="10"/>
      <c r="F140" s="9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</row>
    <row r="141" spans="1:19" ht="13.5" thickTop="1" x14ac:dyDescent="0.25"/>
  </sheetData>
  <sheetProtection selectLockedCells="1"/>
  <mergeCells count="21">
    <mergeCell ref="K3:K4"/>
    <mergeCell ref="L3:L4"/>
    <mergeCell ref="I3:I4"/>
    <mergeCell ref="R3:R4"/>
    <mergeCell ref="M3:M4"/>
    <mergeCell ref="P3:P4"/>
    <mergeCell ref="F3:F4"/>
    <mergeCell ref="A1:S2"/>
    <mergeCell ref="A61:S62"/>
    <mergeCell ref="S3:S4"/>
    <mergeCell ref="A3:A4"/>
    <mergeCell ref="D3:D4"/>
    <mergeCell ref="C3:C4"/>
    <mergeCell ref="J3:J4"/>
    <mergeCell ref="E3:E4"/>
    <mergeCell ref="B3:B4"/>
    <mergeCell ref="G3:G4"/>
    <mergeCell ref="H3:H4"/>
    <mergeCell ref="N3:N4"/>
    <mergeCell ref="O3:O4"/>
    <mergeCell ref="Q3:Q4"/>
  </mergeCells>
  <conditionalFormatting sqref="G59:R59">
    <cfRule type="cellIs" dxfId="5" priority="12" operator="lessThan">
      <formula>0</formula>
    </cfRule>
  </conditionalFormatting>
  <conditionalFormatting sqref="S59">
    <cfRule type="cellIs" dxfId="4" priority="2" operator="lessThan">
      <formula>0</formula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Header>&amp;L&amp;D</oddHeader>
  </headerFooter>
  <rowBreaks count="2" manualBreakCount="2">
    <brk id="60" max="36" man="1"/>
    <brk id="1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50"/>
  </sheetPr>
  <dimension ref="A1:T141"/>
  <sheetViews>
    <sheetView zoomScale="85" zoomScaleNormal="85" workbookViewId="0">
      <pane xSplit="1" ySplit="4" topLeftCell="B81" activePane="bottomRight" state="frozen"/>
      <selection activeCell="D67" sqref="D67"/>
      <selection pane="topRight" activeCell="D67" sqref="D67"/>
      <selection pane="bottomLeft" activeCell="D67" sqref="D67"/>
      <selection pane="bottomRight" activeCell="B107" sqref="B107"/>
    </sheetView>
  </sheetViews>
  <sheetFormatPr baseColWidth="10" defaultColWidth="11.42578125" defaultRowHeight="12.75" x14ac:dyDescent="0.25"/>
  <cols>
    <col min="1" max="1" width="30" style="1" customWidth="1"/>
    <col min="2" max="2" width="21.5703125" style="1" customWidth="1"/>
    <col min="3" max="3" width="9.42578125" style="1" customWidth="1"/>
    <col min="4" max="4" width="10.140625" style="1" customWidth="1"/>
    <col min="5" max="5" width="8" style="4" customWidth="1"/>
    <col min="6" max="6" width="8" style="3" customWidth="1"/>
    <col min="7" max="19" width="6.28515625" style="2" customWidth="1"/>
    <col min="20" max="16384" width="11.42578125" style="1"/>
  </cols>
  <sheetData>
    <row r="1" spans="1:19" s="26" customFormat="1" ht="15.75" customHeight="1" x14ac:dyDescent="0.25">
      <c r="A1" s="290" t="s">
        <v>51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</row>
    <row r="2" spans="1:19" s="26" customFormat="1" ht="13.5" customHeight="1" thickBot="1" x14ac:dyDescent="0.3">
      <c r="A2" s="15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s="26" customFormat="1" ht="12.75" customHeight="1" x14ac:dyDescent="0.25">
      <c r="A3" s="288">
        <v>2015</v>
      </c>
      <c r="B3" s="280" t="s">
        <v>41</v>
      </c>
      <c r="C3" s="287" t="s">
        <v>40</v>
      </c>
      <c r="D3" s="286" t="s">
        <v>39</v>
      </c>
      <c r="E3" s="285" t="s">
        <v>38</v>
      </c>
      <c r="F3" s="281" t="s">
        <v>37</v>
      </c>
      <c r="G3" s="284" t="s">
        <v>1</v>
      </c>
      <c r="H3" s="283" t="s">
        <v>2</v>
      </c>
      <c r="I3" s="283" t="s">
        <v>3</v>
      </c>
      <c r="J3" s="283" t="s">
        <v>4</v>
      </c>
      <c r="K3" s="283" t="s">
        <v>5</v>
      </c>
      <c r="L3" s="283" t="s">
        <v>6</v>
      </c>
      <c r="M3" s="283" t="s">
        <v>7</v>
      </c>
      <c r="N3" s="283" t="s">
        <v>8</v>
      </c>
      <c r="O3" s="283" t="s">
        <v>9</v>
      </c>
      <c r="P3" s="283" t="s">
        <v>10</v>
      </c>
      <c r="Q3" s="283" t="s">
        <v>11</v>
      </c>
      <c r="R3" s="282" t="s">
        <v>12</v>
      </c>
      <c r="S3" s="282" t="s">
        <v>1</v>
      </c>
    </row>
    <row r="4" spans="1:19" s="26" customFormat="1" ht="12" thickBot="1" x14ac:dyDescent="0.3">
      <c r="A4" s="279"/>
      <c r="B4" s="278"/>
      <c r="C4" s="277"/>
      <c r="D4" s="276"/>
      <c r="E4" s="275"/>
      <c r="F4" s="274"/>
      <c r="G4" s="7"/>
      <c r="H4" s="6"/>
      <c r="I4" s="6"/>
      <c r="J4" s="6"/>
      <c r="K4" s="6"/>
      <c r="L4" s="6"/>
      <c r="M4" s="6"/>
      <c r="N4" s="6"/>
      <c r="O4" s="6"/>
      <c r="P4" s="6"/>
      <c r="Q4" s="6"/>
      <c r="R4" s="5"/>
      <c r="S4" s="5"/>
    </row>
    <row r="5" spans="1:19" s="26" customFormat="1" ht="15.75" customHeight="1" thickBot="1" x14ac:dyDescent="0.3">
      <c r="A5" s="273"/>
      <c r="B5" s="272"/>
      <c r="C5" s="272"/>
      <c r="D5" s="271"/>
      <c r="E5" s="270"/>
      <c r="F5" s="269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</row>
    <row r="6" spans="1:19" s="256" customFormat="1" ht="21" customHeight="1" thickBot="1" x14ac:dyDescent="0.3">
      <c r="A6" s="267" t="s">
        <v>36</v>
      </c>
      <c r="B6" s="266"/>
      <c r="C6" s="266"/>
      <c r="D6" s="266"/>
      <c r="E6" s="265"/>
      <c r="F6" s="264"/>
      <c r="G6" s="263">
        <f>SUM(G5:G5)</f>
        <v>0</v>
      </c>
      <c r="H6" s="263">
        <f>SUM(H5:H5)</f>
        <v>0</v>
      </c>
      <c r="I6" s="263">
        <f>SUM(I5:I5)</f>
        <v>0</v>
      </c>
      <c r="J6" s="263">
        <f>SUM(J5:J5)</f>
        <v>0</v>
      </c>
      <c r="K6" s="263">
        <f>SUM(K5:K5)</f>
        <v>0</v>
      </c>
      <c r="L6" s="263">
        <f>SUM(L5:L5)</f>
        <v>0</v>
      </c>
      <c r="M6" s="263">
        <f>SUM(M5:M5)</f>
        <v>0</v>
      </c>
      <c r="N6" s="263">
        <f>SUM(N5:N5)</f>
        <v>0</v>
      </c>
      <c r="O6" s="263">
        <f>SUM(O5:O5)</f>
        <v>0</v>
      </c>
      <c r="P6" s="263">
        <f>SUM(P5:P5)</f>
        <v>0</v>
      </c>
      <c r="Q6" s="263">
        <f>SUM(Q5:Q5)</f>
        <v>0</v>
      </c>
      <c r="R6" s="263">
        <f>SUM(R5:R5)</f>
        <v>0</v>
      </c>
      <c r="S6" s="263">
        <f>SUM(S5:S5)</f>
        <v>0</v>
      </c>
    </row>
    <row r="7" spans="1:19" s="256" customFormat="1" ht="21" customHeight="1" thickBot="1" x14ac:dyDescent="0.3">
      <c r="A7" s="262"/>
      <c r="B7" s="261"/>
      <c r="C7" s="261"/>
      <c r="D7" s="261"/>
      <c r="E7" s="260"/>
      <c r="F7" s="259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7"/>
      <c r="S7" s="257"/>
    </row>
    <row r="8" spans="1:19" s="26" customFormat="1" ht="21.75" customHeight="1" thickTop="1" x14ac:dyDescent="0.25">
      <c r="A8" s="255" t="s">
        <v>0</v>
      </c>
      <c r="B8" s="291" t="s">
        <v>59</v>
      </c>
      <c r="C8" s="254"/>
      <c r="D8" s="253"/>
      <c r="E8" s="252"/>
      <c r="F8" s="251"/>
      <c r="G8" s="250" t="s">
        <v>1</v>
      </c>
      <c r="H8" s="250" t="s">
        <v>2</v>
      </c>
      <c r="I8" s="250" t="s">
        <v>3</v>
      </c>
      <c r="J8" s="250" t="s">
        <v>4</v>
      </c>
      <c r="K8" s="250" t="s">
        <v>5</v>
      </c>
      <c r="L8" s="250" t="s">
        <v>6</v>
      </c>
      <c r="M8" s="250" t="s">
        <v>7</v>
      </c>
      <c r="N8" s="250" t="s">
        <v>8</v>
      </c>
      <c r="O8" s="250" t="s">
        <v>9</v>
      </c>
      <c r="P8" s="250" t="s">
        <v>10</v>
      </c>
      <c r="Q8" s="250" t="s">
        <v>11</v>
      </c>
      <c r="R8" s="249" t="s">
        <v>12</v>
      </c>
      <c r="S8" s="249" t="s">
        <v>12</v>
      </c>
    </row>
    <row r="9" spans="1:19" s="26" customFormat="1" ht="15.75" customHeight="1" x14ac:dyDescent="0.25">
      <c r="A9" s="234" t="s">
        <v>42</v>
      </c>
      <c r="B9" s="76" t="s">
        <v>48</v>
      </c>
      <c r="C9" s="76" t="s">
        <v>13</v>
      </c>
      <c r="D9" s="75"/>
      <c r="E9" s="230"/>
      <c r="F9" s="229"/>
      <c r="G9" s="98">
        <v>1</v>
      </c>
      <c r="H9" s="98">
        <v>1</v>
      </c>
      <c r="I9" s="98">
        <v>1</v>
      </c>
      <c r="J9" s="98">
        <v>1</v>
      </c>
      <c r="K9" s="98">
        <v>1</v>
      </c>
      <c r="L9" s="98">
        <v>1</v>
      </c>
      <c r="M9" s="98">
        <v>1</v>
      </c>
      <c r="N9" s="98">
        <v>1</v>
      </c>
      <c r="O9" s="98">
        <v>1</v>
      </c>
      <c r="P9" s="98">
        <v>1</v>
      </c>
      <c r="Q9" s="98">
        <v>1</v>
      </c>
      <c r="R9" s="124">
        <v>1</v>
      </c>
      <c r="S9" s="124">
        <v>1</v>
      </c>
    </row>
    <row r="10" spans="1:19" s="78" customFormat="1" ht="15.75" customHeight="1" x14ac:dyDescent="0.25">
      <c r="A10" s="248" t="s">
        <v>43</v>
      </c>
      <c r="B10" s="76" t="s">
        <v>49</v>
      </c>
      <c r="C10" s="76" t="s">
        <v>14</v>
      </c>
      <c r="D10" s="130">
        <v>39904</v>
      </c>
      <c r="E10" s="230"/>
      <c r="F10" s="229"/>
      <c r="G10" s="240">
        <v>1</v>
      </c>
      <c r="H10" s="240">
        <v>1</v>
      </c>
      <c r="I10" s="240">
        <v>1</v>
      </c>
      <c r="J10" s="240">
        <v>1</v>
      </c>
      <c r="K10" s="240">
        <v>1</v>
      </c>
      <c r="L10" s="240">
        <v>1</v>
      </c>
      <c r="M10" s="240">
        <v>1</v>
      </c>
      <c r="N10" s="240">
        <v>1</v>
      </c>
      <c r="O10" s="240">
        <v>1</v>
      </c>
      <c r="P10" s="240">
        <v>1</v>
      </c>
      <c r="Q10" s="240">
        <v>1</v>
      </c>
      <c r="R10" s="243">
        <v>1</v>
      </c>
      <c r="S10" s="243">
        <v>1</v>
      </c>
    </row>
    <row r="11" spans="1:19" s="26" customFormat="1" ht="15.75" customHeight="1" x14ac:dyDescent="0.25">
      <c r="A11" s="234" t="s">
        <v>44</v>
      </c>
      <c r="B11" s="76" t="s">
        <v>48</v>
      </c>
      <c r="C11" s="247" t="s">
        <v>13</v>
      </c>
      <c r="D11" s="246"/>
      <c r="E11" s="245"/>
      <c r="F11" s="244"/>
      <c r="G11" s="83">
        <v>1</v>
      </c>
      <c r="H11" s="83">
        <v>1</v>
      </c>
      <c r="I11" s="86">
        <v>1</v>
      </c>
      <c r="J11" s="85">
        <v>1</v>
      </c>
      <c r="K11" s="84">
        <v>1</v>
      </c>
      <c r="L11" s="84">
        <v>1</v>
      </c>
      <c r="M11" s="84">
        <v>1</v>
      </c>
      <c r="N11" s="84">
        <v>1</v>
      </c>
      <c r="O11" s="84">
        <v>1</v>
      </c>
      <c r="P11" s="84">
        <v>1</v>
      </c>
      <c r="Q11" s="84">
        <v>1</v>
      </c>
      <c r="R11" s="83">
        <v>1</v>
      </c>
      <c r="S11" s="83">
        <v>1</v>
      </c>
    </row>
    <row r="12" spans="1:19" s="78" customFormat="1" ht="15.75" customHeight="1" x14ac:dyDescent="0.25">
      <c r="A12" s="248" t="s">
        <v>45</v>
      </c>
      <c r="B12" s="76" t="s">
        <v>50</v>
      </c>
      <c r="C12" s="76" t="s">
        <v>13</v>
      </c>
      <c r="D12" s="130">
        <v>39753</v>
      </c>
      <c r="E12" s="230"/>
      <c r="F12" s="229"/>
      <c r="G12" s="240">
        <v>1</v>
      </c>
      <c r="H12" s="240">
        <v>1</v>
      </c>
      <c r="I12" s="240">
        <v>1</v>
      </c>
      <c r="J12" s="240">
        <v>1</v>
      </c>
      <c r="K12" s="240">
        <v>1</v>
      </c>
      <c r="L12" s="240">
        <v>1</v>
      </c>
      <c r="M12" s="240">
        <v>1</v>
      </c>
      <c r="N12" s="240">
        <v>1</v>
      </c>
      <c r="O12" s="240">
        <v>1</v>
      </c>
      <c r="P12" s="240">
        <v>1</v>
      </c>
      <c r="Q12" s="240">
        <v>1</v>
      </c>
      <c r="R12" s="243">
        <v>1</v>
      </c>
      <c r="S12" s="243">
        <v>1</v>
      </c>
    </row>
    <row r="13" spans="1:19" s="26" customFormat="1" ht="15.75" customHeight="1" x14ac:dyDescent="0.25">
      <c r="A13" s="234" t="s">
        <v>46</v>
      </c>
      <c r="B13" s="76" t="s">
        <v>48</v>
      </c>
      <c r="C13" s="76" t="s">
        <v>13</v>
      </c>
      <c r="D13" s="79">
        <v>42221</v>
      </c>
      <c r="E13" s="230" t="s">
        <v>15</v>
      </c>
      <c r="F13" s="229"/>
      <c r="G13" s="242">
        <v>1</v>
      </c>
      <c r="H13" s="242">
        <v>1</v>
      </c>
      <c r="I13" s="242">
        <v>1</v>
      </c>
      <c r="J13" s="242">
        <v>1</v>
      </c>
      <c r="K13" s="242">
        <v>1</v>
      </c>
      <c r="L13" s="242">
        <v>1</v>
      </c>
      <c r="M13" s="242">
        <v>1</v>
      </c>
      <c r="N13" s="242">
        <v>1</v>
      </c>
      <c r="O13" s="242">
        <v>1</v>
      </c>
      <c r="P13" s="242">
        <v>1</v>
      </c>
      <c r="Q13" s="242">
        <v>1</v>
      </c>
      <c r="R13" s="241">
        <v>1</v>
      </c>
      <c r="S13" s="241">
        <v>1</v>
      </c>
    </row>
    <row r="14" spans="1:19" s="78" customFormat="1" ht="15.75" customHeight="1" x14ac:dyDescent="0.25">
      <c r="A14" s="248" t="s">
        <v>47</v>
      </c>
      <c r="B14" s="76" t="s">
        <v>50</v>
      </c>
      <c r="C14" s="76" t="s">
        <v>14</v>
      </c>
      <c r="D14" s="130">
        <v>40664</v>
      </c>
      <c r="E14" s="230"/>
      <c r="F14" s="229"/>
      <c r="G14" s="240">
        <v>1</v>
      </c>
      <c r="H14" s="240">
        <v>1</v>
      </c>
      <c r="I14" s="240">
        <v>1</v>
      </c>
      <c r="J14" s="240">
        <v>1</v>
      </c>
      <c r="K14" s="240">
        <v>1</v>
      </c>
      <c r="L14" s="240">
        <v>1</v>
      </c>
      <c r="M14" s="239">
        <v>0</v>
      </c>
      <c r="N14" s="239">
        <v>0</v>
      </c>
      <c r="O14" s="239">
        <v>0</v>
      </c>
      <c r="P14" s="239">
        <v>0</v>
      </c>
      <c r="Q14" s="239">
        <v>0</v>
      </c>
      <c r="R14" s="238">
        <v>0</v>
      </c>
      <c r="S14" s="238">
        <v>0</v>
      </c>
    </row>
    <row r="15" spans="1:19" s="78" customFormat="1" ht="15.75" customHeight="1" x14ac:dyDescent="0.25">
      <c r="A15" s="234"/>
      <c r="B15" s="76"/>
      <c r="C15" s="76"/>
      <c r="D15" s="79"/>
      <c r="E15" s="237"/>
      <c r="F15" s="229"/>
      <c r="G15" s="236"/>
      <c r="H15" s="236"/>
      <c r="I15" s="236"/>
      <c r="J15" s="235"/>
      <c r="K15" s="235"/>
      <c r="L15" s="235"/>
      <c r="M15" s="235"/>
      <c r="N15" s="235"/>
      <c r="O15" s="235"/>
      <c r="P15" s="235"/>
      <c r="Q15" s="235"/>
      <c r="R15" s="235"/>
      <c r="S15" s="235"/>
    </row>
    <row r="16" spans="1:19" s="78" customFormat="1" ht="15.75" customHeight="1" x14ac:dyDescent="0.25">
      <c r="A16" s="248"/>
      <c r="B16" s="76"/>
      <c r="C16" s="76"/>
      <c r="D16" s="90"/>
      <c r="E16" s="230"/>
      <c r="F16" s="229"/>
      <c r="G16" s="226"/>
      <c r="H16" s="226"/>
      <c r="I16" s="228"/>
      <c r="J16" s="227"/>
      <c r="K16" s="227"/>
      <c r="L16" s="227"/>
      <c r="M16" s="227"/>
      <c r="N16" s="227"/>
      <c r="O16" s="227"/>
      <c r="P16" s="227"/>
      <c r="Q16" s="227"/>
      <c r="R16" s="226"/>
      <c r="S16" s="226"/>
    </row>
    <row r="17" spans="1:20" s="78" customFormat="1" ht="15.75" customHeight="1" x14ac:dyDescent="0.25">
      <c r="A17" s="234"/>
      <c r="B17" s="76"/>
      <c r="C17" s="76"/>
      <c r="D17" s="75"/>
      <c r="E17" s="230"/>
      <c r="F17" s="229"/>
      <c r="G17" s="231"/>
      <c r="H17" s="231"/>
      <c r="I17" s="233"/>
      <c r="J17" s="232"/>
      <c r="K17" s="232"/>
      <c r="L17" s="232"/>
      <c r="M17" s="232"/>
      <c r="N17" s="232"/>
      <c r="O17" s="232"/>
      <c r="P17" s="232"/>
      <c r="Q17" s="232"/>
      <c r="R17" s="231"/>
      <c r="S17" s="231"/>
    </row>
    <row r="18" spans="1:20" s="78" customFormat="1" ht="15.75" customHeight="1" x14ac:dyDescent="0.25">
      <c r="A18" s="248"/>
      <c r="B18" s="76"/>
      <c r="C18" s="76"/>
      <c r="D18" s="90"/>
      <c r="E18" s="230"/>
      <c r="F18" s="229"/>
      <c r="G18" s="226"/>
      <c r="H18" s="226"/>
      <c r="I18" s="228"/>
      <c r="J18" s="227"/>
      <c r="K18" s="227"/>
      <c r="L18" s="227"/>
      <c r="M18" s="227"/>
      <c r="N18" s="227"/>
      <c r="O18" s="227"/>
      <c r="P18" s="227"/>
      <c r="Q18" s="227"/>
      <c r="R18" s="226"/>
      <c r="S18" s="226"/>
    </row>
    <row r="19" spans="1:20" s="78" customFormat="1" ht="15.75" customHeight="1" x14ac:dyDescent="0.25">
      <c r="A19" s="234"/>
      <c r="B19" s="76"/>
      <c r="C19" s="76"/>
      <c r="D19" s="75"/>
      <c r="E19" s="230"/>
      <c r="F19" s="229"/>
      <c r="G19" s="231"/>
      <c r="H19" s="231"/>
      <c r="I19" s="233"/>
      <c r="J19" s="232"/>
      <c r="K19" s="232"/>
      <c r="L19" s="232"/>
      <c r="M19" s="232"/>
      <c r="N19" s="232"/>
      <c r="O19" s="232"/>
      <c r="P19" s="232"/>
      <c r="Q19" s="232"/>
      <c r="R19" s="231"/>
      <c r="S19" s="231"/>
    </row>
    <row r="20" spans="1:20" s="78" customFormat="1" ht="15.75" customHeight="1" x14ac:dyDescent="0.25">
      <c r="A20" s="248"/>
      <c r="B20" s="76"/>
      <c r="C20" s="76"/>
      <c r="D20" s="90"/>
      <c r="E20" s="230"/>
      <c r="F20" s="229"/>
      <c r="G20" s="226"/>
      <c r="H20" s="226"/>
      <c r="I20" s="228"/>
      <c r="J20" s="227"/>
      <c r="K20" s="227"/>
      <c r="L20" s="227"/>
      <c r="M20" s="227"/>
      <c r="N20" s="227"/>
      <c r="O20" s="227"/>
      <c r="P20" s="227"/>
      <c r="Q20" s="227"/>
      <c r="R20" s="226"/>
      <c r="S20" s="226"/>
    </row>
    <row r="21" spans="1:20" s="26" customFormat="1" ht="15.75" customHeight="1" x14ac:dyDescent="0.25">
      <c r="A21" s="225"/>
      <c r="B21" s="76"/>
      <c r="C21" s="224"/>
      <c r="D21" s="223"/>
      <c r="E21" s="115"/>
      <c r="F21" s="114"/>
      <c r="G21" s="219"/>
      <c r="H21" s="219"/>
      <c r="I21" s="222"/>
      <c r="J21" s="221"/>
      <c r="K21" s="220"/>
      <c r="L21" s="220"/>
      <c r="M21" s="220"/>
      <c r="N21" s="220"/>
      <c r="O21" s="220"/>
      <c r="P21" s="220"/>
      <c r="Q21" s="220"/>
      <c r="R21" s="219"/>
      <c r="S21" s="219"/>
    </row>
    <row r="22" spans="1:20" s="72" customFormat="1" ht="5.25" customHeight="1" thickBot="1" x14ac:dyDescent="0.3">
      <c r="A22" s="184"/>
      <c r="B22" s="60"/>
      <c r="C22" s="60"/>
      <c r="D22" s="187"/>
      <c r="E22" s="218"/>
      <c r="F22" s="217"/>
      <c r="G22" s="215"/>
      <c r="H22" s="215"/>
      <c r="I22" s="216"/>
      <c r="J22" s="216"/>
      <c r="K22" s="216"/>
      <c r="L22" s="216"/>
      <c r="M22" s="215"/>
      <c r="N22" s="215"/>
      <c r="O22" s="215"/>
      <c r="P22" s="215"/>
      <c r="Q22" s="215"/>
      <c r="R22" s="215"/>
      <c r="S22" s="215"/>
    </row>
    <row r="23" spans="1:20" s="26" customFormat="1" ht="15.75" customHeight="1" thickBot="1" x14ac:dyDescent="0.3">
      <c r="A23" s="214"/>
      <c r="B23" s="292" t="s">
        <v>78</v>
      </c>
      <c r="C23" s="186"/>
      <c r="D23" s="213"/>
      <c r="E23" s="212"/>
      <c r="F23" s="211"/>
      <c r="G23" s="201">
        <f>SUM(G9:G21)</f>
        <v>6</v>
      </c>
      <c r="H23" s="201">
        <f>SUM(H9:H21)</f>
        <v>6</v>
      </c>
      <c r="I23" s="201">
        <f>SUM(I9:I21)</f>
        <v>6</v>
      </c>
      <c r="J23" s="201">
        <f>SUM(J9:J21)</f>
        <v>6</v>
      </c>
      <c r="K23" s="201">
        <f>SUM(K9:K21)</f>
        <v>6</v>
      </c>
      <c r="L23" s="201">
        <f>SUM(L9:L21)</f>
        <v>6</v>
      </c>
      <c r="M23" s="201">
        <f>SUM(M9:M21)</f>
        <v>5</v>
      </c>
      <c r="N23" s="201">
        <f>SUM(N9:N21)</f>
        <v>5</v>
      </c>
      <c r="O23" s="201">
        <f>SUM(O9:O21)</f>
        <v>5</v>
      </c>
      <c r="P23" s="201">
        <f>SUM(P9:P21)</f>
        <v>5</v>
      </c>
      <c r="Q23" s="201">
        <f>SUM(Q9:Q21)</f>
        <v>5</v>
      </c>
      <c r="R23" s="201">
        <f>SUM(R9:R21)</f>
        <v>5</v>
      </c>
      <c r="S23" s="201">
        <f>SUM(S9:S21)</f>
        <v>5</v>
      </c>
    </row>
    <row r="24" spans="1:20" s="54" customFormat="1" ht="19.5" customHeight="1" thickTop="1" x14ac:dyDescent="0.25">
      <c r="A24" s="200"/>
      <c r="B24" s="291" t="s">
        <v>77</v>
      </c>
      <c r="C24" s="199"/>
      <c r="D24" s="198"/>
      <c r="E24" s="210"/>
      <c r="F24" s="209"/>
      <c r="G24" s="208"/>
      <c r="H24" s="208"/>
      <c r="I24" s="208"/>
      <c r="J24" s="100"/>
      <c r="K24" s="100"/>
      <c r="L24" s="100"/>
      <c r="M24" s="100"/>
      <c r="N24" s="100"/>
      <c r="O24" s="100"/>
      <c r="P24" s="208"/>
      <c r="Q24" s="208"/>
      <c r="R24" s="208"/>
      <c r="S24" s="208"/>
    </row>
    <row r="25" spans="1:20" s="26" customFormat="1" ht="15.75" customHeight="1" x14ac:dyDescent="0.25">
      <c r="A25" s="91" t="s">
        <v>52</v>
      </c>
      <c r="B25" s="76" t="s">
        <v>16</v>
      </c>
      <c r="C25" s="76" t="s">
        <v>13</v>
      </c>
      <c r="D25" s="79">
        <v>41609</v>
      </c>
      <c r="E25" s="68"/>
      <c r="F25" s="67"/>
      <c r="G25" s="83">
        <v>1</v>
      </c>
      <c r="H25" s="83">
        <v>1</v>
      </c>
      <c r="I25" s="86">
        <v>1</v>
      </c>
      <c r="J25" s="86">
        <v>1</v>
      </c>
      <c r="K25" s="85">
        <v>1</v>
      </c>
      <c r="L25" s="84">
        <v>1</v>
      </c>
      <c r="M25" s="84">
        <v>1</v>
      </c>
      <c r="N25" s="84">
        <v>1</v>
      </c>
      <c r="O25" s="84">
        <v>1</v>
      </c>
      <c r="P25" s="84">
        <v>1</v>
      </c>
      <c r="Q25" s="84">
        <v>1</v>
      </c>
      <c r="R25" s="83">
        <v>1</v>
      </c>
      <c r="S25" s="83">
        <v>1</v>
      </c>
    </row>
    <row r="26" spans="1:20" s="78" customFormat="1" ht="15.75" customHeight="1" x14ac:dyDescent="0.25">
      <c r="A26" s="93" t="s">
        <v>53</v>
      </c>
      <c r="B26" s="76" t="s">
        <v>17</v>
      </c>
      <c r="C26" s="76" t="s">
        <v>18</v>
      </c>
      <c r="D26" s="90"/>
      <c r="E26" s="68"/>
      <c r="F26" s="67"/>
      <c r="G26" s="63">
        <v>0.8</v>
      </c>
      <c r="H26" s="63">
        <v>0.8</v>
      </c>
      <c r="I26" s="66">
        <v>0.8</v>
      </c>
      <c r="J26" s="65">
        <v>0.8</v>
      </c>
      <c r="K26" s="64">
        <v>0.8</v>
      </c>
      <c r="L26" s="64">
        <v>0.8</v>
      </c>
      <c r="M26" s="64">
        <v>0.8</v>
      </c>
      <c r="N26" s="64">
        <v>0.8</v>
      </c>
      <c r="O26" s="64">
        <v>0.8</v>
      </c>
      <c r="P26" s="64">
        <v>0.8</v>
      </c>
      <c r="Q26" s="64">
        <v>0.8</v>
      </c>
      <c r="R26" s="63">
        <v>0.8</v>
      </c>
      <c r="S26" s="63">
        <v>0.8</v>
      </c>
    </row>
    <row r="27" spans="1:20" s="26" customFormat="1" ht="15.75" customHeight="1" x14ac:dyDescent="0.25">
      <c r="A27" s="207" t="s">
        <v>54</v>
      </c>
      <c r="B27" s="76" t="s">
        <v>16</v>
      </c>
      <c r="C27" s="76" t="s">
        <v>13</v>
      </c>
      <c r="D27" s="75" t="s">
        <v>19</v>
      </c>
      <c r="E27" s="68"/>
      <c r="F27" s="67"/>
      <c r="G27" s="84">
        <v>1</v>
      </c>
      <c r="H27" s="80">
        <v>0</v>
      </c>
      <c r="I27" s="80">
        <v>0</v>
      </c>
      <c r="J27" s="80">
        <v>0</v>
      </c>
      <c r="K27" s="80">
        <v>0</v>
      </c>
      <c r="L27" s="80">
        <v>0</v>
      </c>
      <c r="M27" s="80">
        <v>0</v>
      </c>
      <c r="N27" s="80">
        <v>0</v>
      </c>
      <c r="O27" s="80">
        <v>0</v>
      </c>
      <c r="P27" s="80">
        <v>0</v>
      </c>
      <c r="Q27" s="80">
        <v>0</v>
      </c>
      <c r="R27" s="80">
        <v>0</v>
      </c>
      <c r="S27" s="80">
        <v>0</v>
      </c>
    </row>
    <row r="28" spans="1:20" s="78" customFormat="1" ht="15.75" customHeight="1" x14ac:dyDescent="0.25">
      <c r="A28" s="93" t="s">
        <v>55</v>
      </c>
      <c r="B28" s="76" t="s">
        <v>17</v>
      </c>
      <c r="C28" s="206" t="s">
        <v>14</v>
      </c>
      <c r="D28" s="79">
        <v>41487</v>
      </c>
      <c r="E28" s="68"/>
      <c r="F28" s="67"/>
      <c r="G28" s="63">
        <v>1</v>
      </c>
      <c r="H28" s="63">
        <v>1</v>
      </c>
      <c r="I28" s="63">
        <v>1</v>
      </c>
      <c r="J28" s="63">
        <v>1</v>
      </c>
      <c r="K28" s="63">
        <v>1</v>
      </c>
      <c r="L28" s="63">
        <v>1</v>
      </c>
      <c r="M28" s="63">
        <v>1</v>
      </c>
      <c r="N28" s="63">
        <v>1</v>
      </c>
      <c r="O28" s="63">
        <v>1</v>
      </c>
      <c r="P28" s="63">
        <v>1</v>
      </c>
      <c r="Q28" s="63">
        <v>1</v>
      </c>
      <c r="R28" s="63">
        <v>1</v>
      </c>
      <c r="S28" s="63">
        <v>1</v>
      </c>
    </row>
    <row r="29" spans="1:20" s="26" customFormat="1" ht="15.75" customHeight="1" x14ac:dyDescent="0.25">
      <c r="A29" s="87"/>
      <c r="B29" s="76"/>
      <c r="C29" s="76"/>
      <c r="D29" s="90"/>
      <c r="E29" s="68"/>
      <c r="F29" s="67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2"/>
    </row>
    <row r="30" spans="1:20" s="78" customFormat="1" ht="15.75" customHeight="1" x14ac:dyDescent="0.25">
      <c r="A30" s="77"/>
      <c r="B30" s="76"/>
      <c r="C30" s="76"/>
      <c r="D30" s="75"/>
      <c r="E30" s="68"/>
      <c r="F30" s="67"/>
      <c r="G30" s="95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</row>
    <row r="31" spans="1:20" s="26" customFormat="1" ht="15.75" customHeight="1" x14ac:dyDescent="0.25">
      <c r="A31" s="91"/>
      <c r="B31" s="76"/>
      <c r="C31" s="76"/>
      <c r="D31" s="75"/>
      <c r="E31" s="68"/>
      <c r="F31" s="67"/>
      <c r="G31" s="94"/>
      <c r="H31" s="94"/>
      <c r="I31" s="97"/>
      <c r="J31" s="96"/>
      <c r="K31" s="95"/>
      <c r="L31" s="95"/>
      <c r="M31" s="95"/>
      <c r="N31" s="95"/>
      <c r="O31" s="95"/>
      <c r="P31" s="95"/>
      <c r="Q31" s="95"/>
      <c r="R31" s="94"/>
      <c r="S31" s="94"/>
    </row>
    <row r="32" spans="1:20" s="78" customFormat="1" ht="15.75" customHeight="1" x14ac:dyDescent="0.25">
      <c r="A32" s="77"/>
      <c r="B32" s="76"/>
      <c r="C32" s="76"/>
      <c r="D32" s="90"/>
      <c r="E32" s="68"/>
      <c r="F32" s="67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5"/>
      <c r="S32" s="145"/>
    </row>
    <row r="33" spans="1:20" s="78" customFormat="1" ht="15.75" customHeight="1" x14ac:dyDescent="0.25">
      <c r="A33" s="91"/>
      <c r="B33" s="76"/>
      <c r="C33" s="76"/>
      <c r="D33" s="75"/>
      <c r="E33" s="68"/>
      <c r="F33" s="67"/>
      <c r="G33" s="94"/>
      <c r="H33" s="94"/>
      <c r="I33" s="97"/>
      <c r="J33" s="96"/>
      <c r="K33" s="95"/>
      <c r="L33" s="95"/>
      <c r="M33" s="95"/>
      <c r="N33" s="95"/>
      <c r="O33" s="95"/>
      <c r="P33" s="95"/>
      <c r="Q33" s="95"/>
      <c r="R33" s="94"/>
      <c r="S33" s="94"/>
    </row>
    <row r="34" spans="1:20" s="26" customFormat="1" ht="15.75" customHeight="1" x14ac:dyDescent="0.25">
      <c r="A34" s="82"/>
      <c r="B34" s="76"/>
      <c r="C34" s="76"/>
      <c r="D34" s="90"/>
      <c r="E34" s="68"/>
      <c r="F34" s="67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8"/>
      <c r="S34" s="88"/>
    </row>
    <row r="35" spans="1:20" s="26" customFormat="1" ht="15.75" customHeight="1" x14ac:dyDescent="0.25">
      <c r="A35" s="87"/>
      <c r="B35" s="76"/>
      <c r="C35" s="76"/>
      <c r="D35" s="75"/>
      <c r="E35" s="68"/>
      <c r="F35" s="67"/>
      <c r="G35" s="83"/>
      <c r="H35" s="83"/>
      <c r="I35" s="86"/>
      <c r="J35" s="85"/>
      <c r="K35" s="84"/>
      <c r="L35" s="84"/>
      <c r="M35" s="84"/>
      <c r="N35" s="84"/>
      <c r="O35" s="84"/>
      <c r="P35" s="84"/>
      <c r="Q35" s="84"/>
      <c r="R35" s="83"/>
      <c r="S35" s="83"/>
    </row>
    <row r="36" spans="1:20" s="26" customFormat="1" ht="15.75" customHeight="1" x14ac:dyDescent="0.25">
      <c r="A36" s="82"/>
      <c r="B36" s="76"/>
      <c r="C36" s="76"/>
      <c r="D36" s="90"/>
      <c r="E36" s="68"/>
      <c r="F36" s="67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8"/>
      <c r="S36" s="88"/>
    </row>
    <row r="37" spans="1:20" s="78" customFormat="1" ht="15.75" customHeight="1" x14ac:dyDescent="0.25">
      <c r="A37" s="71"/>
      <c r="B37" s="76"/>
      <c r="C37" s="70"/>
      <c r="D37" s="69"/>
      <c r="E37" s="68"/>
      <c r="F37" s="67"/>
      <c r="G37" s="188"/>
      <c r="H37" s="188"/>
      <c r="I37" s="191"/>
      <c r="J37" s="190"/>
      <c r="K37" s="189"/>
      <c r="L37" s="189"/>
      <c r="M37" s="189"/>
      <c r="N37" s="189"/>
      <c r="O37" s="189"/>
      <c r="P37" s="189"/>
      <c r="Q37" s="189"/>
      <c r="R37" s="188"/>
      <c r="S37" s="188"/>
    </row>
    <row r="38" spans="1:20" s="72" customFormat="1" ht="5.25" customHeight="1" thickBot="1" x14ac:dyDescent="0.3">
      <c r="A38" s="62"/>
      <c r="B38" s="61"/>
      <c r="C38" s="60"/>
      <c r="D38" s="187"/>
      <c r="E38" s="59"/>
      <c r="F38" s="58"/>
      <c r="G38" s="55"/>
      <c r="H38" s="57"/>
      <c r="I38" s="57"/>
      <c r="J38" s="57"/>
      <c r="K38" s="57"/>
      <c r="L38" s="57"/>
      <c r="M38" s="57"/>
      <c r="N38" s="57"/>
      <c r="O38" s="57"/>
      <c r="P38" s="57"/>
      <c r="Q38" s="56"/>
      <c r="R38" s="55"/>
      <c r="S38" s="55"/>
    </row>
    <row r="39" spans="1:20" s="26" customFormat="1" ht="15.75" customHeight="1" thickBot="1" x14ac:dyDescent="0.3">
      <c r="A39" s="53"/>
      <c r="B39" s="292" t="s">
        <v>79</v>
      </c>
      <c r="C39" s="205"/>
      <c r="D39" s="204"/>
      <c r="E39" s="203"/>
      <c r="F39" s="202"/>
      <c r="G39" s="201">
        <f>SUM(G25:G37)</f>
        <v>3.8</v>
      </c>
      <c r="H39" s="201">
        <f>SUM(H25:H37)</f>
        <v>2.8</v>
      </c>
      <c r="I39" s="201">
        <f>SUM(I25:I37)</f>
        <v>2.8</v>
      </c>
      <c r="J39" s="201">
        <f>SUM(J25:J37)</f>
        <v>2.8</v>
      </c>
      <c r="K39" s="201">
        <f>SUM(K25:K37)</f>
        <v>2.8</v>
      </c>
      <c r="L39" s="201">
        <f>SUM(L25:L37)</f>
        <v>2.8</v>
      </c>
      <c r="M39" s="201">
        <f>SUM(M25:M37)</f>
        <v>2.8</v>
      </c>
      <c r="N39" s="201">
        <f>SUM(N25:N37)</f>
        <v>2.8</v>
      </c>
      <c r="O39" s="201">
        <f>SUM(O25:O37)</f>
        <v>2.8</v>
      </c>
      <c r="P39" s="201">
        <f>SUM(P25:P37)</f>
        <v>2.8</v>
      </c>
      <c r="Q39" s="201">
        <f>SUM(Q25:Q37)</f>
        <v>2.8</v>
      </c>
      <c r="R39" s="201">
        <f>SUM(R25:R37)</f>
        <v>2.8</v>
      </c>
      <c r="S39" s="201">
        <f>SUM(S25:S37)</f>
        <v>2.8</v>
      </c>
    </row>
    <row r="40" spans="1:20" s="54" customFormat="1" ht="18.75" customHeight="1" thickTop="1" x14ac:dyDescent="0.25">
      <c r="A40" s="200"/>
      <c r="B40" s="291" t="s">
        <v>80</v>
      </c>
      <c r="C40" s="199"/>
      <c r="D40" s="198"/>
      <c r="E40" s="197"/>
      <c r="F40" s="196"/>
      <c r="G40" s="195"/>
      <c r="H40" s="195"/>
      <c r="I40" s="195"/>
      <c r="J40" s="100"/>
      <c r="K40" s="100"/>
      <c r="L40" s="100"/>
      <c r="M40" s="100"/>
      <c r="N40" s="100"/>
      <c r="O40" s="100"/>
      <c r="P40" s="195"/>
      <c r="Q40" s="195"/>
      <c r="R40" s="195"/>
      <c r="S40" s="195"/>
    </row>
    <row r="41" spans="1:20" s="26" customFormat="1" ht="15.75" customHeight="1" x14ac:dyDescent="0.25">
      <c r="A41" s="91" t="s">
        <v>56</v>
      </c>
      <c r="B41" s="76" t="s">
        <v>22</v>
      </c>
      <c r="C41" s="76" t="s">
        <v>13</v>
      </c>
      <c r="D41" s="79">
        <v>41583</v>
      </c>
      <c r="E41" s="68"/>
      <c r="F41" s="67"/>
      <c r="G41" s="83">
        <v>1</v>
      </c>
      <c r="H41" s="83">
        <v>1</v>
      </c>
      <c r="I41" s="86">
        <v>1</v>
      </c>
      <c r="J41" s="85">
        <v>1</v>
      </c>
      <c r="K41" s="84">
        <v>1</v>
      </c>
      <c r="L41" s="84">
        <v>1</v>
      </c>
      <c r="M41" s="84">
        <v>1</v>
      </c>
      <c r="N41" s="84">
        <v>1</v>
      </c>
      <c r="O41" s="84">
        <v>1</v>
      </c>
      <c r="P41" s="84">
        <v>1</v>
      </c>
      <c r="Q41" s="84">
        <v>1</v>
      </c>
      <c r="R41" s="83">
        <v>1</v>
      </c>
      <c r="S41" s="83">
        <v>1</v>
      </c>
    </row>
    <row r="42" spans="1:20" s="78" customFormat="1" ht="15.75" customHeight="1" x14ac:dyDescent="0.25">
      <c r="A42" s="91" t="s">
        <v>57</v>
      </c>
      <c r="B42" s="76" t="s">
        <v>22</v>
      </c>
      <c r="C42" s="76" t="s">
        <v>13</v>
      </c>
      <c r="D42" s="75"/>
      <c r="E42" s="68"/>
      <c r="F42" s="131">
        <v>42248</v>
      </c>
      <c r="G42" s="84">
        <v>0.8</v>
      </c>
      <c r="H42" s="84">
        <v>0.8</v>
      </c>
      <c r="I42" s="84">
        <v>0.8</v>
      </c>
      <c r="J42" s="84">
        <v>0.8</v>
      </c>
      <c r="K42" s="84">
        <v>0.8</v>
      </c>
      <c r="L42" s="84">
        <v>0.8</v>
      </c>
      <c r="M42" s="84">
        <v>0.8</v>
      </c>
      <c r="N42" s="84">
        <v>0.8</v>
      </c>
      <c r="O42" s="84">
        <v>0.8</v>
      </c>
      <c r="P42" s="84">
        <v>0.8</v>
      </c>
      <c r="Q42" s="84">
        <v>0.8</v>
      </c>
      <c r="R42" s="83">
        <v>0.8</v>
      </c>
      <c r="S42" s="83">
        <v>0.8</v>
      </c>
    </row>
    <row r="43" spans="1:20" s="26" customFormat="1" ht="15.75" customHeight="1" x14ac:dyDescent="0.25">
      <c r="A43" s="149" t="s">
        <v>58</v>
      </c>
      <c r="B43" s="76" t="s">
        <v>22</v>
      </c>
      <c r="C43" s="76" t="s">
        <v>23</v>
      </c>
      <c r="D43" s="90"/>
      <c r="E43" s="68"/>
      <c r="F43" s="67"/>
      <c r="G43" s="63">
        <v>1</v>
      </c>
      <c r="H43" s="63">
        <v>1</v>
      </c>
      <c r="I43" s="66">
        <v>1</v>
      </c>
      <c r="J43" s="65">
        <v>1</v>
      </c>
      <c r="K43" s="95">
        <v>1</v>
      </c>
      <c r="L43" s="192">
        <v>0</v>
      </c>
      <c r="M43" s="192">
        <v>0</v>
      </c>
      <c r="N43" s="192">
        <v>0</v>
      </c>
      <c r="O43" s="192">
        <v>0</v>
      </c>
      <c r="P43" s="192">
        <v>0</v>
      </c>
      <c r="Q43" s="192">
        <v>0</v>
      </c>
      <c r="R43" s="80">
        <v>0</v>
      </c>
      <c r="S43" s="80">
        <v>0</v>
      </c>
      <c r="T43" s="92"/>
    </row>
    <row r="44" spans="1:20" s="78" customFormat="1" ht="15.75" customHeight="1" x14ac:dyDescent="0.25">
      <c r="A44" s="149"/>
      <c r="B44" s="76"/>
      <c r="C44" s="76"/>
      <c r="D44" s="75"/>
      <c r="E44" s="68"/>
      <c r="F44" s="67"/>
      <c r="G44" s="94"/>
      <c r="H44" s="94"/>
      <c r="I44" s="97"/>
      <c r="J44" s="96"/>
      <c r="K44" s="192"/>
      <c r="L44" s="192"/>
      <c r="M44" s="192"/>
      <c r="N44" s="192"/>
      <c r="O44" s="192"/>
      <c r="P44" s="192"/>
      <c r="Q44" s="192"/>
      <c r="R44" s="80"/>
      <c r="S44" s="80"/>
    </row>
    <row r="45" spans="1:20" s="26" customFormat="1" ht="15.75" customHeight="1" x14ac:dyDescent="0.25">
      <c r="A45" s="93"/>
      <c r="B45" s="76"/>
      <c r="C45" s="76"/>
      <c r="D45" s="90"/>
      <c r="E45" s="68"/>
      <c r="F45" s="67"/>
      <c r="G45" s="63"/>
      <c r="H45" s="63"/>
      <c r="I45" s="66"/>
      <c r="J45" s="65"/>
      <c r="K45" s="64"/>
      <c r="L45" s="64"/>
      <c r="M45" s="64"/>
      <c r="N45" s="64"/>
      <c r="O45" s="64"/>
      <c r="P45" s="64"/>
      <c r="Q45" s="64"/>
      <c r="R45" s="63"/>
      <c r="S45" s="63"/>
      <c r="T45" s="92"/>
    </row>
    <row r="46" spans="1:20" s="78" customFormat="1" ht="15.75" customHeight="1" x14ac:dyDescent="0.25">
      <c r="A46" s="87"/>
      <c r="B46" s="76"/>
      <c r="C46" s="76"/>
      <c r="D46" s="75"/>
      <c r="E46" s="68"/>
      <c r="F46" s="67"/>
      <c r="G46" s="80"/>
      <c r="H46" s="80"/>
      <c r="I46" s="194"/>
      <c r="J46" s="193"/>
      <c r="K46" s="192"/>
      <c r="L46" s="192"/>
      <c r="M46" s="84"/>
      <c r="N46" s="84"/>
      <c r="O46" s="84"/>
      <c r="P46" s="84"/>
      <c r="Q46" s="84"/>
      <c r="R46" s="83"/>
      <c r="S46" s="83"/>
    </row>
    <row r="47" spans="1:20" s="78" customFormat="1" ht="15.75" customHeight="1" x14ac:dyDescent="0.25">
      <c r="A47" s="82"/>
      <c r="B47" s="76"/>
      <c r="C47" s="76"/>
      <c r="D47" s="90"/>
      <c r="E47" s="68"/>
      <c r="F47" s="67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8"/>
      <c r="S47" s="88"/>
    </row>
    <row r="48" spans="1:20" s="78" customFormat="1" ht="15.75" customHeight="1" x14ac:dyDescent="0.25">
      <c r="A48" s="87"/>
      <c r="B48" s="76"/>
      <c r="C48" s="76"/>
      <c r="D48" s="75"/>
      <c r="E48" s="68"/>
      <c r="F48" s="67"/>
      <c r="G48" s="83"/>
      <c r="H48" s="83"/>
      <c r="I48" s="86"/>
      <c r="J48" s="85"/>
      <c r="K48" s="84"/>
      <c r="L48" s="84"/>
      <c r="M48" s="84"/>
      <c r="N48" s="84"/>
      <c r="O48" s="84"/>
      <c r="P48" s="84"/>
      <c r="Q48" s="84"/>
      <c r="R48" s="83"/>
      <c r="S48" s="83"/>
    </row>
    <row r="49" spans="1:20" s="78" customFormat="1" ht="15.75" customHeight="1" x14ac:dyDescent="0.25">
      <c r="A49" s="93"/>
      <c r="B49" s="76"/>
      <c r="C49" s="76"/>
      <c r="D49" s="90"/>
      <c r="E49" s="68"/>
      <c r="F49" s="67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8"/>
      <c r="S49" s="88"/>
    </row>
    <row r="50" spans="1:20" s="78" customFormat="1" ht="15.75" customHeight="1" x14ac:dyDescent="0.25">
      <c r="A50" s="87"/>
      <c r="B50" s="76"/>
      <c r="C50" s="76"/>
      <c r="D50" s="75"/>
      <c r="E50" s="68"/>
      <c r="F50" s="67"/>
      <c r="G50" s="83"/>
      <c r="H50" s="83"/>
      <c r="I50" s="86"/>
      <c r="J50" s="85"/>
      <c r="K50" s="84"/>
      <c r="L50" s="84"/>
      <c r="M50" s="84"/>
      <c r="N50" s="84"/>
      <c r="O50" s="84"/>
      <c r="P50" s="84"/>
      <c r="Q50" s="84"/>
      <c r="R50" s="83"/>
      <c r="S50" s="83"/>
    </row>
    <row r="51" spans="1:20" s="78" customFormat="1" ht="15.75" customHeight="1" x14ac:dyDescent="0.25">
      <c r="A51" s="93"/>
      <c r="B51" s="76"/>
      <c r="C51" s="76"/>
      <c r="D51" s="90"/>
      <c r="E51" s="68"/>
      <c r="F51" s="67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8"/>
      <c r="S51" s="88"/>
    </row>
    <row r="52" spans="1:20" s="26" customFormat="1" ht="15.75" customHeight="1" x14ac:dyDescent="0.25">
      <c r="A52" s="77"/>
      <c r="B52" s="76"/>
      <c r="C52" s="76"/>
      <c r="D52" s="75"/>
      <c r="E52" s="68"/>
      <c r="F52" s="67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3"/>
      <c r="S52" s="73"/>
    </row>
    <row r="53" spans="1:20" s="78" customFormat="1" ht="15.75" customHeight="1" x14ac:dyDescent="0.25">
      <c r="A53" s="71"/>
      <c r="B53" s="70"/>
      <c r="C53" s="70"/>
      <c r="D53" s="69"/>
      <c r="E53" s="68"/>
      <c r="F53" s="67"/>
      <c r="G53" s="188"/>
      <c r="H53" s="188"/>
      <c r="I53" s="191"/>
      <c r="J53" s="190"/>
      <c r="K53" s="189"/>
      <c r="L53" s="189"/>
      <c r="M53" s="189"/>
      <c r="N53" s="189"/>
      <c r="O53" s="189"/>
      <c r="P53" s="189"/>
      <c r="Q53" s="189"/>
      <c r="R53" s="188"/>
      <c r="S53" s="188"/>
    </row>
    <row r="54" spans="1:20" s="72" customFormat="1" ht="5.25" customHeight="1" thickBot="1" x14ac:dyDescent="0.3">
      <c r="A54" s="62"/>
      <c r="B54" s="61"/>
      <c r="C54" s="60"/>
      <c r="D54" s="187"/>
      <c r="E54" s="59"/>
      <c r="F54" s="58"/>
      <c r="G54" s="55"/>
      <c r="H54" s="57"/>
      <c r="I54" s="57"/>
      <c r="J54" s="57"/>
      <c r="K54" s="57"/>
      <c r="L54" s="57"/>
      <c r="M54" s="57"/>
      <c r="N54" s="57"/>
      <c r="O54" s="57"/>
      <c r="P54" s="57"/>
      <c r="Q54" s="56"/>
      <c r="R54" s="55"/>
      <c r="S54" s="55"/>
    </row>
    <row r="55" spans="1:20" s="26" customFormat="1" ht="15.75" customHeight="1" thickBot="1" x14ac:dyDescent="0.3">
      <c r="A55" s="53"/>
      <c r="B55" s="186" t="s">
        <v>31</v>
      </c>
      <c r="C55" s="51"/>
      <c r="D55" s="185"/>
      <c r="E55" s="50"/>
      <c r="F55" s="49"/>
      <c r="G55" s="48">
        <f>SUM(G41:G53)</f>
        <v>2.8</v>
      </c>
      <c r="H55" s="48">
        <f>SUM(H41:H53)</f>
        <v>2.8</v>
      </c>
      <c r="I55" s="48">
        <f>SUM(I41:I53)</f>
        <v>2.8</v>
      </c>
      <c r="J55" s="48">
        <f>SUM(J41:J53)</f>
        <v>2.8</v>
      </c>
      <c r="K55" s="48">
        <f>SUM(K41:K53)</f>
        <v>2.8</v>
      </c>
      <c r="L55" s="48">
        <f>SUM(L41:L53)</f>
        <v>1.8</v>
      </c>
      <c r="M55" s="48">
        <f>SUM(M41:M53)</f>
        <v>1.8</v>
      </c>
      <c r="N55" s="48">
        <f>SUM(N41:N53)</f>
        <v>1.8</v>
      </c>
      <c r="O55" s="48">
        <f>SUM(O41:O53)</f>
        <v>1.8</v>
      </c>
      <c r="P55" s="48">
        <f>SUM(P41:P53)</f>
        <v>1.8</v>
      </c>
      <c r="Q55" s="48">
        <f>SUM(Q41:Q53)</f>
        <v>1.8</v>
      </c>
      <c r="R55" s="48">
        <f>SUM(R41:R53)</f>
        <v>1.8</v>
      </c>
      <c r="S55" s="48">
        <f>SUM(S41:S53)</f>
        <v>1.8</v>
      </c>
    </row>
    <row r="56" spans="1:20" s="26" customFormat="1" ht="9" customHeight="1" thickBot="1" x14ac:dyDescent="0.3">
      <c r="A56" s="184"/>
      <c r="B56" s="183"/>
      <c r="C56" s="183"/>
      <c r="D56" s="134"/>
      <c r="E56" s="182"/>
      <c r="F56" s="181"/>
      <c r="G56" s="180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</row>
    <row r="57" spans="1:20" s="26" customFormat="1" ht="21" customHeight="1" thickBot="1" x14ac:dyDescent="0.3">
      <c r="A57" s="32" t="s">
        <v>35</v>
      </c>
      <c r="B57" s="31"/>
      <c r="C57" s="30"/>
      <c r="D57" s="179"/>
      <c r="E57" s="28"/>
      <c r="F57" s="178"/>
      <c r="G57" s="27">
        <f>(SUM(G9:G21)+SUM(G41:G53)+SUM(G25:G37))</f>
        <v>12.600000000000001</v>
      </c>
      <c r="H57" s="27">
        <f>(SUM(H9:H21)+SUM(H41:H53)+SUM(H25:H37))</f>
        <v>11.600000000000001</v>
      </c>
      <c r="I57" s="27">
        <f>(SUM(I9:I21)+SUM(I41:I53)+SUM(I25:I37))</f>
        <v>11.600000000000001</v>
      </c>
      <c r="J57" s="27">
        <f>(SUM(J9:J21)+SUM(J41:J53)+SUM(J25:J37))</f>
        <v>11.600000000000001</v>
      </c>
      <c r="K57" s="27">
        <f>(SUM(K9:K21)+SUM(K41:K53)+SUM(K25:K37))</f>
        <v>11.600000000000001</v>
      </c>
      <c r="L57" s="27">
        <f>(SUM(L9:L21)+SUM(L41:L53)+SUM(L25:L37))</f>
        <v>10.6</v>
      </c>
      <c r="M57" s="27">
        <f>(SUM(M9:M21)+SUM(M41:M53)+SUM(M25:M37))</f>
        <v>9.6</v>
      </c>
      <c r="N57" s="27">
        <f>(SUM(N9:N21)+SUM(N41:N53)+SUM(N25:N37))</f>
        <v>9.6</v>
      </c>
      <c r="O57" s="27">
        <f>(SUM(O9:O21)+SUM(O41:O53)+SUM(O25:O37))</f>
        <v>9.6</v>
      </c>
      <c r="P57" s="27">
        <f>(SUM(P9:P21)+SUM(P41:P53)+SUM(P25:P37))</f>
        <v>9.6</v>
      </c>
      <c r="Q57" s="27">
        <f>(SUM(Q9:Q21)+SUM(Q41:Q53)+SUM(Q25:Q37))</f>
        <v>9.6</v>
      </c>
      <c r="R57" s="27">
        <f>(SUM(R9:R21)+SUM(R41:R53)+SUM(R25:R37))</f>
        <v>9.6</v>
      </c>
      <c r="S57" s="27">
        <f>(SUM(S9:S21)+SUM(S41:S53)+SUM(S25:S37))</f>
        <v>9.6</v>
      </c>
    </row>
    <row r="58" spans="1:20" s="26" customFormat="1" ht="21.75" customHeight="1" x14ac:dyDescent="0.25">
      <c r="A58" s="25" t="s">
        <v>27</v>
      </c>
      <c r="B58" s="24"/>
      <c r="C58" s="23"/>
      <c r="D58" s="177"/>
      <c r="E58" s="176"/>
      <c r="F58" s="21"/>
      <c r="G58" s="20">
        <v>19</v>
      </c>
      <c r="H58" s="20">
        <v>19</v>
      </c>
      <c r="I58" s="20">
        <v>19</v>
      </c>
      <c r="J58" s="20">
        <v>19</v>
      </c>
      <c r="K58" s="20">
        <v>19</v>
      </c>
      <c r="L58" s="20">
        <v>19</v>
      </c>
      <c r="M58" s="20">
        <v>19</v>
      </c>
      <c r="N58" s="20">
        <v>19</v>
      </c>
      <c r="O58" s="20">
        <v>19</v>
      </c>
      <c r="P58" s="20">
        <v>19</v>
      </c>
      <c r="Q58" s="20">
        <v>19</v>
      </c>
      <c r="R58" s="20">
        <v>19</v>
      </c>
      <c r="S58" s="20">
        <v>19</v>
      </c>
    </row>
    <row r="59" spans="1:20" s="26" customFormat="1" ht="24.75" customHeight="1" thickBot="1" x14ac:dyDescent="0.3">
      <c r="A59" s="175" t="s">
        <v>26</v>
      </c>
      <c r="B59" s="174"/>
      <c r="C59" s="173"/>
      <c r="D59" s="172"/>
      <c r="E59" s="171"/>
      <c r="F59" s="170"/>
      <c r="G59" s="169">
        <f>+G57-G58</f>
        <v>-6.3999999999999986</v>
      </c>
      <c r="H59" s="169">
        <f>+H57-H58</f>
        <v>-7.3999999999999986</v>
      </c>
      <c r="I59" s="169">
        <f>+I57-I58</f>
        <v>-7.3999999999999986</v>
      </c>
      <c r="J59" s="169">
        <f>+J57-J58</f>
        <v>-7.3999999999999986</v>
      </c>
      <c r="K59" s="169">
        <f>+K57-K58</f>
        <v>-7.3999999999999986</v>
      </c>
      <c r="L59" s="169">
        <f>+L57-L58</f>
        <v>-8.4</v>
      </c>
      <c r="M59" s="169">
        <f>+M57-M58</f>
        <v>-9.4</v>
      </c>
      <c r="N59" s="169">
        <f>+N57-N58</f>
        <v>-9.4</v>
      </c>
      <c r="O59" s="169">
        <f>+O57-O58</f>
        <v>-9.4</v>
      </c>
      <c r="P59" s="169">
        <f>+P57-P58</f>
        <v>-9.4</v>
      </c>
      <c r="Q59" s="169">
        <f>+Q57-Q58</f>
        <v>-9.4</v>
      </c>
      <c r="R59" s="169">
        <f>+R57-R58</f>
        <v>-9.4</v>
      </c>
      <c r="S59" s="169">
        <f>+S57-S58</f>
        <v>-9.4</v>
      </c>
    </row>
    <row r="60" spans="1:20" s="54" customFormat="1" ht="9.75" customHeight="1" thickBot="1" x14ac:dyDescent="0.3">
      <c r="A60" s="168"/>
      <c r="B60" s="167"/>
      <c r="C60" s="166"/>
      <c r="D60" s="165"/>
      <c r="E60" s="164"/>
      <c r="F60" s="163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</row>
    <row r="61" spans="1:20" s="26" customFormat="1" ht="16.5" customHeight="1" x14ac:dyDescent="0.25">
      <c r="A61" s="161" t="s">
        <v>51</v>
      </c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</row>
    <row r="62" spans="1:20" s="26" customFormat="1" ht="13.5" customHeight="1" thickBot="1" x14ac:dyDescent="0.3">
      <c r="A62" s="159"/>
      <c r="B62" s="158"/>
      <c r="C62" s="158"/>
      <c r="D62" s="158"/>
      <c r="E62" s="158"/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0"/>
    </row>
    <row r="63" spans="1:20" s="26" customFormat="1" ht="15.75" customHeight="1" thickTop="1" x14ac:dyDescent="0.25">
      <c r="A63" s="157" t="s">
        <v>25</v>
      </c>
      <c r="B63" s="291" t="s">
        <v>59</v>
      </c>
      <c r="C63" s="156"/>
      <c r="D63" s="155"/>
      <c r="E63" s="154"/>
      <c r="F63" s="153"/>
      <c r="G63" s="152" t="s">
        <v>1</v>
      </c>
      <c r="H63" s="152" t="s">
        <v>2</v>
      </c>
      <c r="I63" s="152" t="s">
        <v>3</v>
      </c>
      <c r="J63" s="152" t="s">
        <v>4</v>
      </c>
      <c r="K63" s="152" t="s">
        <v>5</v>
      </c>
      <c r="L63" s="152" t="s">
        <v>6</v>
      </c>
      <c r="M63" s="152" t="s">
        <v>7</v>
      </c>
      <c r="N63" s="152" t="s">
        <v>8</v>
      </c>
      <c r="O63" s="152" t="s">
        <v>9</v>
      </c>
      <c r="P63" s="152" t="s">
        <v>10</v>
      </c>
      <c r="Q63" s="152" t="s">
        <v>11</v>
      </c>
      <c r="R63" s="151" t="s">
        <v>12</v>
      </c>
      <c r="S63" s="151" t="s">
        <v>1</v>
      </c>
    </row>
    <row r="64" spans="1:20" s="26" customFormat="1" ht="15.75" customHeight="1" x14ac:dyDescent="0.25">
      <c r="A64" s="93" t="s">
        <v>60</v>
      </c>
      <c r="B64" s="132" t="s">
        <v>24</v>
      </c>
      <c r="C64" s="76" t="s">
        <v>20</v>
      </c>
      <c r="D64" s="138"/>
      <c r="E64" s="68"/>
      <c r="F64" s="67"/>
      <c r="G64" s="63">
        <v>1</v>
      </c>
      <c r="H64" s="63">
        <v>1</v>
      </c>
      <c r="I64" s="66">
        <v>1</v>
      </c>
      <c r="J64" s="65">
        <v>1</v>
      </c>
      <c r="K64" s="64">
        <v>1</v>
      </c>
      <c r="L64" s="64">
        <v>1</v>
      </c>
      <c r="M64" s="64">
        <v>1</v>
      </c>
      <c r="N64" s="64">
        <v>1</v>
      </c>
      <c r="O64" s="64">
        <v>1</v>
      </c>
      <c r="P64" s="64">
        <v>1</v>
      </c>
      <c r="Q64" s="64">
        <v>1</v>
      </c>
      <c r="R64" s="63">
        <v>1</v>
      </c>
      <c r="S64" s="63">
        <v>1</v>
      </c>
      <c r="T64" s="150"/>
    </row>
    <row r="65" spans="1:19" s="26" customFormat="1" ht="15.75" customHeight="1" x14ac:dyDescent="0.25">
      <c r="A65" s="91" t="s">
        <v>61</v>
      </c>
      <c r="B65" s="132" t="s">
        <v>49</v>
      </c>
      <c r="C65" s="76" t="s">
        <v>33</v>
      </c>
      <c r="D65" s="137"/>
      <c r="E65" s="68"/>
      <c r="F65" s="67"/>
      <c r="G65" s="83">
        <v>1</v>
      </c>
      <c r="H65" s="83">
        <v>1</v>
      </c>
      <c r="I65" s="86">
        <v>1</v>
      </c>
      <c r="J65" s="85">
        <v>1</v>
      </c>
      <c r="K65" s="84">
        <v>1</v>
      </c>
      <c r="L65" s="84">
        <v>1</v>
      </c>
      <c r="M65" s="84">
        <v>1</v>
      </c>
      <c r="N65" s="84">
        <v>1</v>
      </c>
      <c r="O65" s="84">
        <v>1</v>
      </c>
      <c r="P65" s="84">
        <v>1</v>
      </c>
      <c r="Q65" s="84">
        <v>1</v>
      </c>
      <c r="R65" s="83">
        <v>1</v>
      </c>
      <c r="S65" s="83">
        <v>1</v>
      </c>
    </row>
    <row r="66" spans="1:19" s="26" customFormat="1" ht="15.75" customHeight="1" x14ac:dyDescent="0.25">
      <c r="A66" s="91" t="s">
        <v>64</v>
      </c>
      <c r="B66" s="132" t="s">
        <v>49</v>
      </c>
      <c r="C66" s="76" t="s">
        <v>20</v>
      </c>
      <c r="D66" s="148">
        <v>39234</v>
      </c>
      <c r="E66" s="68"/>
      <c r="F66" s="67"/>
      <c r="G66" s="83">
        <v>1</v>
      </c>
      <c r="H66" s="83">
        <v>1</v>
      </c>
      <c r="I66" s="86">
        <v>1</v>
      </c>
      <c r="J66" s="85">
        <v>1</v>
      </c>
      <c r="K66" s="84">
        <v>1</v>
      </c>
      <c r="L66" s="84">
        <v>1</v>
      </c>
      <c r="M66" s="84">
        <v>1</v>
      </c>
      <c r="N66" s="84">
        <v>1</v>
      </c>
      <c r="O66" s="84">
        <v>1</v>
      </c>
      <c r="P66" s="84">
        <v>1</v>
      </c>
      <c r="Q66" s="84">
        <v>1</v>
      </c>
      <c r="R66" s="83">
        <v>1</v>
      </c>
      <c r="S66" s="83">
        <v>1</v>
      </c>
    </row>
    <row r="67" spans="1:19" s="26" customFormat="1" ht="15.75" customHeight="1" x14ac:dyDescent="0.25">
      <c r="A67" s="93" t="s">
        <v>63</v>
      </c>
      <c r="B67" s="132" t="s">
        <v>24</v>
      </c>
      <c r="C67" s="76" t="s">
        <v>20</v>
      </c>
      <c r="D67" s="138">
        <v>1995</v>
      </c>
      <c r="E67" s="68"/>
      <c r="F67" s="67"/>
      <c r="G67" s="63">
        <v>1</v>
      </c>
      <c r="H67" s="63">
        <v>1</v>
      </c>
      <c r="I67" s="66">
        <v>1</v>
      </c>
      <c r="J67" s="65">
        <v>1</v>
      </c>
      <c r="K67" s="64">
        <v>1</v>
      </c>
      <c r="L67" s="64">
        <v>1</v>
      </c>
      <c r="M67" s="64">
        <v>1</v>
      </c>
      <c r="N67" s="64">
        <v>1</v>
      </c>
      <c r="O67" s="64">
        <v>1</v>
      </c>
      <c r="P67" s="64">
        <v>1</v>
      </c>
      <c r="Q67" s="64">
        <v>1</v>
      </c>
      <c r="R67" s="63">
        <v>1</v>
      </c>
      <c r="S67" s="63">
        <v>1</v>
      </c>
    </row>
    <row r="68" spans="1:19" s="26" customFormat="1" ht="15.75" customHeight="1" x14ac:dyDescent="0.25">
      <c r="A68" s="139"/>
      <c r="B68" s="132"/>
      <c r="C68" s="76"/>
      <c r="D68" s="138"/>
      <c r="E68" s="68"/>
      <c r="F68" s="67"/>
      <c r="G68" s="63"/>
      <c r="H68" s="63"/>
      <c r="I68" s="66"/>
      <c r="J68" s="65"/>
      <c r="K68" s="64"/>
      <c r="L68" s="64"/>
      <c r="M68" s="64"/>
      <c r="N68" s="64"/>
      <c r="O68" s="64"/>
      <c r="P68" s="64"/>
      <c r="Q68" s="64"/>
      <c r="R68" s="63"/>
      <c r="S68" s="63"/>
    </row>
    <row r="69" spans="1:19" s="26" customFormat="1" ht="15.75" customHeight="1" x14ac:dyDescent="0.25">
      <c r="A69" s="91"/>
      <c r="B69" s="132"/>
      <c r="C69" s="76"/>
      <c r="D69" s="137"/>
      <c r="E69" s="68"/>
      <c r="F69" s="67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4"/>
      <c r="S69" s="94"/>
    </row>
    <row r="70" spans="1:19" s="26" customFormat="1" ht="15.75" customHeight="1" x14ac:dyDescent="0.25">
      <c r="A70" s="149"/>
      <c r="B70" s="132"/>
      <c r="C70" s="76"/>
      <c r="D70" s="138"/>
      <c r="E70" s="68"/>
      <c r="F70" s="67"/>
      <c r="G70" s="63"/>
      <c r="H70" s="63"/>
      <c r="I70" s="63"/>
      <c r="J70" s="63"/>
      <c r="K70" s="63"/>
      <c r="L70" s="63"/>
      <c r="M70" s="80"/>
      <c r="N70" s="80"/>
      <c r="O70" s="80"/>
      <c r="P70" s="80"/>
      <c r="Q70" s="80"/>
      <c r="R70" s="80"/>
      <c r="S70" s="80"/>
    </row>
    <row r="71" spans="1:19" s="26" customFormat="1" ht="15.75" customHeight="1" x14ac:dyDescent="0.25">
      <c r="A71" s="91"/>
      <c r="B71" s="132"/>
      <c r="C71" s="76"/>
      <c r="D71" s="148"/>
      <c r="E71" s="121"/>
      <c r="F71" s="120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</row>
    <row r="72" spans="1:19" s="26" customFormat="1" ht="15.75" customHeight="1" x14ac:dyDescent="0.25">
      <c r="A72" s="77"/>
      <c r="B72" s="132"/>
      <c r="C72" s="76"/>
      <c r="D72" s="137"/>
      <c r="E72" s="121"/>
      <c r="F72" s="120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3"/>
      <c r="S72" s="73"/>
    </row>
    <row r="73" spans="1:19" s="26" customFormat="1" ht="15.75" customHeight="1" x14ac:dyDescent="0.25">
      <c r="A73" s="91" t="s">
        <v>62</v>
      </c>
      <c r="B73" s="132"/>
      <c r="C73" s="70"/>
      <c r="D73" s="147"/>
      <c r="E73" s="121"/>
      <c r="F73" s="120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124"/>
      <c r="S73" s="124"/>
    </row>
    <row r="74" spans="1:19" s="26" customFormat="1" ht="15.75" customHeight="1" x14ac:dyDescent="0.25">
      <c r="A74" s="139"/>
      <c r="B74" s="132"/>
      <c r="C74" s="76"/>
      <c r="D74" s="138"/>
      <c r="E74" s="121"/>
      <c r="F74" s="120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8"/>
      <c r="S74" s="88"/>
    </row>
    <row r="75" spans="1:19" s="26" customFormat="1" ht="15.75" customHeight="1" x14ac:dyDescent="0.25">
      <c r="A75" s="87"/>
      <c r="B75" s="132"/>
      <c r="C75" s="76"/>
      <c r="D75" s="137"/>
      <c r="E75" s="121"/>
      <c r="F75" s="120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5"/>
      <c r="S75" s="145"/>
    </row>
    <row r="76" spans="1:19" s="26" customFormat="1" ht="15.75" customHeight="1" x14ac:dyDescent="0.25">
      <c r="A76" s="139"/>
      <c r="B76" s="132"/>
      <c r="C76" s="76"/>
      <c r="D76" s="144"/>
      <c r="E76" s="68"/>
      <c r="F76" s="67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8"/>
      <c r="S76" s="88"/>
    </row>
    <row r="77" spans="1:19" s="26" customFormat="1" ht="15.75" customHeight="1" x14ac:dyDescent="0.25">
      <c r="A77" s="139"/>
      <c r="B77" s="132"/>
      <c r="C77" s="76"/>
      <c r="D77" s="143"/>
      <c r="E77" s="121"/>
      <c r="F77" s="120"/>
      <c r="G77" s="142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8"/>
      <c r="S77" s="88"/>
    </row>
    <row r="78" spans="1:19" s="26" customFormat="1" ht="15.75" customHeight="1" x14ac:dyDescent="0.25">
      <c r="A78" s="77"/>
      <c r="B78" s="132"/>
      <c r="C78" s="76"/>
      <c r="D78" s="141"/>
      <c r="E78" s="140"/>
      <c r="F78" s="120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3"/>
      <c r="S78" s="73"/>
    </row>
    <row r="79" spans="1:19" s="26" customFormat="1" ht="15.75" customHeight="1" x14ac:dyDescent="0.25">
      <c r="A79" s="139"/>
      <c r="B79" s="132"/>
      <c r="C79" s="76"/>
      <c r="D79" s="138"/>
      <c r="E79" s="121"/>
      <c r="F79" s="120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8"/>
      <c r="S79" s="88"/>
    </row>
    <row r="80" spans="1:19" s="26" customFormat="1" ht="15.75" customHeight="1" x14ac:dyDescent="0.25">
      <c r="A80" s="77"/>
      <c r="B80" s="132"/>
      <c r="C80" s="76"/>
      <c r="D80" s="137"/>
      <c r="E80" s="121"/>
      <c r="F80" s="120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3"/>
      <c r="S80" s="73"/>
    </row>
    <row r="81" spans="1:19" s="54" customFormat="1" ht="6" customHeight="1" thickBot="1" x14ac:dyDescent="0.3">
      <c r="A81" s="82"/>
      <c r="B81" s="132"/>
      <c r="C81" s="70"/>
      <c r="D81" s="136"/>
      <c r="E81" s="126"/>
      <c r="F81" s="125"/>
      <c r="G81" s="63"/>
      <c r="H81" s="63"/>
      <c r="I81" s="66"/>
      <c r="J81" s="65"/>
      <c r="K81" s="64"/>
      <c r="L81" s="64"/>
      <c r="M81" s="64"/>
      <c r="N81" s="64"/>
      <c r="O81" s="64"/>
      <c r="P81" s="64"/>
      <c r="Q81" s="64"/>
      <c r="R81" s="63"/>
      <c r="S81" s="63"/>
    </row>
    <row r="82" spans="1:19" s="26" customFormat="1" ht="15.75" customHeight="1" thickBot="1" x14ac:dyDescent="0.3">
      <c r="A82" s="53"/>
      <c r="B82" s="293" t="s">
        <v>88</v>
      </c>
      <c r="C82" s="51"/>
      <c r="D82" s="51"/>
      <c r="E82" s="108"/>
      <c r="F82" s="107"/>
      <c r="G82" s="106">
        <f>SUM(G64:G81)</f>
        <v>4</v>
      </c>
      <c r="H82" s="106">
        <f>SUM(H64:H81)</f>
        <v>4</v>
      </c>
      <c r="I82" s="106">
        <f>SUM(I64:I81)</f>
        <v>4</v>
      </c>
      <c r="J82" s="106">
        <f>SUM(J64:J81)</f>
        <v>4</v>
      </c>
      <c r="K82" s="106">
        <f>SUM(K64:K81)</f>
        <v>4</v>
      </c>
      <c r="L82" s="106">
        <f>SUM(L64:L81)</f>
        <v>4</v>
      </c>
      <c r="M82" s="106">
        <f>SUM(M64:M81)</f>
        <v>4</v>
      </c>
      <c r="N82" s="106">
        <f>SUM(N64:N81)</f>
        <v>4</v>
      </c>
      <c r="O82" s="106">
        <f>SUM(O64:O81)</f>
        <v>4</v>
      </c>
      <c r="P82" s="106">
        <f>SUM(P64:P81)</f>
        <v>4</v>
      </c>
      <c r="Q82" s="106">
        <f>SUM(Q64:Q81)</f>
        <v>4</v>
      </c>
      <c r="R82" s="106">
        <f>SUM(R64:R81)</f>
        <v>4</v>
      </c>
      <c r="S82" s="106">
        <f>SUM(S64:S81)</f>
        <v>4</v>
      </c>
    </row>
    <row r="83" spans="1:19" s="26" customFormat="1" ht="15.75" customHeight="1" thickTop="1" x14ac:dyDescent="0.25">
      <c r="A83" s="135"/>
      <c r="B83" s="291" t="s">
        <v>77</v>
      </c>
      <c r="C83" s="104"/>
      <c r="D83" s="134"/>
      <c r="E83" s="102"/>
      <c r="F83" s="101"/>
      <c r="G83" s="133"/>
      <c r="H83" s="133"/>
      <c r="I83" s="133"/>
      <c r="J83" s="133"/>
      <c r="K83" s="133"/>
      <c r="L83" s="133"/>
      <c r="M83" s="133"/>
      <c r="N83" s="133"/>
      <c r="O83" s="133"/>
      <c r="P83" s="133"/>
      <c r="Q83" s="133"/>
      <c r="R83" s="133"/>
      <c r="S83" s="133"/>
    </row>
    <row r="84" spans="1:19" s="26" customFormat="1" ht="15.75" customHeight="1" x14ac:dyDescent="0.25">
      <c r="A84" s="93" t="s">
        <v>65</v>
      </c>
      <c r="B84" s="76" t="s">
        <v>24</v>
      </c>
      <c r="C84" s="76" t="s">
        <v>20</v>
      </c>
      <c r="D84" s="81">
        <v>39234</v>
      </c>
      <c r="E84" s="68"/>
      <c r="F84" s="67"/>
      <c r="G84" s="89">
        <v>1</v>
      </c>
      <c r="H84" s="89">
        <v>1</v>
      </c>
      <c r="I84" s="89">
        <v>1</v>
      </c>
      <c r="J84" s="89">
        <v>1</v>
      </c>
      <c r="K84" s="89">
        <v>1</v>
      </c>
      <c r="L84" s="89">
        <v>1</v>
      </c>
      <c r="M84" s="89">
        <v>1</v>
      </c>
      <c r="N84" s="89">
        <v>1</v>
      </c>
      <c r="O84" s="89">
        <v>1</v>
      </c>
      <c r="P84" s="89">
        <v>1</v>
      </c>
      <c r="Q84" s="89">
        <v>1</v>
      </c>
      <c r="R84" s="88">
        <v>1</v>
      </c>
      <c r="S84" s="88">
        <v>1</v>
      </c>
    </row>
    <row r="85" spans="1:19" s="26" customFormat="1" ht="15.75" customHeight="1" x14ac:dyDescent="0.25">
      <c r="A85" s="91" t="s">
        <v>66</v>
      </c>
      <c r="B85" s="76" t="s">
        <v>24</v>
      </c>
      <c r="C85" s="76" t="s">
        <v>20</v>
      </c>
      <c r="D85" s="79">
        <v>39234</v>
      </c>
      <c r="E85" s="68"/>
      <c r="F85" s="67"/>
      <c r="G85" s="98">
        <v>1</v>
      </c>
      <c r="H85" s="98">
        <v>1</v>
      </c>
      <c r="I85" s="98">
        <v>1</v>
      </c>
      <c r="J85" s="98">
        <v>1</v>
      </c>
      <c r="K85" s="98">
        <v>1</v>
      </c>
      <c r="L85" s="98">
        <v>1</v>
      </c>
      <c r="M85" s="98">
        <v>1</v>
      </c>
      <c r="N85" s="98">
        <v>1</v>
      </c>
      <c r="O85" s="98">
        <v>1</v>
      </c>
      <c r="P85" s="98">
        <v>1</v>
      </c>
      <c r="Q85" s="98">
        <v>1</v>
      </c>
      <c r="R85" s="124">
        <v>1</v>
      </c>
      <c r="S85" s="124">
        <v>1</v>
      </c>
    </row>
    <row r="86" spans="1:19" s="26" customFormat="1" ht="15.75" customHeight="1" x14ac:dyDescent="0.25">
      <c r="A86" s="91" t="s">
        <v>67</v>
      </c>
      <c r="B86" s="76" t="s">
        <v>24</v>
      </c>
      <c r="C86" s="76" t="s">
        <v>33</v>
      </c>
      <c r="D86" s="90"/>
      <c r="E86" s="68"/>
      <c r="F86" s="67"/>
      <c r="G86" s="89">
        <v>1</v>
      </c>
      <c r="H86" s="89">
        <v>1</v>
      </c>
      <c r="I86" s="89">
        <v>1</v>
      </c>
      <c r="J86" s="89">
        <v>1</v>
      </c>
      <c r="K86" s="89">
        <v>1</v>
      </c>
      <c r="L86" s="89">
        <v>1</v>
      </c>
      <c r="M86" s="89">
        <v>1</v>
      </c>
      <c r="N86" s="89">
        <v>1</v>
      </c>
      <c r="O86" s="89">
        <v>1</v>
      </c>
      <c r="P86" s="89">
        <v>1</v>
      </c>
      <c r="Q86" s="89">
        <v>1</v>
      </c>
      <c r="R86" s="88">
        <v>1</v>
      </c>
      <c r="S86" s="88">
        <v>1</v>
      </c>
    </row>
    <row r="87" spans="1:19" s="26" customFormat="1" ht="15.75" customHeight="1" x14ac:dyDescent="0.25">
      <c r="A87" s="91"/>
      <c r="B87" s="76"/>
      <c r="C87" s="76"/>
      <c r="D87" s="75"/>
      <c r="E87" s="68"/>
      <c r="F87" s="67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124"/>
      <c r="S87" s="124"/>
    </row>
    <row r="88" spans="1:19" s="26" customFormat="1" ht="15.75" customHeight="1" x14ac:dyDescent="0.25">
      <c r="A88" s="93"/>
      <c r="B88" s="76"/>
      <c r="C88" s="76"/>
      <c r="D88" s="130"/>
      <c r="E88" s="68"/>
      <c r="F88" s="67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8"/>
      <c r="S88" s="88"/>
    </row>
    <row r="89" spans="1:19" s="26" customFormat="1" ht="15.75" customHeight="1" x14ac:dyDescent="0.25">
      <c r="A89" s="91"/>
      <c r="B89" s="132"/>
      <c r="C89" s="76"/>
      <c r="D89" s="75"/>
      <c r="E89" s="68"/>
      <c r="F89" s="67"/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124"/>
      <c r="S89" s="124"/>
    </row>
    <row r="90" spans="1:19" s="26" customFormat="1" ht="15.75" customHeight="1" x14ac:dyDescent="0.25">
      <c r="A90" s="93"/>
      <c r="B90" s="76"/>
      <c r="C90" s="76"/>
      <c r="D90" s="81"/>
      <c r="E90" s="68"/>
      <c r="F90" s="67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8"/>
      <c r="S90" s="88"/>
    </row>
    <row r="91" spans="1:19" s="26" customFormat="1" ht="15.75" customHeight="1" x14ac:dyDescent="0.25">
      <c r="A91" s="91"/>
      <c r="B91" s="76"/>
      <c r="C91" s="76"/>
      <c r="D91" s="75"/>
      <c r="E91" s="68"/>
      <c r="F91" s="67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124"/>
      <c r="S91" s="124"/>
    </row>
    <row r="92" spans="1:19" s="26" customFormat="1" ht="15.75" customHeight="1" x14ac:dyDescent="0.25">
      <c r="A92" s="93"/>
      <c r="B92" s="76"/>
      <c r="C92" s="76"/>
      <c r="D92" s="130"/>
      <c r="E92" s="68"/>
      <c r="F92" s="67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8"/>
      <c r="S92" s="88"/>
    </row>
    <row r="93" spans="1:19" s="26" customFormat="1" ht="15.75" customHeight="1" x14ac:dyDescent="0.25">
      <c r="A93" s="91"/>
      <c r="B93" s="76"/>
      <c r="C93" s="76"/>
      <c r="D93" s="129"/>
      <c r="E93" s="68"/>
      <c r="F93" s="131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</row>
    <row r="94" spans="1:19" s="26" customFormat="1" ht="15.75" customHeight="1" x14ac:dyDescent="0.25">
      <c r="A94" s="93"/>
      <c r="B94" s="76"/>
      <c r="C94" s="76"/>
      <c r="D94" s="130"/>
      <c r="E94" s="68"/>
      <c r="F94" s="67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8"/>
      <c r="S94" s="88"/>
    </row>
    <row r="95" spans="1:19" s="26" customFormat="1" ht="15.75" customHeight="1" x14ac:dyDescent="0.25">
      <c r="A95" s="87"/>
      <c r="B95" s="76"/>
      <c r="C95" s="76"/>
      <c r="D95" s="75"/>
      <c r="E95" s="68"/>
      <c r="F95" s="67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124"/>
      <c r="S95" s="124"/>
    </row>
    <row r="96" spans="1:19" s="26" customFormat="1" ht="15.75" customHeight="1" x14ac:dyDescent="0.25">
      <c r="A96" s="82"/>
      <c r="B96" s="76"/>
      <c r="C96" s="76"/>
      <c r="D96" s="81"/>
      <c r="E96" s="68"/>
      <c r="F96" s="67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8"/>
      <c r="S96" s="88"/>
    </row>
    <row r="97" spans="1:19" s="26" customFormat="1" ht="15.75" customHeight="1" x14ac:dyDescent="0.25">
      <c r="A97" s="87"/>
      <c r="B97" s="76"/>
      <c r="C97" s="76"/>
      <c r="D97" s="129"/>
      <c r="E97" s="68"/>
      <c r="F97" s="67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124"/>
      <c r="S97" s="124"/>
    </row>
    <row r="98" spans="1:19" s="26" customFormat="1" ht="15.75" customHeight="1" x14ac:dyDescent="0.25">
      <c r="A98" s="82"/>
      <c r="B98" s="76"/>
      <c r="C98" s="76"/>
      <c r="D98" s="81"/>
      <c r="E98" s="121"/>
      <c r="F98" s="120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8"/>
      <c r="S98" s="88"/>
    </row>
    <row r="99" spans="1:19" s="26" customFormat="1" ht="15.75" customHeight="1" x14ac:dyDescent="0.25">
      <c r="A99" s="77"/>
      <c r="B99" s="76"/>
      <c r="C99" s="76"/>
      <c r="D99" s="75"/>
      <c r="E99" s="121"/>
      <c r="F99" s="120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124"/>
      <c r="S99" s="124"/>
    </row>
    <row r="100" spans="1:19" s="26" customFormat="1" ht="15.75" customHeight="1" x14ac:dyDescent="0.25">
      <c r="A100" s="128"/>
      <c r="B100" s="76"/>
      <c r="C100" s="70"/>
      <c r="D100" s="127"/>
      <c r="E100" s="126"/>
      <c r="F100" s="125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124"/>
      <c r="S100" s="124"/>
    </row>
    <row r="101" spans="1:19" s="26" customFormat="1" ht="15.75" customHeight="1" x14ac:dyDescent="0.25">
      <c r="A101" s="82"/>
      <c r="B101" s="76"/>
      <c r="C101" s="76"/>
      <c r="D101" s="90"/>
      <c r="E101" s="68"/>
      <c r="F101" s="67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8"/>
      <c r="S101" s="88"/>
    </row>
    <row r="102" spans="1:19" s="26" customFormat="1" ht="15.75" customHeight="1" x14ac:dyDescent="0.25">
      <c r="A102" s="77"/>
      <c r="B102" s="76"/>
      <c r="C102" s="76"/>
      <c r="D102" s="90"/>
      <c r="E102" s="121"/>
      <c r="F102" s="120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2"/>
      <c r="S102" s="122"/>
    </row>
    <row r="103" spans="1:19" s="26" customFormat="1" ht="15.75" customHeight="1" x14ac:dyDescent="0.25">
      <c r="A103" s="71"/>
      <c r="B103" s="76"/>
      <c r="C103" s="70"/>
      <c r="D103" s="69"/>
      <c r="E103" s="121"/>
      <c r="F103" s="120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8"/>
      <c r="S103" s="118"/>
    </row>
    <row r="104" spans="1:19" s="26" customFormat="1" ht="15.75" customHeight="1" x14ac:dyDescent="0.25">
      <c r="A104" s="77"/>
      <c r="B104" s="76"/>
      <c r="C104" s="76"/>
      <c r="D104" s="90"/>
      <c r="E104" s="121"/>
      <c r="F104" s="120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2"/>
      <c r="S104" s="122"/>
    </row>
    <row r="105" spans="1:19" s="26" customFormat="1" ht="15.75" customHeight="1" x14ac:dyDescent="0.25">
      <c r="A105" s="71"/>
      <c r="B105" s="76"/>
      <c r="C105" s="70"/>
      <c r="D105" s="69"/>
      <c r="E105" s="121"/>
      <c r="F105" s="120"/>
      <c r="G105" s="119"/>
      <c r="H105" s="119"/>
      <c r="I105" s="119"/>
      <c r="J105" s="119"/>
      <c r="K105" s="119"/>
      <c r="L105" s="119"/>
      <c r="M105" s="119"/>
      <c r="N105" s="119"/>
      <c r="O105" s="119"/>
      <c r="P105" s="119"/>
      <c r="Q105" s="119"/>
      <c r="R105" s="118"/>
      <c r="S105" s="118"/>
    </row>
    <row r="106" spans="1:19" s="54" customFormat="1" ht="6" customHeight="1" thickBot="1" x14ac:dyDescent="0.3">
      <c r="A106" s="117"/>
      <c r="B106" s="76"/>
      <c r="C106" s="70"/>
      <c r="D106" s="116"/>
      <c r="E106" s="115"/>
      <c r="F106" s="114"/>
      <c r="G106" s="113"/>
      <c r="H106" s="113"/>
      <c r="I106" s="113"/>
      <c r="J106" s="113"/>
      <c r="K106" s="112"/>
      <c r="L106" s="112"/>
      <c r="M106" s="112"/>
      <c r="N106" s="112"/>
      <c r="O106" s="112"/>
      <c r="P106" s="112"/>
      <c r="Q106" s="112"/>
      <c r="R106" s="111"/>
      <c r="S106" s="111"/>
    </row>
    <row r="107" spans="1:19" s="26" customFormat="1" ht="15.75" customHeight="1" thickBot="1" x14ac:dyDescent="0.3">
      <c r="A107" s="110"/>
      <c r="B107" s="293" t="s">
        <v>79</v>
      </c>
      <c r="C107" s="51"/>
      <c r="D107" s="109"/>
      <c r="E107" s="108"/>
      <c r="F107" s="107"/>
      <c r="G107" s="106">
        <f>SUM(G84:G106)</f>
        <v>3</v>
      </c>
      <c r="H107" s="106">
        <f>SUM(H84:H106)</f>
        <v>3</v>
      </c>
      <c r="I107" s="106">
        <f>SUM(I84:I106)</f>
        <v>3</v>
      </c>
      <c r="J107" s="106">
        <f>SUM(J84:J106)</f>
        <v>3</v>
      </c>
      <c r="K107" s="106">
        <f>SUM(K84:K106)</f>
        <v>3</v>
      </c>
      <c r="L107" s="106">
        <f>SUM(L84:L106)</f>
        <v>3</v>
      </c>
      <c r="M107" s="106">
        <f>SUM(M84:M106)</f>
        <v>3</v>
      </c>
      <c r="N107" s="106">
        <f>SUM(N84:N106)</f>
        <v>3</v>
      </c>
      <c r="O107" s="106">
        <f>SUM(O84:O106)</f>
        <v>3</v>
      </c>
      <c r="P107" s="106">
        <f>SUM(P84:P106)</f>
        <v>3</v>
      </c>
      <c r="Q107" s="106">
        <f>SUM(Q84:Q106)</f>
        <v>3</v>
      </c>
      <c r="R107" s="106">
        <f>SUM(R84:R106)</f>
        <v>3</v>
      </c>
      <c r="S107" s="106">
        <f>SUM(S84:S106)</f>
        <v>3</v>
      </c>
    </row>
    <row r="108" spans="1:19" s="26" customFormat="1" ht="15.75" customHeight="1" thickTop="1" x14ac:dyDescent="0.25">
      <c r="A108" s="105"/>
      <c r="B108" s="291" t="s">
        <v>80</v>
      </c>
      <c r="C108" s="104"/>
      <c r="D108" s="103"/>
      <c r="E108" s="102"/>
      <c r="F108" s="101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</row>
    <row r="109" spans="1:19" s="26" customFormat="1" ht="15.75" customHeight="1" x14ac:dyDescent="0.25">
      <c r="A109" s="91" t="s">
        <v>68</v>
      </c>
      <c r="B109" s="76" t="s">
        <v>72</v>
      </c>
      <c r="C109" s="76" t="s">
        <v>13</v>
      </c>
      <c r="D109" s="75"/>
      <c r="E109" s="68"/>
      <c r="F109" s="67"/>
      <c r="G109" s="83">
        <v>1</v>
      </c>
      <c r="H109" s="83">
        <v>1</v>
      </c>
      <c r="I109" s="86">
        <v>1</v>
      </c>
      <c r="J109" s="85">
        <v>1</v>
      </c>
      <c r="K109" s="84">
        <v>1</v>
      </c>
      <c r="L109" s="84">
        <v>1</v>
      </c>
      <c r="M109" s="84">
        <v>1</v>
      </c>
      <c r="N109" s="84">
        <v>1</v>
      </c>
      <c r="O109" s="84">
        <v>1</v>
      </c>
      <c r="P109" s="84">
        <v>1</v>
      </c>
      <c r="Q109" s="84">
        <v>1</v>
      </c>
      <c r="R109" s="83">
        <v>1</v>
      </c>
      <c r="S109" s="83">
        <v>1</v>
      </c>
    </row>
    <row r="110" spans="1:19" s="26" customFormat="1" ht="15.75" customHeight="1" x14ac:dyDescent="0.25">
      <c r="A110" s="93" t="s">
        <v>69</v>
      </c>
      <c r="B110" s="76" t="s">
        <v>73</v>
      </c>
      <c r="C110" s="76" t="s">
        <v>32</v>
      </c>
      <c r="D110" s="90"/>
      <c r="E110" s="68"/>
      <c r="F110" s="99">
        <v>42401</v>
      </c>
      <c r="G110" s="63">
        <v>0.8</v>
      </c>
      <c r="H110" s="63">
        <v>0.8</v>
      </c>
      <c r="I110" s="63">
        <v>0.8</v>
      </c>
      <c r="J110" s="63">
        <v>0.8</v>
      </c>
      <c r="K110" s="63">
        <v>0.8</v>
      </c>
      <c r="L110" s="63">
        <v>0.8</v>
      </c>
      <c r="M110" s="63">
        <v>0.8</v>
      </c>
      <c r="N110" s="63">
        <v>0.8</v>
      </c>
      <c r="O110" s="63">
        <v>0.8</v>
      </c>
      <c r="P110" s="63">
        <v>0.8</v>
      </c>
      <c r="Q110" s="63">
        <v>0.8</v>
      </c>
      <c r="R110" s="63">
        <v>0.8</v>
      </c>
      <c r="S110" s="63">
        <v>0.8</v>
      </c>
    </row>
    <row r="111" spans="1:19" s="26" customFormat="1" ht="15.75" customHeight="1" x14ac:dyDescent="0.25">
      <c r="A111" s="91" t="s">
        <v>70</v>
      </c>
      <c r="B111" s="76" t="s">
        <v>74</v>
      </c>
      <c r="C111" s="76" t="s">
        <v>23</v>
      </c>
      <c r="D111" s="75"/>
      <c r="E111" s="68"/>
      <c r="F111" s="67"/>
      <c r="G111" s="83">
        <v>1</v>
      </c>
      <c r="H111" s="83">
        <v>1</v>
      </c>
      <c r="I111" s="86">
        <v>1</v>
      </c>
      <c r="J111" s="85">
        <v>1</v>
      </c>
      <c r="K111" s="84">
        <v>1</v>
      </c>
      <c r="L111" s="84">
        <v>1</v>
      </c>
      <c r="M111" s="84">
        <v>1</v>
      </c>
      <c r="N111" s="84">
        <v>1</v>
      </c>
      <c r="O111" s="84">
        <v>1</v>
      </c>
      <c r="P111" s="84">
        <v>1</v>
      </c>
      <c r="Q111" s="84">
        <v>1</v>
      </c>
      <c r="R111" s="83">
        <v>1</v>
      </c>
      <c r="S111" s="83">
        <v>1</v>
      </c>
    </row>
    <row r="112" spans="1:19" s="26" customFormat="1" ht="15.75" customHeight="1" x14ac:dyDescent="0.25">
      <c r="A112" s="93" t="s">
        <v>71</v>
      </c>
      <c r="B112" s="76" t="s">
        <v>75</v>
      </c>
      <c r="C112" s="76" t="s">
        <v>23</v>
      </c>
      <c r="D112" s="90"/>
      <c r="E112" s="68"/>
      <c r="F112" s="67"/>
      <c r="G112" s="63">
        <v>1</v>
      </c>
      <c r="H112" s="63">
        <v>1</v>
      </c>
      <c r="I112" s="66">
        <v>1</v>
      </c>
      <c r="J112" s="65">
        <v>1</v>
      </c>
      <c r="K112" s="64">
        <v>1</v>
      </c>
      <c r="L112" s="64">
        <v>1</v>
      </c>
      <c r="M112" s="64">
        <v>1</v>
      </c>
      <c r="N112" s="64">
        <v>1</v>
      </c>
      <c r="O112" s="64">
        <v>1</v>
      </c>
      <c r="P112" s="64">
        <v>1</v>
      </c>
      <c r="Q112" s="64">
        <v>1</v>
      </c>
      <c r="R112" s="63">
        <v>1</v>
      </c>
      <c r="S112" s="63">
        <v>1</v>
      </c>
    </row>
    <row r="113" spans="1:20" s="26" customFormat="1" ht="15.75" customHeight="1" x14ac:dyDescent="0.25">
      <c r="A113" s="91" t="s">
        <v>58</v>
      </c>
      <c r="B113" s="76" t="s">
        <v>76</v>
      </c>
      <c r="C113" s="76" t="s">
        <v>23</v>
      </c>
      <c r="D113" s="75"/>
      <c r="E113" s="68"/>
      <c r="F113" s="99">
        <v>42614</v>
      </c>
      <c r="G113" s="98">
        <v>0.8</v>
      </c>
      <c r="H113" s="98">
        <v>0.8</v>
      </c>
      <c r="I113" s="98">
        <v>0.8</v>
      </c>
      <c r="J113" s="98">
        <v>0.8</v>
      </c>
      <c r="K113" s="98">
        <v>0.8</v>
      </c>
      <c r="L113" s="98">
        <v>0.8</v>
      </c>
      <c r="M113" s="98">
        <v>0.8</v>
      </c>
      <c r="N113" s="98">
        <v>0.8</v>
      </c>
      <c r="O113" s="98">
        <v>0.8</v>
      </c>
      <c r="P113" s="98">
        <v>0.8</v>
      </c>
      <c r="Q113" s="98">
        <v>0.8</v>
      </c>
      <c r="R113" s="98">
        <v>0.8</v>
      </c>
      <c r="S113" s="98">
        <v>0.8</v>
      </c>
    </row>
    <row r="114" spans="1:20" s="78" customFormat="1" ht="15.75" customHeight="1" x14ac:dyDescent="0.25">
      <c r="A114" s="93"/>
      <c r="B114" s="76"/>
      <c r="C114" s="76"/>
      <c r="D114" s="90"/>
      <c r="E114" s="68"/>
      <c r="F114" s="67"/>
      <c r="G114" s="63"/>
      <c r="H114" s="63"/>
      <c r="I114" s="66"/>
      <c r="J114" s="65"/>
      <c r="K114" s="64"/>
      <c r="L114" s="64"/>
      <c r="M114" s="64"/>
      <c r="N114" s="64"/>
      <c r="O114" s="64"/>
      <c r="P114" s="64"/>
      <c r="Q114" s="64"/>
      <c r="R114" s="63"/>
      <c r="S114" s="63"/>
    </row>
    <row r="115" spans="1:20" s="26" customFormat="1" ht="15.75" customHeight="1" x14ac:dyDescent="0.25">
      <c r="A115" s="91"/>
      <c r="B115" s="76"/>
      <c r="C115" s="76"/>
      <c r="D115" s="75"/>
      <c r="E115" s="68"/>
      <c r="F115" s="67"/>
      <c r="G115" s="83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78"/>
    </row>
    <row r="116" spans="1:20" s="26" customFormat="1" ht="15.75" customHeight="1" x14ac:dyDescent="0.25">
      <c r="A116" s="93"/>
      <c r="B116" s="76"/>
      <c r="C116" s="76"/>
      <c r="D116" s="90"/>
      <c r="E116" s="68"/>
      <c r="F116" s="67"/>
      <c r="G116" s="63"/>
      <c r="H116" s="63"/>
      <c r="I116" s="66"/>
      <c r="J116" s="65"/>
      <c r="K116" s="64"/>
      <c r="L116" s="64"/>
      <c r="M116" s="64"/>
      <c r="N116" s="64"/>
      <c r="O116" s="64"/>
      <c r="P116" s="64"/>
      <c r="Q116" s="64"/>
      <c r="R116" s="63"/>
      <c r="S116" s="63"/>
      <c r="T116" s="92"/>
    </row>
    <row r="117" spans="1:20" s="78" customFormat="1" ht="15.75" customHeight="1" x14ac:dyDescent="0.25">
      <c r="A117" s="93"/>
      <c r="B117" s="76"/>
      <c r="C117" s="76"/>
      <c r="D117" s="90"/>
      <c r="E117" s="68"/>
      <c r="F117" s="67"/>
      <c r="G117" s="83"/>
      <c r="H117" s="83"/>
      <c r="I117" s="86"/>
      <c r="J117" s="85"/>
      <c r="K117" s="84"/>
      <c r="L117" s="84"/>
      <c r="M117" s="84"/>
      <c r="N117" s="84"/>
      <c r="O117" s="84"/>
      <c r="P117" s="84"/>
      <c r="Q117" s="84"/>
      <c r="R117" s="83"/>
      <c r="S117" s="83"/>
    </row>
    <row r="118" spans="1:20" s="26" customFormat="1" ht="15.75" customHeight="1" x14ac:dyDescent="0.25">
      <c r="A118" s="91"/>
      <c r="B118" s="76"/>
      <c r="C118" s="76"/>
      <c r="D118" s="75"/>
      <c r="E118" s="68"/>
      <c r="F118" s="67"/>
      <c r="G118" s="94"/>
      <c r="H118" s="94"/>
      <c r="I118" s="97"/>
      <c r="J118" s="96"/>
      <c r="K118" s="95"/>
      <c r="L118" s="95"/>
      <c r="M118" s="95"/>
      <c r="N118" s="95"/>
      <c r="O118" s="95"/>
      <c r="P118" s="95"/>
      <c r="Q118" s="95"/>
      <c r="R118" s="94"/>
      <c r="S118" s="94"/>
    </row>
    <row r="119" spans="1:20" s="78" customFormat="1" ht="15.75" customHeight="1" x14ac:dyDescent="0.25">
      <c r="A119" s="93"/>
      <c r="B119" s="76"/>
      <c r="C119" s="76"/>
      <c r="D119" s="90"/>
      <c r="E119" s="68"/>
      <c r="F119" s="67"/>
      <c r="G119" s="63"/>
      <c r="H119" s="63"/>
      <c r="I119" s="66"/>
      <c r="J119" s="65"/>
      <c r="K119" s="64"/>
      <c r="L119" s="64"/>
      <c r="M119" s="64"/>
      <c r="N119" s="64"/>
      <c r="O119" s="64"/>
      <c r="P119" s="64"/>
      <c r="Q119" s="64"/>
      <c r="R119" s="63"/>
      <c r="S119" s="63"/>
      <c r="T119" s="92"/>
    </row>
    <row r="120" spans="1:20" s="26" customFormat="1" ht="15.75" customHeight="1" x14ac:dyDescent="0.25">
      <c r="A120" s="87"/>
      <c r="B120" s="76"/>
      <c r="C120" s="76"/>
      <c r="D120" s="75"/>
      <c r="E120" s="68"/>
      <c r="F120" s="67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78"/>
    </row>
    <row r="121" spans="1:20" s="78" customFormat="1" ht="15.75" customHeight="1" x14ac:dyDescent="0.25">
      <c r="A121" s="91"/>
      <c r="B121" s="76"/>
      <c r="C121" s="76"/>
      <c r="D121" s="75"/>
      <c r="E121" s="68"/>
      <c r="F121" s="67"/>
      <c r="G121" s="83"/>
      <c r="H121" s="83"/>
      <c r="I121" s="86"/>
      <c r="J121" s="85"/>
      <c r="K121" s="84"/>
      <c r="L121" s="84"/>
      <c r="M121" s="84"/>
      <c r="N121" s="84"/>
      <c r="O121" s="84"/>
      <c r="P121" s="84"/>
      <c r="Q121" s="84"/>
      <c r="R121" s="83"/>
      <c r="S121" s="83"/>
      <c r="T121" s="26"/>
    </row>
    <row r="122" spans="1:20" s="78" customFormat="1" ht="15.75" customHeight="1" x14ac:dyDescent="0.25">
      <c r="A122" s="82"/>
      <c r="B122" s="76"/>
      <c r="C122" s="76"/>
      <c r="D122" s="90"/>
      <c r="E122" s="68"/>
      <c r="F122" s="67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8"/>
      <c r="S122" s="88"/>
      <c r="T122" s="26"/>
    </row>
    <row r="123" spans="1:20" s="78" customFormat="1" ht="15.75" customHeight="1" x14ac:dyDescent="0.25">
      <c r="A123" s="87"/>
      <c r="B123" s="76"/>
      <c r="C123" s="76"/>
      <c r="D123" s="75"/>
      <c r="E123" s="68"/>
      <c r="F123" s="67"/>
      <c r="G123" s="83"/>
      <c r="H123" s="83"/>
      <c r="I123" s="86"/>
      <c r="J123" s="85"/>
      <c r="K123" s="84"/>
      <c r="L123" s="84"/>
      <c r="M123" s="84"/>
      <c r="N123" s="84"/>
      <c r="O123" s="84"/>
      <c r="P123" s="84"/>
      <c r="Q123" s="84"/>
      <c r="R123" s="83"/>
      <c r="S123" s="83"/>
    </row>
    <row r="124" spans="1:20" s="78" customFormat="1" ht="15.75" customHeight="1" x14ac:dyDescent="0.25">
      <c r="A124" s="82"/>
      <c r="B124" s="76"/>
      <c r="C124" s="76"/>
      <c r="D124" s="81"/>
      <c r="E124" s="68"/>
      <c r="F124" s="67"/>
      <c r="G124" s="80"/>
      <c r="H124" s="63"/>
      <c r="I124" s="66"/>
      <c r="J124" s="65"/>
      <c r="K124" s="64"/>
      <c r="L124" s="64"/>
      <c r="M124" s="64"/>
      <c r="N124" s="64"/>
      <c r="O124" s="64"/>
      <c r="P124" s="64"/>
      <c r="Q124" s="64"/>
      <c r="R124" s="64"/>
      <c r="S124" s="64"/>
    </row>
    <row r="125" spans="1:20" s="78" customFormat="1" ht="15.75" customHeight="1" x14ac:dyDescent="0.25">
      <c r="A125" s="77"/>
      <c r="B125" s="76"/>
      <c r="C125" s="76"/>
      <c r="D125" s="79"/>
      <c r="E125" s="68"/>
      <c r="F125" s="67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3"/>
      <c r="S125" s="73"/>
    </row>
    <row r="126" spans="1:20" s="78" customFormat="1" ht="15.75" customHeight="1" x14ac:dyDescent="0.25">
      <c r="A126" s="71"/>
      <c r="B126" s="70"/>
      <c r="C126" s="70"/>
      <c r="D126" s="69"/>
      <c r="E126" s="68"/>
      <c r="F126" s="67"/>
      <c r="G126" s="63"/>
      <c r="H126" s="63"/>
      <c r="I126" s="66"/>
      <c r="J126" s="65"/>
      <c r="K126" s="64"/>
      <c r="L126" s="64"/>
      <c r="M126" s="64"/>
      <c r="N126" s="64"/>
      <c r="O126" s="64"/>
      <c r="P126" s="64"/>
      <c r="Q126" s="64"/>
      <c r="R126" s="63"/>
      <c r="S126" s="63"/>
    </row>
    <row r="127" spans="1:20" s="78" customFormat="1" ht="15.75" customHeight="1" x14ac:dyDescent="0.25">
      <c r="A127" s="71"/>
      <c r="B127" s="70"/>
      <c r="C127" s="70"/>
      <c r="D127" s="69"/>
      <c r="E127" s="68"/>
      <c r="F127" s="67"/>
      <c r="G127" s="63"/>
      <c r="H127" s="63"/>
      <c r="I127" s="66"/>
      <c r="J127" s="65"/>
      <c r="K127" s="64"/>
      <c r="L127" s="64"/>
      <c r="M127" s="64"/>
      <c r="N127" s="64"/>
      <c r="O127" s="64"/>
      <c r="P127" s="64"/>
      <c r="Q127" s="64"/>
      <c r="R127" s="63"/>
      <c r="S127" s="63"/>
    </row>
    <row r="128" spans="1:20" s="26" customFormat="1" ht="15.75" customHeight="1" x14ac:dyDescent="0.25">
      <c r="A128" s="77"/>
      <c r="B128" s="76"/>
      <c r="C128" s="76"/>
      <c r="D128" s="75"/>
      <c r="E128" s="68"/>
      <c r="F128" s="67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3"/>
      <c r="S128" s="73"/>
    </row>
    <row r="129" spans="1:19" s="78" customFormat="1" ht="15.75" customHeight="1" x14ac:dyDescent="0.25">
      <c r="A129" s="71"/>
      <c r="B129" s="70"/>
      <c r="C129" s="70"/>
      <c r="D129" s="69"/>
      <c r="E129" s="68"/>
      <c r="F129" s="67"/>
      <c r="G129" s="63"/>
      <c r="H129" s="63"/>
      <c r="I129" s="66"/>
      <c r="J129" s="65"/>
      <c r="K129" s="64"/>
      <c r="L129" s="64"/>
      <c r="M129" s="64"/>
      <c r="N129" s="64"/>
      <c r="O129" s="64"/>
      <c r="P129" s="64"/>
      <c r="Q129" s="64"/>
      <c r="R129" s="63"/>
      <c r="S129" s="63"/>
    </row>
    <row r="130" spans="1:19" s="72" customFormat="1" ht="5.25" customHeight="1" x14ac:dyDescent="0.25">
      <c r="A130" s="77"/>
      <c r="B130" s="76"/>
      <c r="C130" s="76"/>
      <c r="D130" s="75"/>
      <c r="E130" s="68"/>
      <c r="F130" s="67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3"/>
      <c r="S130" s="73"/>
    </row>
    <row r="131" spans="1:19" s="26" customFormat="1" ht="15.75" customHeight="1" x14ac:dyDescent="0.25">
      <c r="A131" s="71"/>
      <c r="B131" s="70"/>
      <c r="C131" s="70"/>
      <c r="D131" s="69"/>
      <c r="E131" s="68"/>
      <c r="F131" s="67"/>
      <c r="G131" s="63"/>
      <c r="H131" s="63"/>
      <c r="I131" s="66"/>
      <c r="J131" s="65"/>
      <c r="K131" s="64"/>
      <c r="L131" s="64"/>
      <c r="M131" s="64"/>
      <c r="N131" s="64"/>
      <c r="O131" s="64"/>
      <c r="P131" s="64"/>
      <c r="Q131" s="64"/>
      <c r="R131" s="63"/>
      <c r="S131" s="63"/>
    </row>
    <row r="132" spans="1:19" s="54" customFormat="1" ht="6" customHeight="1" thickBot="1" x14ac:dyDescent="0.3">
      <c r="A132" s="62"/>
      <c r="B132" s="61"/>
      <c r="C132" s="60"/>
      <c r="D132" s="60"/>
      <c r="E132" s="59"/>
      <c r="F132" s="58"/>
      <c r="G132" s="55"/>
      <c r="H132" s="57"/>
      <c r="I132" s="57"/>
      <c r="J132" s="57"/>
      <c r="K132" s="57"/>
      <c r="L132" s="57"/>
      <c r="M132" s="57"/>
      <c r="N132" s="57"/>
      <c r="O132" s="57"/>
      <c r="P132" s="57"/>
      <c r="Q132" s="56"/>
      <c r="R132" s="55"/>
      <c r="S132" s="55"/>
    </row>
    <row r="133" spans="1:19" s="40" customFormat="1" ht="21" customHeight="1" thickBot="1" x14ac:dyDescent="0.3">
      <c r="A133" s="53"/>
      <c r="B133" s="52" t="s">
        <v>31</v>
      </c>
      <c r="C133" s="51"/>
      <c r="D133" s="51"/>
      <c r="E133" s="50"/>
      <c r="F133" s="49"/>
      <c r="G133" s="48">
        <f>SUM(G109:G131)</f>
        <v>4.5999999999999996</v>
      </c>
      <c r="H133" s="48">
        <f>SUM(H109:H131)</f>
        <v>4.5999999999999996</v>
      </c>
      <c r="I133" s="48">
        <f>SUM(I109:I131)</f>
        <v>4.5999999999999996</v>
      </c>
      <c r="J133" s="48">
        <f>SUM(J109:J131)</f>
        <v>4.5999999999999996</v>
      </c>
      <c r="K133" s="48">
        <f>SUM(K109:K131)</f>
        <v>4.5999999999999996</v>
      </c>
      <c r="L133" s="48">
        <f>SUM(L109:L131)</f>
        <v>4.5999999999999996</v>
      </c>
      <c r="M133" s="48">
        <f>SUM(M109:M131)</f>
        <v>4.5999999999999996</v>
      </c>
      <c r="N133" s="48">
        <f>SUM(N109:N131)</f>
        <v>4.5999999999999996</v>
      </c>
      <c r="O133" s="48">
        <f>SUM(O109:O131)</f>
        <v>4.5999999999999996</v>
      </c>
      <c r="P133" s="48">
        <f>SUM(P109:P131)</f>
        <v>4.5999999999999996</v>
      </c>
      <c r="Q133" s="48">
        <f>SUM(Q109:Q131)</f>
        <v>4.5999999999999996</v>
      </c>
      <c r="R133" s="48">
        <f>SUM(R109:R131)</f>
        <v>4.5999999999999996</v>
      </c>
      <c r="S133" s="48">
        <f>SUM(S109:S131)</f>
        <v>4.5999999999999996</v>
      </c>
    </row>
    <row r="134" spans="1:19" s="40" customFormat="1" ht="21" customHeight="1" thickBot="1" x14ac:dyDescent="0.3">
      <c r="A134" s="47"/>
      <c r="B134" s="46"/>
      <c r="C134" s="46"/>
      <c r="D134" s="45"/>
      <c r="E134" s="44"/>
      <c r="F134" s="43"/>
      <c r="G134" s="42"/>
      <c r="H134" s="42"/>
      <c r="I134" s="42"/>
      <c r="J134" s="42"/>
      <c r="K134" s="41"/>
      <c r="L134" s="41"/>
      <c r="M134" s="41"/>
      <c r="N134" s="41"/>
      <c r="O134" s="41"/>
      <c r="P134" s="41"/>
      <c r="Q134" s="41"/>
      <c r="R134" s="41"/>
      <c r="S134" s="41"/>
    </row>
    <row r="135" spans="1:19" s="26" customFormat="1" ht="21" customHeight="1" thickBot="1" x14ac:dyDescent="0.3">
      <c r="A135" s="38" t="s">
        <v>30</v>
      </c>
      <c r="B135" s="37"/>
      <c r="C135" s="36"/>
      <c r="D135" s="35"/>
      <c r="E135" s="33"/>
      <c r="F135" s="34"/>
      <c r="G135" s="39">
        <f>G82+G107</f>
        <v>7</v>
      </c>
      <c r="H135" s="33">
        <f>H82+H107</f>
        <v>7</v>
      </c>
      <c r="I135" s="33">
        <f>I82+I107</f>
        <v>7</v>
      </c>
      <c r="J135" s="33">
        <f>J82+J107</f>
        <v>7</v>
      </c>
      <c r="K135" s="33">
        <f>K82+K107</f>
        <v>7</v>
      </c>
      <c r="L135" s="33">
        <f>L82+L107</f>
        <v>7</v>
      </c>
      <c r="M135" s="33">
        <f>M82+M107</f>
        <v>7</v>
      </c>
      <c r="N135" s="33">
        <f>N82+N107</f>
        <v>7</v>
      </c>
      <c r="O135" s="33">
        <f>O82+O107</f>
        <v>7</v>
      </c>
      <c r="P135" s="33">
        <f>P82+P107</f>
        <v>7</v>
      </c>
      <c r="Q135" s="33">
        <f>Q82+Q107</f>
        <v>7</v>
      </c>
      <c r="R135" s="33">
        <f>R82+R107</f>
        <v>7</v>
      </c>
      <c r="S135" s="33">
        <f>S82+S107</f>
        <v>7</v>
      </c>
    </row>
    <row r="136" spans="1:19" s="26" customFormat="1" ht="21.75" customHeight="1" thickBot="1" x14ac:dyDescent="0.3">
      <c r="A136" s="38" t="s">
        <v>29</v>
      </c>
      <c r="B136" s="37"/>
      <c r="C136" s="36"/>
      <c r="D136" s="35"/>
      <c r="E136" s="33"/>
      <c r="F136" s="34"/>
      <c r="G136" s="33">
        <f>G133</f>
        <v>4.5999999999999996</v>
      </c>
      <c r="H136" s="33">
        <f>H133</f>
        <v>4.5999999999999996</v>
      </c>
      <c r="I136" s="33">
        <f>I133</f>
        <v>4.5999999999999996</v>
      </c>
      <c r="J136" s="33">
        <f>J133</f>
        <v>4.5999999999999996</v>
      </c>
      <c r="K136" s="33">
        <f>K133</f>
        <v>4.5999999999999996</v>
      </c>
      <c r="L136" s="33">
        <f>L133</f>
        <v>4.5999999999999996</v>
      </c>
      <c r="M136" s="33">
        <f>M133</f>
        <v>4.5999999999999996</v>
      </c>
      <c r="N136" s="33">
        <f>N133</f>
        <v>4.5999999999999996</v>
      </c>
      <c r="O136" s="33">
        <f>O133</f>
        <v>4.5999999999999996</v>
      </c>
      <c r="P136" s="33">
        <f>P133</f>
        <v>4.5999999999999996</v>
      </c>
      <c r="Q136" s="33">
        <f>Q133</f>
        <v>4.5999999999999996</v>
      </c>
      <c r="R136" s="33">
        <f>R133</f>
        <v>4.5999999999999996</v>
      </c>
      <c r="S136" s="33">
        <f>S133</f>
        <v>4.5999999999999996</v>
      </c>
    </row>
    <row r="137" spans="1:19" s="26" customFormat="1" ht="24.75" customHeight="1" thickBot="1" x14ac:dyDescent="0.3">
      <c r="A137" s="32" t="s">
        <v>28</v>
      </c>
      <c r="B137" s="31"/>
      <c r="C137" s="30"/>
      <c r="D137" s="29"/>
      <c r="E137" s="28"/>
      <c r="F137" s="21"/>
      <c r="G137" s="27">
        <f>(SUM(G64:G81)+SUM(G109:G131)+SUM(G84:G106))</f>
        <v>11.6</v>
      </c>
      <c r="H137" s="27">
        <f>(SUM(H64:H81)+SUM(H109:H131)+SUM(H84:H106))</f>
        <v>11.6</v>
      </c>
      <c r="I137" s="27">
        <f>(SUM(I64:I81)+SUM(I109:I131)+SUM(I84:I106))</f>
        <v>11.6</v>
      </c>
      <c r="J137" s="27">
        <f>(SUM(J64:J81)+SUM(J109:J131)+SUM(J84:J106))</f>
        <v>11.6</v>
      </c>
      <c r="K137" s="27">
        <f>(SUM(K64:K81)+SUM(K109:K131)+SUM(K84:K106))</f>
        <v>11.6</v>
      </c>
      <c r="L137" s="27">
        <f>(SUM(L64:L81)+SUM(L109:L131)+SUM(L84:L106))</f>
        <v>11.6</v>
      </c>
      <c r="M137" s="27">
        <f>(SUM(M64:M81)+SUM(M109:M131)+SUM(M84:M106))</f>
        <v>11.6</v>
      </c>
      <c r="N137" s="27">
        <f>(SUM(N64:N81)+SUM(N109:N131)+SUM(N84:N106))</f>
        <v>11.6</v>
      </c>
      <c r="O137" s="27">
        <f>(SUM(O64:O81)+SUM(O109:O131)+SUM(O84:O106))</f>
        <v>11.6</v>
      </c>
      <c r="P137" s="27">
        <f>(SUM(P64:P81)+SUM(P109:P131)+SUM(P84:P106))</f>
        <v>11.6</v>
      </c>
      <c r="Q137" s="27">
        <f>(SUM(Q64:Q81)+SUM(Q109:Q131)+SUM(Q84:Q106))</f>
        <v>11.6</v>
      </c>
      <c r="R137" s="27">
        <f>(SUM(R64:R81)+SUM(R109:R131)+SUM(R84:R106))</f>
        <v>11.6</v>
      </c>
      <c r="S137" s="27">
        <f>(SUM(S64:S81)+SUM(S109:S131)+SUM(S84:S106))</f>
        <v>11.6</v>
      </c>
    </row>
    <row r="138" spans="1:19" s="19" customFormat="1" ht="23.25" customHeight="1" thickTop="1" thickBot="1" x14ac:dyDescent="0.3">
      <c r="A138" s="25" t="s">
        <v>27</v>
      </c>
      <c r="B138" s="24"/>
      <c r="C138" s="23"/>
      <c r="D138" s="23"/>
      <c r="E138" s="22"/>
      <c r="F138" s="21"/>
      <c r="G138" s="20">
        <v>48</v>
      </c>
      <c r="H138" s="20">
        <v>48</v>
      </c>
      <c r="I138" s="20">
        <v>48</v>
      </c>
      <c r="J138" s="20">
        <v>48</v>
      </c>
      <c r="K138" s="20">
        <v>48</v>
      </c>
      <c r="L138" s="20">
        <v>48</v>
      </c>
      <c r="M138" s="20">
        <v>48</v>
      </c>
      <c r="N138" s="20">
        <v>48</v>
      </c>
      <c r="O138" s="20">
        <v>48</v>
      </c>
      <c r="P138" s="20">
        <v>48</v>
      </c>
      <c r="Q138" s="20">
        <v>48</v>
      </c>
      <c r="R138" s="20">
        <v>48</v>
      </c>
      <c r="S138" s="20">
        <v>48</v>
      </c>
    </row>
    <row r="139" spans="1:19" ht="21.75" customHeight="1" thickTop="1" thickBot="1" x14ac:dyDescent="0.3">
      <c r="A139" s="18" t="s">
        <v>26</v>
      </c>
      <c r="B139" s="17"/>
      <c r="C139" s="16"/>
      <c r="D139" s="16"/>
      <c r="E139" s="15"/>
      <c r="F139" s="14"/>
      <c r="G139" s="13">
        <f>+G137-G138</f>
        <v>-36.4</v>
      </c>
      <c r="H139" s="13">
        <f>+H137-H138</f>
        <v>-36.4</v>
      </c>
      <c r="I139" s="13">
        <f>+I137-I138</f>
        <v>-36.4</v>
      </c>
      <c r="J139" s="13">
        <f>+J137-J138</f>
        <v>-36.4</v>
      </c>
      <c r="K139" s="13">
        <f>+K137-K138</f>
        <v>-36.4</v>
      </c>
      <c r="L139" s="13">
        <f>+L137-L138</f>
        <v>-36.4</v>
      </c>
      <c r="M139" s="13">
        <f>+M137-M138</f>
        <v>-36.4</v>
      </c>
      <c r="N139" s="13">
        <f>+N137-N138</f>
        <v>-36.4</v>
      </c>
      <c r="O139" s="13">
        <f>+O137-O138</f>
        <v>-36.4</v>
      </c>
      <c r="P139" s="13">
        <f>+P137-P138</f>
        <v>-36.4</v>
      </c>
      <c r="Q139" s="13">
        <f>+Q137-Q138</f>
        <v>-36.4</v>
      </c>
      <c r="R139" s="13">
        <f>+R137-R138</f>
        <v>-36.4</v>
      </c>
      <c r="S139" s="13">
        <f>+S137-S138</f>
        <v>-36.4</v>
      </c>
    </row>
    <row r="140" spans="1:19" ht="17.25" thickTop="1" thickBot="1" x14ac:dyDescent="0.3">
      <c r="A140" s="12"/>
      <c r="B140" s="11"/>
      <c r="C140" s="11"/>
      <c r="D140" s="11"/>
      <c r="E140" s="10"/>
      <c r="F140" s="9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</row>
    <row r="141" spans="1:19" ht="13.5" thickTop="1" x14ac:dyDescent="0.25"/>
  </sheetData>
  <sheetProtection selectLockedCells="1"/>
  <mergeCells count="21">
    <mergeCell ref="P3:P4"/>
    <mergeCell ref="Q3:Q4"/>
    <mergeCell ref="R3:R4"/>
    <mergeCell ref="S3:S4"/>
    <mergeCell ref="A61:S62"/>
    <mergeCell ref="J3:J4"/>
    <mergeCell ref="K3:K4"/>
    <mergeCell ref="L3:L4"/>
    <mergeCell ref="M3:M4"/>
    <mergeCell ref="N3:N4"/>
    <mergeCell ref="O3:O4"/>
    <mergeCell ref="A1:S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conditionalFormatting sqref="G59:R59">
    <cfRule type="cellIs" dxfId="3" priority="2" operator="lessThan">
      <formula>0</formula>
    </cfRule>
  </conditionalFormatting>
  <conditionalFormatting sqref="S59">
    <cfRule type="cellIs" dxfId="2" priority="1" operator="lessThan">
      <formula>0</formula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Header>&amp;L&amp;D</oddHeader>
  </headerFooter>
  <rowBreaks count="2" manualBreakCount="2">
    <brk id="60" max="36" man="1"/>
    <brk id="13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50"/>
  </sheetPr>
  <dimension ref="A1:T141"/>
  <sheetViews>
    <sheetView zoomScale="85" zoomScaleNormal="85" workbookViewId="0">
      <pane xSplit="1" ySplit="4" topLeftCell="B85" activePane="bottomRight" state="frozen"/>
      <selection activeCell="U8" sqref="U8"/>
      <selection pane="topRight" activeCell="U8" sqref="U8"/>
      <selection pane="bottomLeft" activeCell="U8" sqref="U8"/>
      <selection pane="bottomRight" activeCell="D3" sqref="D3:D4"/>
    </sheetView>
  </sheetViews>
  <sheetFormatPr baseColWidth="10" defaultColWidth="11.42578125" defaultRowHeight="12.75" x14ac:dyDescent="0.25"/>
  <cols>
    <col min="1" max="1" width="30" style="1" customWidth="1"/>
    <col min="2" max="2" width="21.5703125" style="1" customWidth="1"/>
    <col min="3" max="3" width="9.42578125" style="1" customWidth="1"/>
    <col min="4" max="4" width="10.140625" style="1" customWidth="1"/>
    <col min="5" max="5" width="8" style="4" customWidth="1"/>
    <col min="6" max="6" width="8" style="3" customWidth="1"/>
    <col min="7" max="19" width="6.28515625" style="2" customWidth="1"/>
    <col min="20" max="16384" width="11.42578125" style="1"/>
  </cols>
  <sheetData>
    <row r="1" spans="1:19" s="26" customFormat="1" ht="15.75" customHeight="1" x14ac:dyDescent="0.25">
      <c r="A1" s="290" t="s">
        <v>51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</row>
    <row r="2" spans="1:19" s="26" customFormat="1" ht="13.5" customHeight="1" thickBot="1" x14ac:dyDescent="0.3">
      <c r="A2" s="15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s="26" customFormat="1" ht="12.75" customHeight="1" x14ac:dyDescent="0.25">
      <c r="A3" s="288">
        <v>2015</v>
      </c>
      <c r="B3" s="280" t="s">
        <v>41</v>
      </c>
      <c r="C3" s="287" t="s">
        <v>40</v>
      </c>
      <c r="D3" s="286" t="s">
        <v>39</v>
      </c>
      <c r="E3" s="285" t="s">
        <v>38</v>
      </c>
      <c r="F3" s="281" t="s">
        <v>37</v>
      </c>
      <c r="G3" s="284" t="s">
        <v>1</v>
      </c>
      <c r="H3" s="283" t="s">
        <v>2</v>
      </c>
      <c r="I3" s="283" t="s">
        <v>3</v>
      </c>
      <c r="J3" s="283" t="s">
        <v>4</v>
      </c>
      <c r="K3" s="283" t="s">
        <v>5</v>
      </c>
      <c r="L3" s="283" t="s">
        <v>6</v>
      </c>
      <c r="M3" s="283" t="s">
        <v>7</v>
      </c>
      <c r="N3" s="283" t="s">
        <v>8</v>
      </c>
      <c r="O3" s="283" t="s">
        <v>9</v>
      </c>
      <c r="P3" s="283" t="s">
        <v>10</v>
      </c>
      <c r="Q3" s="283" t="s">
        <v>11</v>
      </c>
      <c r="R3" s="282" t="s">
        <v>12</v>
      </c>
      <c r="S3" s="282" t="s">
        <v>1</v>
      </c>
    </row>
    <row r="4" spans="1:19" s="26" customFormat="1" ht="12" thickBot="1" x14ac:dyDescent="0.3">
      <c r="A4" s="279"/>
      <c r="B4" s="278"/>
      <c r="C4" s="277"/>
      <c r="D4" s="276"/>
      <c r="E4" s="275"/>
      <c r="F4" s="274"/>
      <c r="G4" s="7"/>
      <c r="H4" s="6"/>
      <c r="I4" s="6"/>
      <c r="J4" s="6"/>
      <c r="K4" s="6"/>
      <c r="L4" s="6"/>
      <c r="M4" s="6"/>
      <c r="N4" s="6"/>
      <c r="O4" s="6"/>
      <c r="P4" s="6"/>
      <c r="Q4" s="6"/>
      <c r="R4" s="5"/>
      <c r="S4" s="5"/>
    </row>
    <row r="5" spans="1:19" s="26" customFormat="1" ht="15.75" customHeight="1" thickBot="1" x14ac:dyDescent="0.3">
      <c r="A5" s="273"/>
      <c r="B5" s="272"/>
      <c r="C5" s="272"/>
      <c r="D5" s="271"/>
      <c r="E5" s="270"/>
      <c r="F5" s="269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</row>
    <row r="6" spans="1:19" s="256" customFormat="1" ht="21" customHeight="1" thickBot="1" x14ac:dyDescent="0.3">
      <c r="A6" s="267" t="s">
        <v>36</v>
      </c>
      <c r="B6" s="266"/>
      <c r="C6" s="266"/>
      <c r="D6" s="266"/>
      <c r="E6" s="265"/>
      <c r="F6" s="264"/>
      <c r="G6" s="263">
        <f>SUM(G5:G5)</f>
        <v>0</v>
      </c>
      <c r="H6" s="263">
        <f>SUM(H5:H5)</f>
        <v>0</v>
      </c>
      <c r="I6" s="263">
        <f>SUM(I5:I5)</f>
        <v>0</v>
      </c>
      <c r="J6" s="263">
        <f>SUM(J5:J5)</f>
        <v>0</v>
      </c>
      <c r="K6" s="263">
        <f>SUM(K5:K5)</f>
        <v>0</v>
      </c>
      <c r="L6" s="263">
        <f>SUM(L5:L5)</f>
        <v>0</v>
      </c>
      <c r="M6" s="263">
        <f>SUM(M5:M5)</f>
        <v>0</v>
      </c>
      <c r="N6" s="263">
        <f>SUM(N5:N5)</f>
        <v>0</v>
      </c>
      <c r="O6" s="263">
        <f>SUM(O5:O5)</f>
        <v>0</v>
      </c>
      <c r="P6" s="263">
        <f>SUM(P5:P5)</f>
        <v>0</v>
      </c>
      <c r="Q6" s="263">
        <f>SUM(Q5:Q5)</f>
        <v>0</v>
      </c>
      <c r="R6" s="263">
        <f>SUM(R5:R5)</f>
        <v>0</v>
      </c>
      <c r="S6" s="263">
        <f>SUM(S5:S5)</f>
        <v>0</v>
      </c>
    </row>
    <row r="7" spans="1:19" s="256" customFormat="1" ht="21" customHeight="1" thickBot="1" x14ac:dyDescent="0.3">
      <c r="A7" s="262"/>
      <c r="B7" s="261"/>
      <c r="C7" s="261"/>
      <c r="D7" s="261"/>
      <c r="E7" s="260"/>
      <c r="F7" s="259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7"/>
      <c r="S7" s="257"/>
    </row>
    <row r="8" spans="1:19" s="26" customFormat="1" ht="21.75" customHeight="1" thickTop="1" x14ac:dyDescent="0.25">
      <c r="A8" s="255" t="s">
        <v>0</v>
      </c>
      <c r="B8" s="291" t="s">
        <v>81</v>
      </c>
      <c r="C8" s="254"/>
      <c r="D8" s="253"/>
      <c r="E8" s="252"/>
      <c r="F8" s="251"/>
      <c r="G8" s="250" t="s">
        <v>1</v>
      </c>
      <c r="H8" s="250" t="s">
        <v>2</v>
      </c>
      <c r="I8" s="250" t="s">
        <v>3</v>
      </c>
      <c r="J8" s="250" t="s">
        <v>4</v>
      </c>
      <c r="K8" s="250" t="s">
        <v>5</v>
      </c>
      <c r="L8" s="250" t="s">
        <v>6</v>
      </c>
      <c r="M8" s="250" t="s">
        <v>7</v>
      </c>
      <c r="N8" s="250" t="s">
        <v>8</v>
      </c>
      <c r="O8" s="250" t="s">
        <v>9</v>
      </c>
      <c r="P8" s="250" t="s">
        <v>10</v>
      </c>
      <c r="Q8" s="250" t="s">
        <v>11</v>
      </c>
      <c r="R8" s="249" t="s">
        <v>12</v>
      </c>
      <c r="S8" s="249" t="s">
        <v>12</v>
      </c>
    </row>
    <row r="9" spans="1:19" s="26" customFormat="1" ht="15.75" customHeight="1" x14ac:dyDescent="0.25">
      <c r="A9" s="234" t="s">
        <v>42</v>
      </c>
      <c r="B9" s="76" t="s">
        <v>48</v>
      </c>
      <c r="C9" s="76" t="s">
        <v>13</v>
      </c>
      <c r="D9" s="75"/>
      <c r="E9" s="230"/>
      <c r="F9" s="229"/>
      <c r="G9" s="98">
        <v>1</v>
      </c>
      <c r="H9" s="98">
        <v>1</v>
      </c>
      <c r="I9" s="98">
        <v>1</v>
      </c>
      <c r="J9" s="98">
        <v>1</v>
      </c>
      <c r="K9" s="98">
        <v>1</v>
      </c>
      <c r="L9" s="98">
        <v>1</v>
      </c>
      <c r="M9" s="98">
        <v>1</v>
      </c>
      <c r="N9" s="98">
        <v>1</v>
      </c>
      <c r="O9" s="98">
        <v>1</v>
      </c>
      <c r="P9" s="98">
        <v>1</v>
      </c>
      <c r="Q9" s="98">
        <v>1</v>
      </c>
      <c r="R9" s="124">
        <v>1</v>
      </c>
      <c r="S9" s="124">
        <v>1</v>
      </c>
    </row>
    <row r="10" spans="1:19" s="78" customFormat="1" ht="15.75" customHeight="1" x14ac:dyDescent="0.25">
      <c r="A10" s="248" t="s">
        <v>43</v>
      </c>
      <c r="B10" s="76" t="s">
        <v>49</v>
      </c>
      <c r="C10" s="76" t="s">
        <v>14</v>
      </c>
      <c r="D10" s="130">
        <v>39904</v>
      </c>
      <c r="E10" s="230"/>
      <c r="F10" s="229"/>
      <c r="G10" s="240">
        <v>1</v>
      </c>
      <c r="H10" s="240">
        <v>1</v>
      </c>
      <c r="I10" s="240">
        <v>1</v>
      </c>
      <c r="J10" s="240">
        <v>1</v>
      </c>
      <c r="K10" s="240">
        <v>1</v>
      </c>
      <c r="L10" s="240">
        <v>1</v>
      </c>
      <c r="M10" s="240">
        <v>1</v>
      </c>
      <c r="N10" s="240">
        <v>1</v>
      </c>
      <c r="O10" s="240">
        <v>1</v>
      </c>
      <c r="P10" s="240">
        <v>1</v>
      </c>
      <c r="Q10" s="240">
        <v>1</v>
      </c>
      <c r="R10" s="243">
        <v>1</v>
      </c>
      <c r="S10" s="243">
        <v>1</v>
      </c>
    </row>
    <row r="11" spans="1:19" s="26" customFormat="1" ht="15.75" customHeight="1" x14ac:dyDescent="0.25">
      <c r="A11" s="234" t="s">
        <v>44</v>
      </c>
      <c r="B11" s="76" t="s">
        <v>48</v>
      </c>
      <c r="C11" s="247" t="s">
        <v>13</v>
      </c>
      <c r="D11" s="246"/>
      <c r="E11" s="245"/>
      <c r="F11" s="244"/>
      <c r="G11" s="83">
        <v>1</v>
      </c>
      <c r="H11" s="83">
        <v>1</v>
      </c>
      <c r="I11" s="86">
        <v>1</v>
      </c>
      <c r="J11" s="85">
        <v>1</v>
      </c>
      <c r="K11" s="84">
        <v>1</v>
      </c>
      <c r="L11" s="84">
        <v>1</v>
      </c>
      <c r="M11" s="84">
        <v>1</v>
      </c>
      <c r="N11" s="84">
        <v>1</v>
      </c>
      <c r="O11" s="84">
        <v>1</v>
      </c>
      <c r="P11" s="84">
        <v>1</v>
      </c>
      <c r="Q11" s="84">
        <v>1</v>
      </c>
      <c r="R11" s="83">
        <v>1</v>
      </c>
      <c r="S11" s="83">
        <v>1</v>
      </c>
    </row>
    <row r="12" spans="1:19" s="78" customFormat="1" ht="15.75" customHeight="1" x14ac:dyDescent="0.25">
      <c r="A12" s="248" t="s">
        <v>45</v>
      </c>
      <c r="B12" s="76" t="s">
        <v>50</v>
      </c>
      <c r="C12" s="76" t="s">
        <v>13</v>
      </c>
      <c r="D12" s="130">
        <v>39753</v>
      </c>
      <c r="E12" s="230"/>
      <c r="F12" s="229"/>
      <c r="G12" s="240">
        <v>1</v>
      </c>
      <c r="H12" s="240">
        <v>1</v>
      </c>
      <c r="I12" s="240">
        <v>1</v>
      </c>
      <c r="J12" s="240">
        <v>1</v>
      </c>
      <c r="K12" s="240">
        <v>1</v>
      </c>
      <c r="L12" s="240">
        <v>1</v>
      </c>
      <c r="M12" s="240">
        <v>1</v>
      </c>
      <c r="N12" s="240">
        <v>1</v>
      </c>
      <c r="O12" s="240">
        <v>1</v>
      </c>
      <c r="P12" s="240">
        <v>1</v>
      </c>
      <c r="Q12" s="240">
        <v>1</v>
      </c>
      <c r="R12" s="243">
        <v>1</v>
      </c>
      <c r="S12" s="243">
        <v>1</v>
      </c>
    </row>
    <row r="13" spans="1:19" s="26" customFormat="1" ht="15.75" customHeight="1" x14ac:dyDescent="0.25">
      <c r="A13" s="234" t="s">
        <v>46</v>
      </c>
      <c r="B13" s="76" t="s">
        <v>48</v>
      </c>
      <c r="C13" s="76" t="s">
        <v>13</v>
      </c>
      <c r="D13" s="79">
        <v>42221</v>
      </c>
      <c r="E13" s="230" t="s">
        <v>15</v>
      </c>
      <c r="F13" s="229"/>
      <c r="G13" s="242">
        <v>1</v>
      </c>
      <c r="H13" s="242">
        <v>1</v>
      </c>
      <c r="I13" s="242">
        <v>1</v>
      </c>
      <c r="J13" s="242">
        <v>1</v>
      </c>
      <c r="K13" s="242">
        <v>1</v>
      </c>
      <c r="L13" s="242">
        <v>1</v>
      </c>
      <c r="M13" s="242">
        <v>1</v>
      </c>
      <c r="N13" s="242">
        <v>1</v>
      </c>
      <c r="O13" s="242">
        <v>1</v>
      </c>
      <c r="P13" s="242">
        <v>1</v>
      </c>
      <c r="Q13" s="242">
        <v>1</v>
      </c>
      <c r="R13" s="241">
        <v>1</v>
      </c>
      <c r="S13" s="241">
        <v>1</v>
      </c>
    </row>
    <row r="14" spans="1:19" s="78" customFormat="1" ht="15.75" customHeight="1" x14ac:dyDescent="0.25">
      <c r="A14" s="248" t="s">
        <v>47</v>
      </c>
      <c r="B14" s="76" t="s">
        <v>50</v>
      </c>
      <c r="C14" s="76" t="s">
        <v>14</v>
      </c>
      <c r="D14" s="130">
        <v>40664</v>
      </c>
      <c r="E14" s="230"/>
      <c r="F14" s="229"/>
      <c r="G14" s="240">
        <v>1</v>
      </c>
      <c r="H14" s="240">
        <v>1</v>
      </c>
      <c r="I14" s="240">
        <v>1</v>
      </c>
      <c r="J14" s="240">
        <v>1</v>
      </c>
      <c r="K14" s="240">
        <v>1</v>
      </c>
      <c r="L14" s="240">
        <v>1</v>
      </c>
      <c r="M14" s="239">
        <v>0</v>
      </c>
      <c r="N14" s="239">
        <v>0</v>
      </c>
      <c r="O14" s="239">
        <v>0</v>
      </c>
      <c r="P14" s="239">
        <v>0</v>
      </c>
      <c r="Q14" s="239">
        <v>0</v>
      </c>
      <c r="R14" s="238">
        <v>0</v>
      </c>
      <c r="S14" s="238">
        <v>0</v>
      </c>
    </row>
    <row r="15" spans="1:19" s="78" customFormat="1" ht="15.75" customHeight="1" x14ac:dyDescent="0.25">
      <c r="A15" s="234"/>
      <c r="B15" s="76"/>
      <c r="C15" s="76"/>
      <c r="D15" s="79"/>
      <c r="E15" s="237"/>
      <c r="F15" s="229"/>
      <c r="G15" s="236"/>
      <c r="H15" s="236"/>
      <c r="I15" s="236"/>
      <c r="J15" s="235"/>
      <c r="K15" s="235"/>
      <c r="L15" s="235"/>
      <c r="M15" s="235"/>
      <c r="N15" s="235"/>
      <c r="O15" s="235"/>
      <c r="P15" s="235"/>
      <c r="Q15" s="235"/>
      <c r="R15" s="235"/>
      <c r="S15" s="235"/>
    </row>
    <row r="16" spans="1:19" s="78" customFormat="1" ht="15.75" customHeight="1" x14ac:dyDescent="0.25">
      <c r="A16" s="248"/>
      <c r="B16" s="76"/>
      <c r="C16" s="76"/>
      <c r="D16" s="90"/>
      <c r="E16" s="230"/>
      <c r="F16" s="229"/>
      <c r="G16" s="226"/>
      <c r="H16" s="226"/>
      <c r="I16" s="228"/>
      <c r="J16" s="227"/>
      <c r="K16" s="227"/>
      <c r="L16" s="227"/>
      <c r="M16" s="227"/>
      <c r="N16" s="227"/>
      <c r="O16" s="227"/>
      <c r="P16" s="227"/>
      <c r="Q16" s="227"/>
      <c r="R16" s="226"/>
      <c r="S16" s="226"/>
    </row>
    <row r="17" spans="1:20" s="78" customFormat="1" ht="15.75" customHeight="1" x14ac:dyDescent="0.25">
      <c r="A17" s="234"/>
      <c r="B17" s="76"/>
      <c r="C17" s="76"/>
      <c r="D17" s="75"/>
      <c r="E17" s="230"/>
      <c r="F17" s="229"/>
      <c r="G17" s="231"/>
      <c r="H17" s="231"/>
      <c r="I17" s="233"/>
      <c r="J17" s="232"/>
      <c r="K17" s="232"/>
      <c r="L17" s="232"/>
      <c r="M17" s="232"/>
      <c r="N17" s="232"/>
      <c r="O17" s="232"/>
      <c r="P17" s="232"/>
      <c r="Q17" s="232"/>
      <c r="R17" s="231"/>
      <c r="S17" s="231"/>
    </row>
    <row r="18" spans="1:20" s="78" customFormat="1" ht="15.75" customHeight="1" x14ac:dyDescent="0.25">
      <c r="A18" s="248"/>
      <c r="B18" s="76"/>
      <c r="C18" s="76"/>
      <c r="D18" s="90"/>
      <c r="E18" s="230"/>
      <c r="F18" s="229"/>
      <c r="G18" s="226"/>
      <c r="H18" s="226"/>
      <c r="I18" s="228"/>
      <c r="J18" s="227"/>
      <c r="K18" s="227"/>
      <c r="L18" s="227"/>
      <c r="M18" s="227"/>
      <c r="N18" s="227"/>
      <c r="O18" s="227"/>
      <c r="P18" s="227"/>
      <c r="Q18" s="227"/>
      <c r="R18" s="226"/>
      <c r="S18" s="226"/>
    </row>
    <row r="19" spans="1:20" s="78" customFormat="1" ht="15.75" customHeight="1" x14ac:dyDescent="0.25">
      <c r="A19" s="234"/>
      <c r="B19" s="76"/>
      <c r="C19" s="76"/>
      <c r="D19" s="75"/>
      <c r="E19" s="230"/>
      <c r="F19" s="229"/>
      <c r="G19" s="231"/>
      <c r="H19" s="231"/>
      <c r="I19" s="233"/>
      <c r="J19" s="232"/>
      <c r="K19" s="232"/>
      <c r="L19" s="232"/>
      <c r="M19" s="232"/>
      <c r="N19" s="232"/>
      <c r="O19" s="232"/>
      <c r="P19" s="232"/>
      <c r="Q19" s="232"/>
      <c r="R19" s="231"/>
      <c r="S19" s="231"/>
    </row>
    <row r="20" spans="1:20" s="78" customFormat="1" ht="15.75" customHeight="1" x14ac:dyDescent="0.25">
      <c r="A20" s="248"/>
      <c r="B20" s="76"/>
      <c r="C20" s="76"/>
      <c r="D20" s="90"/>
      <c r="E20" s="230"/>
      <c r="F20" s="229"/>
      <c r="G20" s="226"/>
      <c r="H20" s="226"/>
      <c r="I20" s="228"/>
      <c r="J20" s="227"/>
      <c r="K20" s="227"/>
      <c r="L20" s="227"/>
      <c r="M20" s="227"/>
      <c r="N20" s="227"/>
      <c r="O20" s="227"/>
      <c r="P20" s="227"/>
      <c r="Q20" s="227"/>
      <c r="R20" s="226"/>
      <c r="S20" s="226"/>
    </row>
    <row r="21" spans="1:20" s="26" customFormat="1" ht="15.75" customHeight="1" x14ac:dyDescent="0.25">
      <c r="A21" s="225"/>
      <c r="B21" s="76"/>
      <c r="C21" s="224"/>
      <c r="D21" s="223"/>
      <c r="E21" s="115"/>
      <c r="F21" s="114"/>
      <c r="G21" s="219"/>
      <c r="H21" s="219"/>
      <c r="I21" s="222"/>
      <c r="J21" s="221"/>
      <c r="K21" s="220"/>
      <c r="L21" s="220"/>
      <c r="M21" s="220"/>
      <c r="N21" s="220"/>
      <c r="O21" s="220"/>
      <c r="P21" s="220"/>
      <c r="Q21" s="220"/>
      <c r="R21" s="219"/>
      <c r="S21" s="219"/>
    </row>
    <row r="22" spans="1:20" s="72" customFormat="1" ht="5.25" customHeight="1" thickBot="1" x14ac:dyDescent="0.3">
      <c r="A22" s="184"/>
      <c r="B22" s="60"/>
      <c r="C22" s="60"/>
      <c r="D22" s="187"/>
      <c r="E22" s="218"/>
      <c r="F22" s="217"/>
      <c r="G22" s="215"/>
      <c r="H22" s="215"/>
      <c r="I22" s="216"/>
      <c r="J22" s="216"/>
      <c r="K22" s="216"/>
      <c r="L22" s="216"/>
      <c r="M22" s="215"/>
      <c r="N22" s="215"/>
      <c r="O22" s="215"/>
      <c r="P22" s="215"/>
      <c r="Q22" s="215"/>
      <c r="R22" s="215"/>
      <c r="S22" s="215"/>
    </row>
    <row r="23" spans="1:20" s="26" customFormat="1" ht="15.75" customHeight="1" thickBot="1" x14ac:dyDescent="0.3">
      <c r="A23" s="214"/>
      <c r="B23" s="292" t="s">
        <v>83</v>
      </c>
      <c r="C23" s="186"/>
      <c r="D23" s="213"/>
      <c r="E23" s="212"/>
      <c r="F23" s="211"/>
      <c r="G23" s="201">
        <f>SUM(G9:G21)</f>
        <v>6</v>
      </c>
      <c r="H23" s="201">
        <f>SUM(H9:H21)</f>
        <v>6</v>
      </c>
      <c r="I23" s="201">
        <f>SUM(I9:I21)</f>
        <v>6</v>
      </c>
      <c r="J23" s="201">
        <f>SUM(J9:J21)</f>
        <v>6</v>
      </c>
      <c r="K23" s="201">
        <f>SUM(K9:K21)</f>
        <v>6</v>
      </c>
      <c r="L23" s="201">
        <f>SUM(L9:L21)</f>
        <v>6</v>
      </c>
      <c r="M23" s="201">
        <f>SUM(M9:M21)</f>
        <v>5</v>
      </c>
      <c r="N23" s="201">
        <f>SUM(N9:N21)</f>
        <v>5</v>
      </c>
      <c r="O23" s="201">
        <f>SUM(O9:O21)</f>
        <v>5</v>
      </c>
      <c r="P23" s="201">
        <f>SUM(P9:P21)</f>
        <v>5</v>
      </c>
      <c r="Q23" s="201">
        <f>SUM(Q9:Q21)</f>
        <v>5</v>
      </c>
      <c r="R23" s="201">
        <f>SUM(R9:R21)</f>
        <v>5</v>
      </c>
      <c r="S23" s="201">
        <f>SUM(S9:S21)</f>
        <v>5</v>
      </c>
    </row>
    <row r="24" spans="1:20" s="54" customFormat="1" ht="19.5" customHeight="1" thickTop="1" x14ac:dyDescent="0.25">
      <c r="A24" s="200"/>
      <c r="B24" s="291" t="s">
        <v>82</v>
      </c>
      <c r="C24" s="199"/>
      <c r="D24" s="198"/>
      <c r="E24" s="210"/>
      <c r="F24" s="209"/>
      <c r="G24" s="208"/>
      <c r="H24" s="208"/>
      <c r="I24" s="208"/>
      <c r="J24" s="100"/>
      <c r="K24" s="100"/>
      <c r="L24" s="100"/>
      <c r="M24" s="100"/>
      <c r="N24" s="100"/>
      <c r="O24" s="100"/>
      <c r="P24" s="208"/>
      <c r="Q24" s="208"/>
      <c r="R24" s="208"/>
      <c r="S24" s="208"/>
    </row>
    <row r="25" spans="1:20" s="26" customFormat="1" ht="15.75" customHeight="1" x14ac:dyDescent="0.25">
      <c r="A25" s="91" t="s">
        <v>52</v>
      </c>
      <c r="B25" s="76" t="s">
        <v>16</v>
      </c>
      <c r="C25" s="76" t="s">
        <v>13</v>
      </c>
      <c r="D25" s="79">
        <v>41609</v>
      </c>
      <c r="E25" s="68"/>
      <c r="F25" s="67"/>
      <c r="G25" s="83">
        <v>1</v>
      </c>
      <c r="H25" s="83">
        <v>1</v>
      </c>
      <c r="I25" s="86">
        <v>1</v>
      </c>
      <c r="J25" s="86">
        <v>1</v>
      </c>
      <c r="K25" s="85">
        <v>1</v>
      </c>
      <c r="L25" s="84">
        <v>1</v>
      </c>
      <c r="M25" s="84">
        <v>1</v>
      </c>
      <c r="N25" s="84">
        <v>1</v>
      </c>
      <c r="O25" s="84">
        <v>1</v>
      </c>
      <c r="P25" s="84">
        <v>1</v>
      </c>
      <c r="Q25" s="84">
        <v>1</v>
      </c>
      <c r="R25" s="83">
        <v>1</v>
      </c>
      <c r="S25" s="83">
        <v>1</v>
      </c>
    </row>
    <row r="26" spans="1:20" s="78" customFormat="1" ht="15.75" customHeight="1" x14ac:dyDescent="0.25">
      <c r="A26" s="93" t="s">
        <v>53</v>
      </c>
      <c r="B26" s="76" t="s">
        <v>17</v>
      </c>
      <c r="C26" s="76" t="s">
        <v>18</v>
      </c>
      <c r="D26" s="90"/>
      <c r="E26" s="68"/>
      <c r="F26" s="67"/>
      <c r="G26" s="63">
        <v>0.8</v>
      </c>
      <c r="H26" s="63">
        <v>0.8</v>
      </c>
      <c r="I26" s="66">
        <v>0.8</v>
      </c>
      <c r="J26" s="65">
        <v>0.8</v>
      </c>
      <c r="K26" s="64">
        <v>0.8</v>
      </c>
      <c r="L26" s="64">
        <v>0.8</v>
      </c>
      <c r="M26" s="64">
        <v>0.8</v>
      </c>
      <c r="N26" s="64">
        <v>0.8</v>
      </c>
      <c r="O26" s="64">
        <v>0.8</v>
      </c>
      <c r="P26" s="64">
        <v>0.8</v>
      </c>
      <c r="Q26" s="64">
        <v>0.8</v>
      </c>
      <c r="R26" s="63">
        <v>0.8</v>
      </c>
      <c r="S26" s="63">
        <v>0.8</v>
      </c>
    </row>
    <row r="27" spans="1:20" s="26" customFormat="1" ht="15.75" customHeight="1" x14ac:dyDescent="0.25">
      <c r="A27" s="207" t="s">
        <v>54</v>
      </c>
      <c r="B27" s="76" t="s">
        <v>16</v>
      </c>
      <c r="C27" s="76" t="s">
        <v>13</v>
      </c>
      <c r="D27" s="75" t="s">
        <v>19</v>
      </c>
      <c r="E27" s="68"/>
      <c r="F27" s="67"/>
      <c r="G27" s="84">
        <v>1</v>
      </c>
      <c r="H27" s="80">
        <v>0</v>
      </c>
      <c r="I27" s="80">
        <v>0</v>
      </c>
      <c r="J27" s="80">
        <v>0</v>
      </c>
      <c r="K27" s="80">
        <v>0</v>
      </c>
      <c r="L27" s="80">
        <v>0</v>
      </c>
      <c r="M27" s="80">
        <v>0</v>
      </c>
      <c r="N27" s="80">
        <v>0</v>
      </c>
      <c r="O27" s="80">
        <v>0</v>
      </c>
      <c r="P27" s="80">
        <v>0</v>
      </c>
      <c r="Q27" s="80">
        <v>0</v>
      </c>
      <c r="R27" s="80">
        <v>0</v>
      </c>
      <c r="S27" s="80">
        <v>0</v>
      </c>
    </row>
    <row r="28" spans="1:20" s="78" customFormat="1" ht="15.75" customHeight="1" x14ac:dyDescent="0.25">
      <c r="A28" s="93" t="s">
        <v>55</v>
      </c>
      <c r="B28" s="76" t="s">
        <v>17</v>
      </c>
      <c r="C28" s="206" t="s">
        <v>14</v>
      </c>
      <c r="D28" s="79">
        <v>41487</v>
      </c>
      <c r="E28" s="68"/>
      <c r="F28" s="67"/>
      <c r="G28" s="63">
        <v>1</v>
      </c>
      <c r="H28" s="63">
        <v>1</v>
      </c>
      <c r="I28" s="63">
        <v>1</v>
      </c>
      <c r="J28" s="63">
        <v>1</v>
      </c>
      <c r="K28" s="63">
        <v>1</v>
      </c>
      <c r="L28" s="63">
        <v>1</v>
      </c>
      <c r="M28" s="63">
        <v>1</v>
      </c>
      <c r="N28" s="63">
        <v>1</v>
      </c>
      <c r="O28" s="63">
        <v>1</v>
      </c>
      <c r="P28" s="63">
        <v>1</v>
      </c>
      <c r="Q28" s="63">
        <v>1</v>
      </c>
      <c r="R28" s="63">
        <v>1</v>
      </c>
      <c r="S28" s="63">
        <v>1</v>
      </c>
    </row>
    <row r="29" spans="1:20" s="26" customFormat="1" ht="15.75" customHeight="1" x14ac:dyDescent="0.25">
      <c r="A29" s="87"/>
      <c r="B29" s="76"/>
      <c r="C29" s="76"/>
      <c r="D29" s="90"/>
      <c r="E29" s="68"/>
      <c r="F29" s="67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2"/>
    </row>
    <row r="30" spans="1:20" s="78" customFormat="1" ht="15.75" customHeight="1" x14ac:dyDescent="0.25">
      <c r="A30" s="77"/>
      <c r="B30" s="76"/>
      <c r="C30" s="76"/>
      <c r="D30" s="75"/>
      <c r="E30" s="68"/>
      <c r="F30" s="67"/>
      <c r="G30" s="95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</row>
    <row r="31" spans="1:20" s="26" customFormat="1" ht="15.75" customHeight="1" x14ac:dyDescent="0.25">
      <c r="A31" s="91"/>
      <c r="B31" s="76"/>
      <c r="C31" s="76"/>
      <c r="D31" s="75"/>
      <c r="E31" s="68"/>
      <c r="F31" s="67"/>
      <c r="G31" s="94"/>
      <c r="H31" s="94"/>
      <c r="I31" s="97"/>
      <c r="J31" s="96"/>
      <c r="K31" s="95"/>
      <c r="L31" s="95"/>
      <c r="M31" s="95"/>
      <c r="N31" s="95"/>
      <c r="O31" s="95"/>
      <c r="P31" s="95"/>
      <c r="Q31" s="95"/>
      <c r="R31" s="94"/>
      <c r="S31" s="94"/>
    </row>
    <row r="32" spans="1:20" s="78" customFormat="1" ht="15.75" customHeight="1" x14ac:dyDescent="0.25">
      <c r="A32" s="77"/>
      <c r="B32" s="76"/>
      <c r="C32" s="76"/>
      <c r="D32" s="90"/>
      <c r="E32" s="68"/>
      <c r="F32" s="67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5"/>
      <c r="S32" s="145"/>
    </row>
    <row r="33" spans="1:20" s="78" customFormat="1" ht="15.75" customHeight="1" x14ac:dyDescent="0.25">
      <c r="A33" s="91"/>
      <c r="B33" s="76"/>
      <c r="C33" s="76"/>
      <c r="D33" s="75"/>
      <c r="E33" s="68"/>
      <c r="F33" s="67"/>
      <c r="G33" s="94"/>
      <c r="H33" s="94"/>
      <c r="I33" s="97"/>
      <c r="J33" s="96"/>
      <c r="K33" s="95"/>
      <c r="L33" s="95"/>
      <c r="M33" s="95"/>
      <c r="N33" s="95"/>
      <c r="O33" s="95"/>
      <c r="P33" s="95"/>
      <c r="Q33" s="95"/>
      <c r="R33" s="94"/>
      <c r="S33" s="94"/>
    </row>
    <row r="34" spans="1:20" s="26" customFormat="1" ht="15.75" customHeight="1" x14ac:dyDescent="0.25">
      <c r="A34" s="82"/>
      <c r="B34" s="76"/>
      <c r="C34" s="76"/>
      <c r="D34" s="90"/>
      <c r="E34" s="68"/>
      <c r="F34" s="67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8"/>
      <c r="S34" s="88"/>
    </row>
    <row r="35" spans="1:20" s="26" customFormat="1" ht="15.75" customHeight="1" x14ac:dyDescent="0.25">
      <c r="A35" s="87"/>
      <c r="B35" s="76"/>
      <c r="C35" s="76"/>
      <c r="D35" s="75"/>
      <c r="E35" s="68"/>
      <c r="F35" s="67"/>
      <c r="G35" s="83"/>
      <c r="H35" s="83"/>
      <c r="I35" s="86"/>
      <c r="J35" s="85"/>
      <c r="K35" s="84"/>
      <c r="L35" s="84"/>
      <c r="M35" s="84"/>
      <c r="N35" s="84"/>
      <c r="O35" s="84"/>
      <c r="P35" s="84"/>
      <c r="Q35" s="84"/>
      <c r="R35" s="83"/>
      <c r="S35" s="83"/>
    </row>
    <row r="36" spans="1:20" s="26" customFormat="1" ht="15.75" customHeight="1" x14ac:dyDescent="0.25">
      <c r="A36" s="82"/>
      <c r="B36" s="76"/>
      <c r="C36" s="76"/>
      <c r="D36" s="90"/>
      <c r="E36" s="68"/>
      <c r="F36" s="67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8"/>
      <c r="S36" s="88"/>
    </row>
    <row r="37" spans="1:20" s="78" customFormat="1" ht="15.75" customHeight="1" x14ac:dyDescent="0.25">
      <c r="A37" s="71"/>
      <c r="B37" s="76"/>
      <c r="C37" s="70"/>
      <c r="D37" s="69"/>
      <c r="E37" s="68"/>
      <c r="F37" s="67"/>
      <c r="G37" s="188"/>
      <c r="H37" s="188"/>
      <c r="I37" s="191"/>
      <c r="J37" s="190"/>
      <c r="K37" s="189"/>
      <c r="L37" s="189"/>
      <c r="M37" s="189"/>
      <c r="N37" s="189"/>
      <c r="O37" s="189"/>
      <c r="P37" s="189"/>
      <c r="Q37" s="189"/>
      <c r="R37" s="188"/>
      <c r="S37" s="188"/>
    </row>
    <row r="38" spans="1:20" s="72" customFormat="1" ht="5.25" customHeight="1" thickBot="1" x14ac:dyDescent="0.3">
      <c r="A38" s="62"/>
      <c r="B38" s="61"/>
      <c r="C38" s="60"/>
      <c r="D38" s="187"/>
      <c r="E38" s="59"/>
      <c r="F38" s="58"/>
      <c r="G38" s="55"/>
      <c r="H38" s="57"/>
      <c r="I38" s="57"/>
      <c r="J38" s="57"/>
      <c r="K38" s="57"/>
      <c r="L38" s="57"/>
      <c r="M38" s="57"/>
      <c r="N38" s="57"/>
      <c r="O38" s="57"/>
      <c r="P38" s="57"/>
      <c r="Q38" s="56"/>
      <c r="R38" s="55"/>
      <c r="S38" s="55"/>
    </row>
    <row r="39" spans="1:20" s="26" customFormat="1" ht="15.75" customHeight="1" thickBot="1" x14ac:dyDescent="0.3">
      <c r="A39" s="53"/>
      <c r="B39" s="292" t="s">
        <v>84</v>
      </c>
      <c r="C39" s="205"/>
      <c r="D39" s="204"/>
      <c r="E39" s="203"/>
      <c r="F39" s="202"/>
      <c r="G39" s="201">
        <f>SUM(G25:G37)</f>
        <v>3.8</v>
      </c>
      <c r="H39" s="201">
        <f>SUM(H25:H37)</f>
        <v>2.8</v>
      </c>
      <c r="I39" s="201">
        <f>SUM(I25:I37)</f>
        <v>2.8</v>
      </c>
      <c r="J39" s="201">
        <f>SUM(J25:J37)</f>
        <v>2.8</v>
      </c>
      <c r="K39" s="201">
        <f>SUM(K25:K37)</f>
        <v>2.8</v>
      </c>
      <c r="L39" s="201">
        <f>SUM(L25:L37)</f>
        <v>2.8</v>
      </c>
      <c r="M39" s="201">
        <f>SUM(M25:M37)</f>
        <v>2.8</v>
      </c>
      <c r="N39" s="201">
        <f>SUM(N25:N37)</f>
        <v>2.8</v>
      </c>
      <c r="O39" s="201">
        <f>SUM(O25:O37)</f>
        <v>2.8</v>
      </c>
      <c r="P39" s="201">
        <f>SUM(P25:P37)</f>
        <v>2.8</v>
      </c>
      <c r="Q39" s="201">
        <f>SUM(Q25:Q37)</f>
        <v>2.8</v>
      </c>
      <c r="R39" s="201">
        <f>SUM(R25:R37)</f>
        <v>2.8</v>
      </c>
      <c r="S39" s="201">
        <f>SUM(S25:S37)</f>
        <v>2.8</v>
      </c>
    </row>
    <row r="40" spans="1:20" s="54" customFormat="1" ht="18.75" customHeight="1" thickTop="1" x14ac:dyDescent="0.25">
      <c r="A40" s="200"/>
      <c r="B40" s="291" t="s">
        <v>77</v>
      </c>
      <c r="C40" s="199"/>
      <c r="D40" s="198"/>
      <c r="E40" s="197"/>
      <c r="F40" s="196"/>
      <c r="G40" s="195"/>
      <c r="H40" s="195"/>
      <c r="I40" s="195"/>
      <c r="J40" s="100"/>
      <c r="K40" s="100"/>
      <c r="L40" s="100"/>
      <c r="M40" s="100"/>
      <c r="N40" s="100"/>
      <c r="O40" s="100"/>
      <c r="P40" s="195"/>
      <c r="Q40" s="195"/>
      <c r="R40" s="195"/>
      <c r="S40" s="195"/>
    </row>
    <row r="41" spans="1:20" s="26" customFormat="1" ht="15.75" customHeight="1" x14ac:dyDescent="0.25">
      <c r="A41" s="91" t="s">
        <v>56</v>
      </c>
      <c r="B41" s="76" t="s">
        <v>22</v>
      </c>
      <c r="C41" s="76" t="s">
        <v>13</v>
      </c>
      <c r="D41" s="79">
        <v>41583</v>
      </c>
      <c r="E41" s="68"/>
      <c r="F41" s="67"/>
      <c r="G41" s="83">
        <v>1</v>
      </c>
      <c r="H41" s="83">
        <v>1</v>
      </c>
      <c r="I41" s="86">
        <v>1</v>
      </c>
      <c r="J41" s="85">
        <v>1</v>
      </c>
      <c r="K41" s="84">
        <v>1</v>
      </c>
      <c r="L41" s="84">
        <v>1</v>
      </c>
      <c r="M41" s="84">
        <v>1</v>
      </c>
      <c r="N41" s="84">
        <v>1</v>
      </c>
      <c r="O41" s="84">
        <v>1</v>
      </c>
      <c r="P41" s="84">
        <v>1</v>
      </c>
      <c r="Q41" s="84">
        <v>1</v>
      </c>
      <c r="R41" s="83">
        <v>1</v>
      </c>
      <c r="S41" s="83">
        <v>1</v>
      </c>
    </row>
    <row r="42" spans="1:20" s="78" customFormat="1" ht="15.75" customHeight="1" x14ac:dyDescent="0.25">
      <c r="A42" s="91" t="s">
        <v>57</v>
      </c>
      <c r="B42" s="76" t="s">
        <v>22</v>
      </c>
      <c r="C42" s="76" t="s">
        <v>13</v>
      </c>
      <c r="D42" s="75"/>
      <c r="E42" s="68"/>
      <c r="F42" s="131">
        <v>42248</v>
      </c>
      <c r="G42" s="84">
        <v>0.8</v>
      </c>
      <c r="H42" s="84">
        <v>0.8</v>
      </c>
      <c r="I42" s="84">
        <v>0.8</v>
      </c>
      <c r="J42" s="84">
        <v>0.8</v>
      </c>
      <c r="K42" s="84">
        <v>0.8</v>
      </c>
      <c r="L42" s="84">
        <v>0.8</v>
      </c>
      <c r="M42" s="84">
        <v>0.8</v>
      </c>
      <c r="N42" s="84">
        <v>0.8</v>
      </c>
      <c r="O42" s="84">
        <v>0.8</v>
      </c>
      <c r="P42" s="84">
        <v>0.8</v>
      </c>
      <c r="Q42" s="84">
        <v>0.8</v>
      </c>
      <c r="R42" s="83">
        <v>0.8</v>
      </c>
      <c r="S42" s="83">
        <v>0.8</v>
      </c>
    </row>
    <row r="43" spans="1:20" s="26" customFormat="1" ht="15.75" customHeight="1" x14ac:dyDescent="0.25">
      <c r="A43" s="149" t="s">
        <v>58</v>
      </c>
      <c r="B43" s="76" t="s">
        <v>22</v>
      </c>
      <c r="C43" s="76" t="s">
        <v>23</v>
      </c>
      <c r="D43" s="90"/>
      <c r="E43" s="68"/>
      <c r="F43" s="67"/>
      <c r="G43" s="63">
        <v>1</v>
      </c>
      <c r="H43" s="63">
        <v>1</v>
      </c>
      <c r="I43" s="66">
        <v>1</v>
      </c>
      <c r="J43" s="65">
        <v>1</v>
      </c>
      <c r="K43" s="95">
        <v>1</v>
      </c>
      <c r="L43" s="192">
        <v>0</v>
      </c>
      <c r="M43" s="192">
        <v>0</v>
      </c>
      <c r="N43" s="192">
        <v>0</v>
      </c>
      <c r="O43" s="192">
        <v>0</v>
      </c>
      <c r="P43" s="192">
        <v>0</v>
      </c>
      <c r="Q43" s="192">
        <v>0</v>
      </c>
      <c r="R43" s="80">
        <v>0</v>
      </c>
      <c r="S43" s="80">
        <v>0</v>
      </c>
      <c r="T43" s="92"/>
    </row>
    <row r="44" spans="1:20" s="78" customFormat="1" ht="15.75" customHeight="1" x14ac:dyDescent="0.25">
      <c r="A44" s="149"/>
      <c r="B44" s="76"/>
      <c r="C44" s="76"/>
      <c r="D44" s="75"/>
      <c r="E44" s="68"/>
      <c r="F44" s="67"/>
      <c r="G44" s="94"/>
      <c r="H44" s="94"/>
      <c r="I44" s="97"/>
      <c r="J44" s="96"/>
      <c r="K44" s="192"/>
      <c r="L44" s="192"/>
      <c r="M44" s="192"/>
      <c r="N44" s="192"/>
      <c r="O44" s="192"/>
      <c r="P44" s="192"/>
      <c r="Q44" s="192"/>
      <c r="R44" s="80"/>
      <c r="S44" s="80"/>
    </row>
    <row r="45" spans="1:20" s="26" customFormat="1" ht="15.75" customHeight="1" x14ac:dyDescent="0.25">
      <c r="A45" s="93"/>
      <c r="B45" s="76"/>
      <c r="C45" s="76"/>
      <c r="D45" s="90"/>
      <c r="E45" s="68"/>
      <c r="F45" s="67"/>
      <c r="G45" s="63"/>
      <c r="H45" s="63"/>
      <c r="I45" s="66"/>
      <c r="J45" s="65"/>
      <c r="K45" s="64"/>
      <c r="L45" s="64"/>
      <c r="M45" s="64"/>
      <c r="N45" s="64"/>
      <c r="O45" s="64"/>
      <c r="P45" s="64"/>
      <c r="Q45" s="64"/>
      <c r="R45" s="63"/>
      <c r="S45" s="63"/>
      <c r="T45" s="92"/>
    </row>
    <row r="46" spans="1:20" s="78" customFormat="1" ht="15.75" customHeight="1" x14ac:dyDescent="0.25">
      <c r="A46" s="87"/>
      <c r="B46" s="76"/>
      <c r="C46" s="76"/>
      <c r="D46" s="75"/>
      <c r="E46" s="68"/>
      <c r="F46" s="67"/>
      <c r="G46" s="80"/>
      <c r="H46" s="80"/>
      <c r="I46" s="194"/>
      <c r="J46" s="193"/>
      <c r="K46" s="192"/>
      <c r="L46" s="192"/>
      <c r="M46" s="84"/>
      <c r="N46" s="84"/>
      <c r="O46" s="84"/>
      <c r="P46" s="84"/>
      <c r="Q46" s="84"/>
      <c r="R46" s="83"/>
      <c r="S46" s="83"/>
    </row>
    <row r="47" spans="1:20" s="78" customFormat="1" ht="15.75" customHeight="1" x14ac:dyDescent="0.25">
      <c r="A47" s="82"/>
      <c r="B47" s="76"/>
      <c r="C47" s="76"/>
      <c r="D47" s="90"/>
      <c r="E47" s="68"/>
      <c r="F47" s="67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8"/>
      <c r="S47" s="88"/>
    </row>
    <row r="48" spans="1:20" s="78" customFormat="1" ht="15.75" customHeight="1" x14ac:dyDescent="0.25">
      <c r="A48" s="87"/>
      <c r="B48" s="76"/>
      <c r="C48" s="76"/>
      <c r="D48" s="75"/>
      <c r="E48" s="68"/>
      <c r="F48" s="67"/>
      <c r="G48" s="83"/>
      <c r="H48" s="83"/>
      <c r="I48" s="86"/>
      <c r="J48" s="85"/>
      <c r="K48" s="84"/>
      <c r="L48" s="84"/>
      <c r="M48" s="84"/>
      <c r="N48" s="84"/>
      <c r="O48" s="84"/>
      <c r="P48" s="84"/>
      <c r="Q48" s="84"/>
      <c r="R48" s="83"/>
      <c r="S48" s="83"/>
    </row>
    <row r="49" spans="1:20" s="78" customFormat="1" ht="15.75" customHeight="1" x14ac:dyDescent="0.25">
      <c r="A49" s="93"/>
      <c r="B49" s="76"/>
      <c r="C49" s="76"/>
      <c r="D49" s="90"/>
      <c r="E49" s="68"/>
      <c r="F49" s="67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8"/>
      <c r="S49" s="88"/>
    </row>
    <row r="50" spans="1:20" s="78" customFormat="1" ht="15.75" customHeight="1" x14ac:dyDescent="0.25">
      <c r="A50" s="87"/>
      <c r="B50" s="76"/>
      <c r="C50" s="76"/>
      <c r="D50" s="75"/>
      <c r="E50" s="68"/>
      <c r="F50" s="67"/>
      <c r="G50" s="83"/>
      <c r="H50" s="83"/>
      <c r="I50" s="86"/>
      <c r="J50" s="85"/>
      <c r="K50" s="84"/>
      <c r="L50" s="84"/>
      <c r="M50" s="84"/>
      <c r="N50" s="84"/>
      <c r="O50" s="84"/>
      <c r="P50" s="84"/>
      <c r="Q50" s="84"/>
      <c r="R50" s="83"/>
      <c r="S50" s="83"/>
    </row>
    <row r="51" spans="1:20" s="78" customFormat="1" ht="15.75" customHeight="1" x14ac:dyDescent="0.25">
      <c r="A51" s="93"/>
      <c r="B51" s="76"/>
      <c r="C51" s="76"/>
      <c r="D51" s="90"/>
      <c r="E51" s="68"/>
      <c r="F51" s="67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8"/>
      <c r="S51" s="88"/>
    </row>
    <row r="52" spans="1:20" s="26" customFormat="1" ht="15.75" customHeight="1" x14ac:dyDescent="0.25">
      <c r="A52" s="77"/>
      <c r="B52" s="76"/>
      <c r="C52" s="76"/>
      <c r="D52" s="75"/>
      <c r="E52" s="68"/>
      <c r="F52" s="67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3"/>
      <c r="S52" s="73"/>
    </row>
    <row r="53" spans="1:20" s="78" customFormat="1" ht="15.75" customHeight="1" x14ac:dyDescent="0.25">
      <c r="A53" s="71"/>
      <c r="B53" s="70"/>
      <c r="C53" s="70"/>
      <c r="D53" s="69"/>
      <c r="E53" s="68"/>
      <c r="F53" s="67"/>
      <c r="G53" s="188"/>
      <c r="H53" s="188"/>
      <c r="I53" s="191"/>
      <c r="J53" s="190"/>
      <c r="K53" s="189"/>
      <c r="L53" s="189"/>
      <c r="M53" s="189"/>
      <c r="N53" s="189"/>
      <c r="O53" s="189"/>
      <c r="P53" s="189"/>
      <c r="Q53" s="189"/>
      <c r="R53" s="188"/>
      <c r="S53" s="188"/>
    </row>
    <row r="54" spans="1:20" s="72" customFormat="1" ht="5.25" customHeight="1" thickBot="1" x14ac:dyDescent="0.3">
      <c r="A54" s="62"/>
      <c r="B54" s="61"/>
      <c r="C54" s="60"/>
      <c r="D54" s="187"/>
      <c r="E54" s="59"/>
      <c r="F54" s="58"/>
      <c r="G54" s="55"/>
      <c r="H54" s="57"/>
      <c r="I54" s="57"/>
      <c r="J54" s="57"/>
      <c r="K54" s="57"/>
      <c r="L54" s="57"/>
      <c r="M54" s="57"/>
      <c r="N54" s="57"/>
      <c r="O54" s="57"/>
      <c r="P54" s="57"/>
      <c r="Q54" s="56"/>
      <c r="R54" s="55"/>
      <c r="S54" s="55"/>
    </row>
    <row r="55" spans="1:20" s="26" customFormat="1" ht="15.75" customHeight="1" thickBot="1" x14ac:dyDescent="0.3">
      <c r="A55" s="53"/>
      <c r="B55" s="186" t="s">
        <v>21</v>
      </c>
      <c r="C55" s="51"/>
      <c r="D55" s="185"/>
      <c r="E55" s="50"/>
      <c r="F55" s="49"/>
      <c r="G55" s="48">
        <f>SUM(G41:G53)</f>
        <v>2.8</v>
      </c>
      <c r="H55" s="48">
        <f>SUM(H41:H53)</f>
        <v>2.8</v>
      </c>
      <c r="I55" s="48">
        <f>SUM(I41:I53)</f>
        <v>2.8</v>
      </c>
      <c r="J55" s="48">
        <f>SUM(J41:J53)</f>
        <v>2.8</v>
      </c>
      <c r="K55" s="48">
        <f>SUM(K41:K53)</f>
        <v>2.8</v>
      </c>
      <c r="L55" s="48">
        <f>SUM(L41:L53)</f>
        <v>1.8</v>
      </c>
      <c r="M55" s="48">
        <f>SUM(M41:M53)</f>
        <v>1.8</v>
      </c>
      <c r="N55" s="48">
        <f>SUM(N41:N53)</f>
        <v>1.8</v>
      </c>
      <c r="O55" s="48">
        <f>SUM(O41:O53)</f>
        <v>1.8</v>
      </c>
      <c r="P55" s="48">
        <f>SUM(P41:P53)</f>
        <v>1.8</v>
      </c>
      <c r="Q55" s="48">
        <f>SUM(Q41:Q53)</f>
        <v>1.8</v>
      </c>
      <c r="R55" s="48">
        <f>SUM(R41:R53)</f>
        <v>1.8</v>
      </c>
      <c r="S55" s="48">
        <f>SUM(S41:S53)</f>
        <v>1.8</v>
      </c>
    </row>
    <row r="56" spans="1:20" s="26" customFormat="1" ht="9" customHeight="1" thickBot="1" x14ac:dyDescent="0.3">
      <c r="A56" s="184"/>
      <c r="B56" s="183"/>
      <c r="C56" s="183"/>
      <c r="D56" s="134"/>
      <c r="E56" s="182"/>
      <c r="F56" s="181"/>
      <c r="G56" s="180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</row>
    <row r="57" spans="1:20" s="26" customFormat="1" ht="21" customHeight="1" thickBot="1" x14ac:dyDescent="0.3">
      <c r="A57" s="32" t="s">
        <v>35</v>
      </c>
      <c r="B57" s="31"/>
      <c r="C57" s="30"/>
      <c r="D57" s="179"/>
      <c r="E57" s="28"/>
      <c r="F57" s="178"/>
      <c r="G57" s="27">
        <f>(SUM(G9:G21)+SUM(G41:G53)+SUM(G25:G37))</f>
        <v>12.600000000000001</v>
      </c>
      <c r="H57" s="27">
        <f>(SUM(H9:H21)+SUM(H41:H53)+SUM(H25:H37))</f>
        <v>11.600000000000001</v>
      </c>
      <c r="I57" s="27">
        <f>(SUM(I9:I21)+SUM(I41:I53)+SUM(I25:I37))</f>
        <v>11.600000000000001</v>
      </c>
      <c r="J57" s="27">
        <f>(SUM(J9:J21)+SUM(J41:J53)+SUM(J25:J37))</f>
        <v>11.600000000000001</v>
      </c>
      <c r="K57" s="27">
        <f>(SUM(K9:K21)+SUM(K41:K53)+SUM(K25:K37))</f>
        <v>11.600000000000001</v>
      </c>
      <c r="L57" s="27">
        <f>(SUM(L9:L21)+SUM(L41:L53)+SUM(L25:L37))</f>
        <v>10.6</v>
      </c>
      <c r="M57" s="27">
        <f>(SUM(M9:M21)+SUM(M41:M53)+SUM(M25:M37))</f>
        <v>9.6</v>
      </c>
      <c r="N57" s="27">
        <f>(SUM(N9:N21)+SUM(N41:N53)+SUM(N25:N37))</f>
        <v>9.6</v>
      </c>
      <c r="O57" s="27">
        <f>(SUM(O9:O21)+SUM(O41:O53)+SUM(O25:O37))</f>
        <v>9.6</v>
      </c>
      <c r="P57" s="27">
        <f>(SUM(P9:P21)+SUM(P41:P53)+SUM(P25:P37))</f>
        <v>9.6</v>
      </c>
      <c r="Q57" s="27">
        <f>(SUM(Q9:Q21)+SUM(Q41:Q53)+SUM(Q25:Q37))</f>
        <v>9.6</v>
      </c>
      <c r="R57" s="27">
        <f>(SUM(R9:R21)+SUM(R41:R53)+SUM(R25:R37))</f>
        <v>9.6</v>
      </c>
      <c r="S57" s="27">
        <f>(SUM(S9:S21)+SUM(S41:S53)+SUM(S25:S37))</f>
        <v>9.6</v>
      </c>
    </row>
    <row r="58" spans="1:20" s="26" customFormat="1" ht="21.75" customHeight="1" x14ac:dyDescent="0.25">
      <c r="A58" s="25" t="s">
        <v>27</v>
      </c>
      <c r="B58" s="24"/>
      <c r="C58" s="23"/>
      <c r="D58" s="177"/>
      <c r="E58" s="176"/>
      <c r="F58" s="21"/>
      <c r="G58" s="20">
        <v>19</v>
      </c>
      <c r="H58" s="20">
        <v>19</v>
      </c>
      <c r="I58" s="20">
        <v>19</v>
      </c>
      <c r="J58" s="20">
        <v>19</v>
      </c>
      <c r="K58" s="20">
        <v>19</v>
      </c>
      <c r="L58" s="20">
        <v>19</v>
      </c>
      <c r="M58" s="20">
        <v>19</v>
      </c>
      <c r="N58" s="20">
        <v>19</v>
      </c>
      <c r="O58" s="20">
        <v>19</v>
      </c>
      <c r="P58" s="20">
        <v>19</v>
      </c>
      <c r="Q58" s="20">
        <v>19</v>
      </c>
      <c r="R58" s="20">
        <v>19</v>
      </c>
      <c r="S58" s="20">
        <v>19</v>
      </c>
    </row>
    <row r="59" spans="1:20" s="26" customFormat="1" ht="24.75" customHeight="1" thickBot="1" x14ac:dyDescent="0.3">
      <c r="A59" s="175" t="s">
        <v>26</v>
      </c>
      <c r="B59" s="174"/>
      <c r="C59" s="173"/>
      <c r="D59" s="172"/>
      <c r="E59" s="171"/>
      <c r="F59" s="170"/>
      <c r="G59" s="169">
        <f>+G57-G58</f>
        <v>-6.3999999999999986</v>
      </c>
      <c r="H59" s="169">
        <f>+H57-H58</f>
        <v>-7.3999999999999986</v>
      </c>
      <c r="I59" s="169">
        <f>+I57-I58</f>
        <v>-7.3999999999999986</v>
      </c>
      <c r="J59" s="169">
        <f>+J57-J58</f>
        <v>-7.3999999999999986</v>
      </c>
      <c r="K59" s="169">
        <f>+K57-K58</f>
        <v>-7.3999999999999986</v>
      </c>
      <c r="L59" s="169">
        <f>+L57-L58</f>
        <v>-8.4</v>
      </c>
      <c r="M59" s="169">
        <f>+M57-M58</f>
        <v>-9.4</v>
      </c>
      <c r="N59" s="169">
        <f>+N57-N58</f>
        <v>-9.4</v>
      </c>
      <c r="O59" s="169">
        <f>+O57-O58</f>
        <v>-9.4</v>
      </c>
      <c r="P59" s="169">
        <f>+P57-P58</f>
        <v>-9.4</v>
      </c>
      <c r="Q59" s="169">
        <f>+Q57-Q58</f>
        <v>-9.4</v>
      </c>
      <c r="R59" s="169">
        <f>+R57-R58</f>
        <v>-9.4</v>
      </c>
      <c r="S59" s="169">
        <f>+S57-S58</f>
        <v>-9.4</v>
      </c>
    </row>
    <row r="60" spans="1:20" s="54" customFormat="1" ht="9.75" customHeight="1" thickBot="1" x14ac:dyDescent="0.3">
      <c r="A60" s="168"/>
      <c r="B60" s="167"/>
      <c r="C60" s="166"/>
      <c r="D60" s="165"/>
      <c r="E60" s="164"/>
      <c r="F60" s="163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</row>
    <row r="61" spans="1:20" s="26" customFormat="1" ht="16.5" customHeight="1" x14ac:dyDescent="0.25">
      <c r="A61" s="161" t="s">
        <v>51</v>
      </c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</row>
    <row r="62" spans="1:20" s="26" customFormat="1" ht="13.5" customHeight="1" thickBot="1" x14ac:dyDescent="0.3">
      <c r="A62" s="159"/>
      <c r="B62" s="158"/>
      <c r="C62" s="158"/>
      <c r="D62" s="158"/>
      <c r="E62" s="158"/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0"/>
    </row>
    <row r="63" spans="1:20" s="26" customFormat="1" ht="15.75" customHeight="1" thickTop="1" x14ac:dyDescent="0.25">
      <c r="A63" s="157" t="s">
        <v>34</v>
      </c>
      <c r="B63" s="291" t="s">
        <v>81</v>
      </c>
      <c r="C63" s="156"/>
      <c r="D63" s="155"/>
      <c r="E63" s="154"/>
      <c r="F63" s="153"/>
      <c r="G63" s="152" t="s">
        <v>1</v>
      </c>
      <c r="H63" s="152" t="s">
        <v>2</v>
      </c>
      <c r="I63" s="152" t="s">
        <v>3</v>
      </c>
      <c r="J63" s="152" t="s">
        <v>4</v>
      </c>
      <c r="K63" s="152" t="s">
        <v>5</v>
      </c>
      <c r="L63" s="152" t="s">
        <v>6</v>
      </c>
      <c r="M63" s="152" t="s">
        <v>7</v>
      </c>
      <c r="N63" s="152" t="s">
        <v>8</v>
      </c>
      <c r="O63" s="152" t="s">
        <v>9</v>
      </c>
      <c r="P63" s="152" t="s">
        <v>10</v>
      </c>
      <c r="Q63" s="152" t="s">
        <v>11</v>
      </c>
      <c r="R63" s="151" t="s">
        <v>12</v>
      </c>
      <c r="S63" s="151" t="s">
        <v>1</v>
      </c>
    </row>
    <row r="64" spans="1:20" s="26" customFormat="1" ht="15.75" customHeight="1" x14ac:dyDescent="0.25">
      <c r="A64" s="93" t="s">
        <v>60</v>
      </c>
      <c r="B64" s="132" t="s">
        <v>24</v>
      </c>
      <c r="C64" s="76" t="s">
        <v>20</v>
      </c>
      <c r="D64" s="138"/>
      <c r="E64" s="68"/>
      <c r="F64" s="67"/>
      <c r="G64" s="63">
        <v>1</v>
      </c>
      <c r="H64" s="63">
        <v>1</v>
      </c>
      <c r="I64" s="66">
        <v>1</v>
      </c>
      <c r="J64" s="65">
        <v>1</v>
      </c>
      <c r="K64" s="64">
        <v>1</v>
      </c>
      <c r="L64" s="64">
        <v>1</v>
      </c>
      <c r="M64" s="64">
        <v>1</v>
      </c>
      <c r="N64" s="64">
        <v>1</v>
      </c>
      <c r="O64" s="64">
        <v>1</v>
      </c>
      <c r="P64" s="64">
        <v>1</v>
      </c>
      <c r="Q64" s="64">
        <v>1</v>
      </c>
      <c r="R64" s="63">
        <v>1</v>
      </c>
      <c r="S64" s="63">
        <v>1</v>
      </c>
      <c r="T64" s="150"/>
    </row>
    <row r="65" spans="1:19" s="26" customFormat="1" ht="15.75" customHeight="1" x14ac:dyDescent="0.25">
      <c r="A65" s="91" t="s">
        <v>61</v>
      </c>
      <c r="B65" s="132" t="s">
        <v>49</v>
      </c>
      <c r="C65" s="76" t="s">
        <v>33</v>
      </c>
      <c r="D65" s="137"/>
      <c r="E65" s="68"/>
      <c r="F65" s="67"/>
      <c r="G65" s="83">
        <v>1</v>
      </c>
      <c r="H65" s="83">
        <v>1</v>
      </c>
      <c r="I65" s="86">
        <v>1</v>
      </c>
      <c r="J65" s="85">
        <v>1</v>
      </c>
      <c r="K65" s="84">
        <v>1</v>
      </c>
      <c r="L65" s="84">
        <v>1</v>
      </c>
      <c r="M65" s="84">
        <v>1</v>
      </c>
      <c r="N65" s="84">
        <v>1</v>
      </c>
      <c r="O65" s="84">
        <v>1</v>
      </c>
      <c r="P65" s="84">
        <v>1</v>
      </c>
      <c r="Q65" s="84">
        <v>1</v>
      </c>
      <c r="R65" s="83">
        <v>1</v>
      </c>
      <c r="S65" s="83">
        <v>1</v>
      </c>
    </row>
    <row r="66" spans="1:19" s="26" customFormat="1" ht="15.75" customHeight="1" x14ac:dyDescent="0.25">
      <c r="A66" s="91" t="s">
        <v>64</v>
      </c>
      <c r="B66" s="132" t="s">
        <v>49</v>
      </c>
      <c r="C66" s="76" t="s">
        <v>20</v>
      </c>
      <c r="D66" s="148">
        <v>39234</v>
      </c>
      <c r="E66" s="68"/>
      <c r="F66" s="67"/>
      <c r="G66" s="83">
        <v>1</v>
      </c>
      <c r="H66" s="83">
        <v>1</v>
      </c>
      <c r="I66" s="86">
        <v>1</v>
      </c>
      <c r="J66" s="85">
        <v>1</v>
      </c>
      <c r="K66" s="84">
        <v>1</v>
      </c>
      <c r="L66" s="84">
        <v>1</v>
      </c>
      <c r="M66" s="84">
        <v>1</v>
      </c>
      <c r="N66" s="84">
        <v>1</v>
      </c>
      <c r="O66" s="84">
        <v>1</v>
      </c>
      <c r="P66" s="84">
        <v>1</v>
      </c>
      <c r="Q66" s="84">
        <v>1</v>
      </c>
      <c r="R66" s="83">
        <v>1</v>
      </c>
      <c r="S66" s="83">
        <v>1</v>
      </c>
    </row>
    <row r="67" spans="1:19" s="26" customFormat="1" ht="15.75" customHeight="1" x14ac:dyDescent="0.25">
      <c r="A67" s="93" t="s">
        <v>63</v>
      </c>
      <c r="B67" s="132" t="s">
        <v>24</v>
      </c>
      <c r="C67" s="76" t="s">
        <v>20</v>
      </c>
      <c r="D67" s="138">
        <v>1995</v>
      </c>
      <c r="E67" s="68"/>
      <c r="F67" s="67"/>
      <c r="G67" s="63">
        <v>1</v>
      </c>
      <c r="H67" s="63">
        <v>1</v>
      </c>
      <c r="I67" s="66">
        <v>1</v>
      </c>
      <c r="J67" s="65">
        <v>1</v>
      </c>
      <c r="K67" s="64">
        <v>1</v>
      </c>
      <c r="L67" s="64">
        <v>1</v>
      </c>
      <c r="M67" s="64">
        <v>1</v>
      </c>
      <c r="N67" s="64">
        <v>1</v>
      </c>
      <c r="O67" s="64">
        <v>1</v>
      </c>
      <c r="P67" s="64">
        <v>1</v>
      </c>
      <c r="Q67" s="64">
        <v>1</v>
      </c>
      <c r="R67" s="63">
        <v>1</v>
      </c>
      <c r="S67" s="63">
        <v>1</v>
      </c>
    </row>
    <row r="68" spans="1:19" s="26" customFormat="1" ht="15.75" customHeight="1" x14ac:dyDescent="0.25">
      <c r="A68" s="139"/>
      <c r="B68" s="132"/>
      <c r="C68" s="76"/>
      <c r="D68" s="138"/>
      <c r="E68" s="68"/>
      <c r="F68" s="67"/>
      <c r="G68" s="63"/>
      <c r="H68" s="63"/>
      <c r="I68" s="66"/>
      <c r="J68" s="65"/>
      <c r="K68" s="64"/>
      <c r="L68" s="64"/>
      <c r="M68" s="64"/>
      <c r="N68" s="64"/>
      <c r="O68" s="64"/>
      <c r="P68" s="64"/>
      <c r="Q68" s="64"/>
      <c r="R68" s="63"/>
      <c r="S68" s="63"/>
    </row>
    <row r="69" spans="1:19" s="26" customFormat="1" ht="15.75" customHeight="1" x14ac:dyDescent="0.25">
      <c r="A69" s="91"/>
      <c r="B69" s="132"/>
      <c r="C69" s="76"/>
      <c r="D69" s="137"/>
      <c r="E69" s="68"/>
      <c r="F69" s="67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4"/>
      <c r="S69" s="94"/>
    </row>
    <row r="70" spans="1:19" s="26" customFormat="1" ht="15.75" customHeight="1" x14ac:dyDescent="0.25">
      <c r="A70" s="149"/>
      <c r="B70" s="132"/>
      <c r="C70" s="76"/>
      <c r="D70" s="138"/>
      <c r="E70" s="68"/>
      <c r="F70" s="67"/>
      <c r="G70" s="63"/>
      <c r="H70" s="63"/>
      <c r="I70" s="63"/>
      <c r="J70" s="63"/>
      <c r="K70" s="63"/>
      <c r="L70" s="63"/>
      <c r="M70" s="80"/>
      <c r="N70" s="80"/>
      <c r="O70" s="80"/>
      <c r="P70" s="80"/>
      <c r="Q70" s="80"/>
      <c r="R70" s="80"/>
      <c r="S70" s="80"/>
    </row>
    <row r="71" spans="1:19" s="26" customFormat="1" ht="15.75" customHeight="1" x14ac:dyDescent="0.25">
      <c r="A71" s="91"/>
      <c r="B71" s="132"/>
      <c r="C71" s="76"/>
      <c r="D71" s="148"/>
      <c r="E71" s="121"/>
      <c r="F71" s="120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</row>
    <row r="72" spans="1:19" s="26" customFormat="1" ht="15.75" customHeight="1" x14ac:dyDescent="0.25">
      <c r="A72" s="77"/>
      <c r="B72" s="132"/>
      <c r="C72" s="76"/>
      <c r="D72" s="137"/>
      <c r="E72" s="121"/>
      <c r="F72" s="120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3"/>
      <c r="S72" s="73"/>
    </row>
    <row r="73" spans="1:19" s="26" customFormat="1" ht="15.75" customHeight="1" x14ac:dyDescent="0.25">
      <c r="A73" s="91" t="s">
        <v>62</v>
      </c>
      <c r="B73" s="132"/>
      <c r="C73" s="70"/>
      <c r="D73" s="147"/>
      <c r="E73" s="121"/>
      <c r="F73" s="120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124"/>
      <c r="S73" s="124"/>
    </row>
    <row r="74" spans="1:19" s="26" customFormat="1" ht="15.75" customHeight="1" x14ac:dyDescent="0.25">
      <c r="A74" s="139"/>
      <c r="B74" s="132"/>
      <c r="C74" s="76"/>
      <c r="D74" s="138"/>
      <c r="E74" s="121"/>
      <c r="F74" s="120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8"/>
      <c r="S74" s="88"/>
    </row>
    <row r="75" spans="1:19" s="26" customFormat="1" ht="15.75" customHeight="1" x14ac:dyDescent="0.25">
      <c r="A75" s="87"/>
      <c r="B75" s="132"/>
      <c r="C75" s="76"/>
      <c r="D75" s="137"/>
      <c r="E75" s="121"/>
      <c r="F75" s="120"/>
      <c r="G75" s="146"/>
      <c r="H75" s="146"/>
      <c r="I75" s="146"/>
      <c r="J75" s="146"/>
      <c r="K75" s="146"/>
      <c r="L75" s="146"/>
      <c r="M75" s="146"/>
      <c r="N75" s="146"/>
      <c r="O75" s="146"/>
      <c r="P75" s="146"/>
      <c r="Q75" s="146"/>
      <c r="R75" s="145"/>
      <c r="S75" s="145"/>
    </row>
    <row r="76" spans="1:19" s="26" customFormat="1" ht="15.75" customHeight="1" x14ac:dyDescent="0.25">
      <c r="A76" s="139"/>
      <c r="B76" s="132"/>
      <c r="C76" s="76"/>
      <c r="D76" s="144"/>
      <c r="E76" s="68"/>
      <c r="F76" s="67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8"/>
      <c r="S76" s="88"/>
    </row>
    <row r="77" spans="1:19" s="26" customFormat="1" ht="15.75" customHeight="1" x14ac:dyDescent="0.25">
      <c r="A77" s="139"/>
      <c r="B77" s="132"/>
      <c r="C77" s="76"/>
      <c r="D77" s="143"/>
      <c r="E77" s="121"/>
      <c r="F77" s="120"/>
      <c r="G77" s="142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8"/>
      <c r="S77" s="88"/>
    </row>
    <row r="78" spans="1:19" s="26" customFormat="1" ht="15.75" customHeight="1" x14ac:dyDescent="0.25">
      <c r="A78" s="77"/>
      <c r="B78" s="132"/>
      <c r="C78" s="76"/>
      <c r="D78" s="141"/>
      <c r="E78" s="140"/>
      <c r="F78" s="120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3"/>
      <c r="S78" s="73"/>
    </row>
    <row r="79" spans="1:19" s="26" customFormat="1" ht="15.75" customHeight="1" x14ac:dyDescent="0.25">
      <c r="A79" s="139"/>
      <c r="B79" s="132"/>
      <c r="C79" s="76"/>
      <c r="D79" s="138"/>
      <c r="E79" s="121"/>
      <c r="F79" s="120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8"/>
      <c r="S79" s="88"/>
    </row>
    <row r="80" spans="1:19" s="26" customFormat="1" ht="15.75" customHeight="1" x14ac:dyDescent="0.25">
      <c r="A80" s="77"/>
      <c r="B80" s="132"/>
      <c r="C80" s="76"/>
      <c r="D80" s="137"/>
      <c r="E80" s="121"/>
      <c r="F80" s="120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3"/>
      <c r="S80" s="73"/>
    </row>
    <row r="81" spans="1:19" s="54" customFormat="1" ht="6" customHeight="1" thickBot="1" x14ac:dyDescent="0.3">
      <c r="A81" s="82"/>
      <c r="B81" s="132"/>
      <c r="C81" s="70"/>
      <c r="D81" s="136"/>
      <c r="E81" s="126"/>
      <c r="F81" s="125"/>
      <c r="G81" s="63"/>
      <c r="H81" s="63"/>
      <c r="I81" s="66"/>
      <c r="J81" s="65"/>
      <c r="K81" s="64"/>
      <c r="L81" s="64"/>
      <c r="M81" s="64"/>
      <c r="N81" s="64"/>
      <c r="O81" s="64"/>
      <c r="P81" s="64"/>
      <c r="Q81" s="64"/>
      <c r="R81" s="63"/>
      <c r="S81" s="63"/>
    </row>
    <row r="82" spans="1:19" s="26" customFormat="1" ht="15.75" customHeight="1" thickBot="1" x14ac:dyDescent="0.3">
      <c r="A82" s="53"/>
      <c r="B82" s="52" t="s">
        <v>85</v>
      </c>
      <c r="C82" s="51"/>
      <c r="D82" s="51"/>
      <c r="E82" s="108"/>
      <c r="F82" s="107"/>
      <c r="G82" s="106">
        <f>SUM(G64:G81)</f>
        <v>4</v>
      </c>
      <c r="H82" s="106">
        <f>SUM(H64:H81)</f>
        <v>4</v>
      </c>
      <c r="I82" s="106">
        <f>SUM(I64:I81)</f>
        <v>4</v>
      </c>
      <c r="J82" s="106">
        <f>SUM(J64:J81)</f>
        <v>4</v>
      </c>
      <c r="K82" s="106">
        <f>SUM(K64:K81)</f>
        <v>4</v>
      </c>
      <c r="L82" s="106">
        <f>SUM(L64:L81)</f>
        <v>4</v>
      </c>
      <c r="M82" s="106">
        <f>SUM(M64:M81)</f>
        <v>4</v>
      </c>
      <c r="N82" s="106">
        <f>SUM(N64:N81)</f>
        <v>4</v>
      </c>
      <c r="O82" s="106">
        <f>SUM(O64:O81)</f>
        <v>4</v>
      </c>
      <c r="P82" s="106">
        <f>SUM(P64:P81)</f>
        <v>4</v>
      </c>
      <c r="Q82" s="106">
        <f>SUM(Q64:Q81)</f>
        <v>4</v>
      </c>
      <c r="R82" s="106">
        <f>SUM(R64:R81)</f>
        <v>4</v>
      </c>
      <c r="S82" s="106">
        <f>SUM(S64:S81)</f>
        <v>4</v>
      </c>
    </row>
    <row r="83" spans="1:19" s="26" customFormat="1" ht="15.75" customHeight="1" thickTop="1" x14ac:dyDescent="0.25">
      <c r="A83" s="135"/>
      <c r="B83" s="291" t="s">
        <v>82</v>
      </c>
      <c r="C83" s="104"/>
      <c r="D83" s="134"/>
      <c r="E83" s="102"/>
      <c r="F83" s="101"/>
      <c r="G83" s="133"/>
      <c r="H83" s="133"/>
      <c r="I83" s="133"/>
      <c r="J83" s="133"/>
      <c r="K83" s="133"/>
      <c r="L83" s="133"/>
      <c r="M83" s="133"/>
      <c r="N83" s="133"/>
      <c r="O83" s="133"/>
      <c r="P83" s="133"/>
      <c r="Q83" s="133"/>
      <c r="R83" s="133"/>
      <c r="S83" s="133"/>
    </row>
    <row r="84" spans="1:19" s="26" customFormat="1" ht="15.75" customHeight="1" x14ac:dyDescent="0.25">
      <c r="A84" s="93" t="s">
        <v>65</v>
      </c>
      <c r="B84" s="76" t="s">
        <v>17</v>
      </c>
      <c r="C84" s="76" t="s">
        <v>20</v>
      </c>
      <c r="D84" s="81">
        <v>39234</v>
      </c>
      <c r="E84" s="68"/>
      <c r="F84" s="67"/>
      <c r="G84" s="89">
        <v>1</v>
      </c>
      <c r="H84" s="89">
        <v>1</v>
      </c>
      <c r="I84" s="89">
        <v>1</v>
      </c>
      <c r="J84" s="89">
        <v>1</v>
      </c>
      <c r="K84" s="89">
        <v>1</v>
      </c>
      <c r="L84" s="89">
        <v>1</v>
      </c>
      <c r="M84" s="89">
        <v>1</v>
      </c>
      <c r="N84" s="89">
        <v>1</v>
      </c>
      <c r="O84" s="89">
        <v>1</v>
      </c>
      <c r="P84" s="89">
        <v>1</v>
      </c>
      <c r="Q84" s="89">
        <v>1</v>
      </c>
      <c r="R84" s="88">
        <v>1</v>
      </c>
      <c r="S84" s="88">
        <v>1</v>
      </c>
    </row>
    <row r="85" spans="1:19" s="26" customFormat="1" ht="15.75" customHeight="1" x14ac:dyDescent="0.25">
      <c r="A85" s="91" t="s">
        <v>66</v>
      </c>
      <c r="B85" s="76" t="s">
        <v>17</v>
      </c>
      <c r="C85" s="76" t="s">
        <v>20</v>
      </c>
      <c r="D85" s="79">
        <v>39234</v>
      </c>
      <c r="E85" s="68"/>
      <c r="F85" s="67"/>
      <c r="G85" s="98">
        <v>1</v>
      </c>
      <c r="H85" s="98">
        <v>1</v>
      </c>
      <c r="I85" s="98">
        <v>1</v>
      </c>
      <c r="J85" s="98">
        <v>1</v>
      </c>
      <c r="K85" s="98">
        <v>1</v>
      </c>
      <c r="L85" s="98">
        <v>1</v>
      </c>
      <c r="M85" s="98">
        <v>1</v>
      </c>
      <c r="N85" s="98">
        <v>1</v>
      </c>
      <c r="O85" s="98">
        <v>1</v>
      </c>
      <c r="P85" s="98">
        <v>1</v>
      </c>
      <c r="Q85" s="98">
        <v>1</v>
      </c>
      <c r="R85" s="124">
        <v>1</v>
      </c>
      <c r="S85" s="124">
        <v>1</v>
      </c>
    </row>
    <row r="86" spans="1:19" s="26" customFormat="1" ht="15.75" customHeight="1" x14ac:dyDescent="0.25">
      <c r="A86" s="91" t="s">
        <v>67</v>
      </c>
      <c r="B86" s="76" t="s">
        <v>17</v>
      </c>
      <c r="C86" s="76" t="s">
        <v>33</v>
      </c>
      <c r="D86" s="90"/>
      <c r="E86" s="68"/>
      <c r="F86" s="67"/>
      <c r="G86" s="89">
        <v>1</v>
      </c>
      <c r="H86" s="89">
        <v>1</v>
      </c>
      <c r="I86" s="89">
        <v>1</v>
      </c>
      <c r="J86" s="89">
        <v>1</v>
      </c>
      <c r="K86" s="89">
        <v>1</v>
      </c>
      <c r="L86" s="89">
        <v>1</v>
      </c>
      <c r="M86" s="89">
        <v>1</v>
      </c>
      <c r="N86" s="89">
        <v>1</v>
      </c>
      <c r="O86" s="89">
        <v>1</v>
      </c>
      <c r="P86" s="89">
        <v>1</v>
      </c>
      <c r="Q86" s="89">
        <v>1</v>
      </c>
      <c r="R86" s="88">
        <v>1</v>
      </c>
      <c r="S86" s="88">
        <v>1</v>
      </c>
    </row>
    <row r="87" spans="1:19" s="26" customFormat="1" ht="15.75" customHeight="1" x14ac:dyDescent="0.25">
      <c r="A87" s="91"/>
      <c r="B87" s="76"/>
      <c r="C87" s="76"/>
      <c r="D87" s="75"/>
      <c r="E87" s="68"/>
      <c r="F87" s="67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124"/>
      <c r="S87" s="124"/>
    </row>
    <row r="88" spans="1:19" s="26" customFormat="1" ht="15.75" customHeight="1" x14ac:dyDescent="0.25">
      <c r="A88" s="93"/>
      <c r="B88" s="76"/>
      <c r="C88" s="76"/>
      <c r="D88" s="130"/>
      <c r="E88" s="68"/>
      <c r="F88" s="67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8"/>
      <c r="S88" s="88"/>
    </row>
    <row r="89" spans="1:19" s="26" customFormat="1" ht="15.75" customHeight="1" x14ac:dyDescent="0.25">
      <c r="A89" s="91"/>
      <c r="B89" s="132"/>
      <c r="C89" s="76"/>
      <c r="D89" s="75"/>
      <c r="E89" s="68"/>
      <c r="F89" s="67"/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124"/>
      <c r="S89" s="124"/>
    </row>
    <row r="90" spans="1:19" s="26" customFormat="1" ht="15.75" customHeight="1" x14ac:dyDescent="0.25">
      <c r="A90" s="93"/>
      <c r="B90" s="76"/>
      <c r="C90" s="76"/>
      <c r="D90" s="81"/>
      <c r="E90" s="68"/>
      <c r="F90" s="67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8"/>
      <c r="S90" s="88"/>
    </row>
    <row r="91" spans="1:19" s="26" customFormat="1" ht="15.75" customHeight="1" x14ac:dyDescent="0.25">
      <c r="A91" s="91"/>
      <c r="B91" s="76"/>
      <c r="C91" s="76"/>
      <c r="D91" s="75"/>
      <c r="E91" s="68"/>
      <c r="F91" s="67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124"/>
      <c r="S91" s="124"/>
    </row>
    <row r="92" spans="1:19" s="26" customFormat="1" ht="15.75" customHeight="1" x14ac:dyDescent="0.25">
      <c r="A92" s="93"/>
      <c r="B92" s="76"/>
      <c r="C92" s="76"/>
      <c r="D92" s="130"/>
      <c r="E92" s="68"/>
      <c r="F92" s="67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8"/>
      <c r="S92" s="88"/>
    </row>
    <row r="93" spans="1:19" s="26" customFormat="1" ht="15.75" customHeight="1" x14ac:dyDescent="0.25">
      <c r="A93" s="91"/>
      <c r="B93" s="76"/>
      <c r="C93" s="76"/>
      <c r="D93" s="129"/>
      <c r="E93" s="68"/>
      <c r="F93" s="131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</row>
    <row r="94" spans="1:19" s="26" customFormat="1" ht="15.75" customHeight="1" x14ac:dyDescent="0.25">
      <c r="A94" s="93"/>
      <c r="B94" s="76"/>
      <c r="C94" s="76"/>
      <c r="D94" s="130"/>
      <c r="E94" s="68"/>
      <c r="F94" s="67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8"/>
      <c r="S94" s="88"/>
    </row>
    <row r="95" spans="1:19" s="26" customFormat="1" ht="15.75" customHeight="1" x14ac:dyDescent="0.25">
      <c r="A95" s="87"/>
      <c r="B95" s="76"/>
      <c r="C95" s="76"/>
      <c r="D95" s="75"/>
      <c r="E95" s="68"/>
      <c r="F95" s="67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124"/>
      <c r="S95" s="124"/>
    </row>
    <row r="96" spans="1:19" s="26" customFormat="1" ht="15.75" customHeight="1" x14ac:dyDescent="0.25">
      <c r="A96" s="82"/>
      <c r="B96" s="76"/>
      <c r="C96" s="76"/>
      <c r="D96" s="81"/>
      <c r="E96" s="68"/>
      <c r="F96" s="67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8"/>
      <c r="S96" s="88"/>
    </row>
    <row r="97" spans="1:19" s="26" customFormat="1" ht="15.75" customHeight="1" x14ac:dyDescent="0.25">
      <c r="A97" s="87"/>
      <c r="B97" s="76"/>
      <c r="C97" s="76"/>
      <c r="D97" s="129"/>
      <c r="E97" s="68"/>
      <c r="F97" s="67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124"/>
      <c r="S97" s="124"/>
    </row>
    <row r="98" spans="1:19" s="26" customFormat="1" ht="15.75" customHeight="1" x14ac:dyDescent="0.25">
      <c r="A98" s="82"/>
      <c r="B98" s="76"/>
      <c r="C98" s="76"/>
      <c r="D98" s="81"/>
      <c r="E98" s="121"/>
      <c r="F98" s="120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8"/>
      <c r="S98" s="88"/>
    </row>
    <row r="99" spans="1:19" s="26" customFormat="1" ht="15.75" customHeight="1" x14ac:dyDescent="0.25">
      <c r="A99" s="77"/>
      <c r="B99" s="76"/>
      <c r="C99" s="76"/>
      <c r="D99" s="75"/>
      <c r="E99" s="121"/>
      <c r="F99" s="120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124"/>
      <c r="S99" s="124"/>
    </row>
    <row r="100" spans="1:19" s="26" customFormat="1" ht="15.75" customHeight="1" x14ac:dyDescent="0.25">
      <c r="A100" s="128"/>
      <c r="B100" s="76"/>
      <c r="C100" s="70"/>
      <c r="D100" s="127"/>
      <c r="E100" s="126"/>
      <c r="F100" s="125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124"/>
      <c r="S100" s="124"/>
    </row>
    <row r="101" spans="1:19" s="26" customFormat="1" ht="15.75" customHeight="1" x14ac:dyDescent="0.25">
      <c r="A101" s="82"/>
      <c r="B101" s="76"/>
      <c r="C101" s="76"/>
      <c r="D101" s="90"/>
      <c r="E101" s="68"/>
      <c r="F101" s="67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8"/>
      <c r="S101" s="88"/>
    </row>
    <row r="102" spans="1:19" s="26" customFormat="1" ht="15.75" customHeight="1" x14ac:dyDescent="0.25">
      <c r="A102" s="77"/>
      <c r="B102" s="76"/>
      <c r="C102" s="76"/>
      <c r="D102" s="90"/>
      <c r="E102" s="121"/>
      <c r="F102" s="120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2"/>
      <c r="S102" s="122"/>
    </row>
    <row r="103" spans="1:19" s="26" customFormat="1" ht="15.75" customHeight="1" x14ac:dyDescent="0.25">
      <c r="A103" s="71"/>
      <c r="B103" s="76"/>
      <c r="C103" s="70"/>
      <c r="D103" s="69"/>
      <c r="E103" s="121"/>
      <c r="F103" s="120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8"/>
      <c r="S103" s="118"/>
    </row>
    <row r="104" spans="1:19" s="26" customFormat="1" ht="15.75" customHeight="1" x14ac:dyDescent="0.25">
      <c r="A104" s="77"/>
      <c r="B104" s="76"/>
      <c r="C104" s="76"/>
      <c r="D104" s="90"/>
      <c r="E104" s="121"/>
      <c r="F104" s="120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2"/>
      <c r="S104" s="122"/>
    </row>
    <row r="105" spans="1:19" s="26" customFormat="1" ht="15.75" customHeight="1" x14ac:dyDescent="0.25">
      <c r="A105" s="71"/>
      <c r="B105" s="76"/>
      <c r="C105" s="70"/>
      <c r="D105" s="69"/>
      <c r="E105" s="121"/>
      <c r="F105" s="120"/>
      <c r="G105" s="119"/>
      <c r="H105" s="119"/>
      <c r="I105" s="119"/>
      <c r="J105" s="119"/>
      <c r="K105" s="119"/>
      <c r="L105" s="119"/>
      <c r="M105" s="119"/>
      <c r="N105" s="119"/>
      <c r="O105" s="119"/>
      <c r="P105" s="119"/>
      <c r="Q105" s="119"/>
      <c r="R105" s="118"/>
      <c r="S105" s="118"/>
    </row>
    <row r="106" spans="1:19" s="54" customFormat="1" ht="6" customHeight="1" thickBot="1" x14ac:dyDescent="0.3">
      <c r="A106" s="117"/>
      <c r="B106" s="76"/>
      <c r="C106" s="70"/>
      <c r="D106" s="116"/>
      <c r="E106" s="115"/>
      <c r="F106" s="114"/>
      <c r="G106" s="113"/>
      <c r="H106" s="113"/>
      <c r="I106" s="113"/>
      <c r="J106" s="113"/>
      <c r="K106" s="112"/>
      <c r="L106" s="112"/>
      <c r="M106" s="112"/>
      <c r="N106" s="112"/>
      <c r="O106" s="112"/>
      <c r="P106" s="112"/>
      <c r="Q106" s="112"/>
      <c r="R106" s="111"/>
      <c r="S106" s="111"/>
    </row>
    <row r="107" spans="1:19" s="26" customFormat="1" ht="15.75" customHeight="1" thickBot="1" x14ac:dyDescent="0.3">
      <c r="A107" s="110"/>
      <c r="B107" s="52" t="s">
        <v>87</v>
      </c>
      <c r="C107" s="51"/>
      <c r="D107" s="109"/>
      <c r="E107" s="108"/>
      <c r="F107" s="107"/>
      <c r="G107" s="106">
        <f>SUM(G84:G106)</f>
        <v>3</v>
      </c>
      <c r="H107" s="106">
        <f>SUM(H84:H106)</f>
        <v>3</v>
      </c>
      <c r="I107" s="106">
        <f>SUM(I84:I106)</f>
        <v>3</v>
      </c>
      <c r="J107" s="106">
        <f>SUM(J84:J106)</f>
        <v>3</v>
      </c>
      <c r="K107" s="106">
        <f>SUM(K84:K106)</f>
        <v>3</v>
      </c>
      <c r="L107" s="106">
        <f>SUM(L84:L106)</f>
        <v>3</v>
      </c>
      <c r="M107" s="106">
        <f>SUM(M84:M106)</f>
        <v>3</v>
      </c>
      <c r="N107" s="106">
        <f>SUM(N84:N106)</f>
        <v>3</v>
      </c>
      <c r="O107" s="106">
        <f>SUM(O84:O106)</f>
        <v>3</v>
      </c>
      <c r="P107" s="106">
        <f>SUM(P84:P106)</f>
        <v>3</v>
      </c>
      <c r="Q107" s="106">
        <f>SUM(Q84:Q106)</f>
        <v>3</v>
      </c>
      <c r="R107" s="106">
        <f>SUM(R84:R106)</f>
        <v>3</v>
      </c>
      <c r="S107" s="106">
        <f>SUM(S84:S106)</f>
        <v>3</v>
      </c>
    </row>
    <row r="108" spans="1:19" s="26" customFormat="1" ht="15.75" customHeight="1" thickTop="1" x14ac:dyDescent="0.25">
      <c r="A108" s="105"/>
      <c r="B108" s="291" t="s">
        <v>86</v>
      </c>
      <c r="C108" s="104"/>
      <c r="D108" s="103"/>
      <c r="E108" s="102"/>
      <c r="F108" s="101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</row>
    <row r="109" spans="1:19" s="26" customFormat="1" ht="15.75" customHeight="1" x14ac:dyDescent="0.25">
      <c r="A109" s="91" t="s">
        <v>68</v>
      </c>
      <c r="B109" s="76" t="s">
        <v>72</v>
      </c>
      <c r="C109" s="76" t="s">
        <v>13</v>
      </c>
      <c r="D109" s="75"/>
      <c r="E109" s="68"/>
      <c r="F109" s="67"/>
      <c r="G109" s="83">
        <v>1</v>
      </c>
      <c r="H109" s="83">
        <v>1</v>
      </c>
      <c r="I109" s="86">
        <v>1</v>
      </c>
      <c r="J109" s="85">
        <v>1</v>
      </c>
      <c r="K109" s="84">
        <v>1</v>
      </c>
      <c r="L109" s="84">
        <v>1</v>
      </c>
      <c r="M109" s="84">
        <v>1</v>
      </c>
      <c r="N109" s="84">
        <v>1</v>
      </c>
      <c r="O109" s="84">
        <v>1</v>
      </c>
      <c r="P109" s="84">
        <v>1</v>
      </c>
      <c r="Q109" s="84">
        <v>1</v>
      </c>
      <c r="R109" s="83">
        <v>1</v>
      </c>
      <c r="S109" s="83">
        <v>1</v>
      </c>
    </row>
    <row r="110" spans="1:19" s="26" customFormat="1" ht="15.75" customHeight="1" x14ac:dyDescent="0.25">
      <c r="A110" s="93" t="s">
        <v>69</v>
      </c>
      <c r="B110" s="76" t="s">
        <v>73</v>
      </c>
      <c r="C110" s="76" t="s">
        <v>32</v>
      </c>
      <c r="D110" s="90"/>
      <c r="E110" s="68"/>
      <c r="F110" s="99">
        <v>42401</v>
      </c>
      <c r="G110" s="63">
        <v>0.8</v>
      </c>
      <c r="H110" s="63">
        <v>0.8</v>
      </c>
      <c r="I110" s="63">
        <v>0.8</v>
      </c>
      <c r="J110" s="63">
        <v>0.8</v>
      </c>
      <c r="K110" s="63">
        <v>0.8</v>
      </c>
      <c r="L110" s="63">
        <v>0.8</v>
      </c>
      <c r="M110" s="63">
        <v>0.8</v>
      </c>
      <c r="N110" s="63">
        <v>0.8</v>
      </c>
      <c r="O110" s="63">
        <v>0.8</v>
      </c>
      <c r="P110" s="63">
        <v>0.8</v>
      </c>
      <c r="Q110" s="63">
        <v>0.8</v>
      </c>
      <c r="R110" s="63">
        <v>0.8</v>
      </c>
      <c r="S110" s="63">
        <v>0.8</v>
      </c>
    </row>
    <row r="111" spans="1:19" s="26" customFormat="1" ht="15.75" customHeight="1" x14ac:dyDescent="0.25">
      <c r="A111" s="91" t="s">
        <v>70</v>
      </c>
      <c r="B111" s="76" t="s">
        <v>74</v>
      </c>
      <c r="C111" s="76" t="s">
        <v>23</v>
      </c>
      <c r="D111" s="75"/>
      <c r="E111" s="68"/>
      <c r="F111" s="67"/>
      <c r="G111" s="83">
        <v>1</v>
      </c>
      <c r="H111" s="83">
        <v>1</v>
      </c>
      <c r="I111" s="86">
        <v>1</v>
      </c>
      <c r="J111" s="85">
        <v>1</v>
      </c>
      <c r="K111" s="84">
        <v>1</v>
      </c>
      <c r="L111" s="84">
        <v>1</v>
      </c>
      <c r="M111" s="84">
        <v>1</v>
      </c>
      <c r="N111" s="84">
        <v>1</v>
      </c>
      <c r="O111" s="84">
        <v>1</v>
      </c>
      <c r="P111" s="84">
        <v>1</v>
      </c>
      <c r="Q111" s="84">
        <v>1</v>
      </c>
      <c r="R111" s="83">
        <v>1</v>
      </c>
      <c r="S111" s="83">
        <v>1</v>
      </c>
    </row>
    <row r="112" spans="1:19" s="26" customFormat="1" ht="15.75" customHeight="1" x14ac:dyDescent="0.25">
      <c r="A112" s="93" t="s">
        <v>71</v>
      </c>
      <c r="B112" s="76" t="s">
        <v>75</v>
      </c>
      <c r="C112" s="76" t="s">
        <v>23</v>
      </c>
      <c r="D112" s="90"/>
      <c r="E112" s="68"/>
      <c r="F112" s="67"/>
      <c r="G112" s="63">
        <v>1</v>
      </c>
      <c r="H112" s="63">
        <v>1</v>
      </c>
      <c r="I112" s="66">
        <v>1</v>
      </c>
      <c r="J112" s="65">
        <v>1</v>
      </c>
      <c r="K112" s="64">
        <v>1</v>
      </c>
      <c r="L112" s="64">
        <v>1</v>
      </c>
      <c r="M112" s="64">
        <v>1</v>
      </c>
      <c r="N112" s="64">
        <v>1</v>
      </c>
      <c r="O112" s="64">
        <v>1</v>
      </c>
      <c r="P112" s="64">
        <v>1</v>
      </c>
      <c r="Q112" s="64">
        <v>1</v>
      </c>
      <c r="R112" s="63">
        <v>1</v>
      </c>
      <c r="S112" s="63">
        <v>1</v>
      </c>
    </row>
    <row r="113" spans="1:20" s="26" customFormat="1" ht="15.75" customHeight="1" x14ac:dyDescent="0.25">
      <c r="A113" s="91" t="s">
        <v>58</v>
      </c>
      <c r="B113" s="76" t="s">
        <v>76</v>
      </c>
      <c r="C113" s="76" t="s">
        <v>23</v>
      </c>
      <c r="D113" s="75"/>
      <c r="E113" s="68"/>
      <c r="F113" s="99">
        <v>42614</v>
      </c>
      <c r="G113" s="98">
        <v>0.8</v>
      </c>
      <c r="H113" s="98">
        <v>0.8</v>
      </c>
      <c r="I113" s="98">
        <v>0.8</v>
      </c>
      <c r="J113" s="98">
        <v>0.8</v>
      </c>
      <c r="K113" s="98">
        <v>0.8</v>
      </c>
      <c r="L113" s="98">
        <v>0.8</v>
      </c>
      <c r="M113" s="98">
        <v>0.8</v>
      </c>
      <c r="N113" s="98">
        <v>0.8</v>
      </c>
      <c r="O113" s="98">
        <v>0.8</v>
      </c>
      <c r="P113" s="98">
        <v>0.8</v>
      </c>
      <c r="Q113" s="98">
        <v>0.8</v>
      </c>
      <c r="R113" s="98">
        <v>0.8</v>
      </c>
      <c r="S113" s="98">
        <v>0.8</v>
      </c>
    </row>
    <row r="114" spans="1:20" s="78" customFormat="1" ht="15.75" customHeight="1" x14ac:dyDescent="0.25">
      <c r="A114" s="93"/>
      <c r="B114" s="76"/>
      <c r="C114" s="76"/>
      <c r="D114" s="90"/>
      <c r="E114" s="68"/>
      <c r="F114" s="67"/>
      <c r="G114" s="63"/>
      <c r="H114" s="63"/>
      <c r="I114" s="66"/>
      <c r="J114" s="65"/>
      <c r="K114" s="64"/>
      <c r="L114" s="64"/>
      <c r="M114" s="64"/>
      <c r="N114" s="64"/>
      <c r="O114" s="64"/>
      <c r="P114" s="64"/>
      <c r="Q114" s="64"/>
      <c r="R114" s="63"/>
      <c r="S114" s="63"/>
    </row>
    <row r="115" spans="1:20" s="26" customFormat="1" ht="15.75" customHeight="1" x14ac:dyDescent="0.25">
      <c r="A115" s="91"/>
      <c r="B115" s="76"/>
      <c r="C115" s="76"/>
      <c r="D115" s="75"/>
      <c r="E115" s="68"/>
      <c r="F115" s="67"/>
      <c r="G115" s="83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78"/>
    </row>
    <row r="116" spans="1:20" s="26" customFormat="1" ht="15.75" customHeight="1" x14ac:dyDescent="0.25">
      <c r="A116" s="93"/>
      <c r="B116" s="76"/>
      <c r="C116" s="76"/>
      <c r="D116" s="90"/>
      <c r="E116" s="68"/>
      <c r="F116" s="67"/>
      <c r="G116" s="63"/>
      <c r="H116" s="63"/>
      <c r="I116" s="66"/>
      <c r="J116" s="65"/>
      <c r="K116" s="64"/>
      <c r="L116" s="64"/>
      <c r="M116" s="64"/>
      <c r="N116" s="64"/>
      <c r="O116" s="64"/>
      <c r="P116" s="64"/>
      <c r="Q116" s="64"/>
      <c r="R116" s="63"/>
      <c r="S116" s="63"/>
      <c r="T116" s="92"/>
    </row>
    <row r="117" spans="1:20" s="78" customFormat="1" ht="15.75" customHeight="1" x14ac:dyDescent="0.25">
      <c r="A117" s="93"/>
      <c r="B117" s="76"/>
      <c r="C117" s="76"/>
      <c r="D117" s="90"/>
      <c r="E117" s="68"/>
      <c r="F117" s="67"/>
      <c r="G117" s="83"/>
      <c r="H117" s="83"/>
      <c r="I117" s="86"/>
      <c r="J117" s="85"/>
      <c r="K117" s="84"/>
      <c r="L117" s="84"/>
      <c r="M117" s="84"/>
      <c r="N117" s="84"/>
      <c r="O117" s="84"/>
      <c r="P117" s="84"/>
      <c r="Q117" s="84"/>
      <c r="R117" s="83"/>
      <c r="S117" s="83"/>
    </row>
    <row r="118" spans="1:20" s="26" customFormat="1" ht="15.75" customHeight="1" x14ac:dyDescent="0.25">
      <c r="A118" s="91"/>
      <c r="B118" s="76"/>
      <c r="C118" s="76"/>
      <c r="D118" s="75"/>
      <c r="E118" s="68"/>
      <c r="F118" s="67"/>
      <c r="G118" s="94"/>
      <c r="H118" s="94"/>
      <c r="I118" s="97"/>
      <c r="J118" s="96"/>
      <c r="K118" s="95"/>
      <c r="L118" s="95"/>
      <c r="M118" s="95"/>
      <c r="N118" s="95"/>
      <c r="O118" s="95"/>
      <c r="P118" s="95"/>
      <c r="Q118" s="95"/>
      <c r="R118" s="94"/>
      <c r="S118" s="94"/>
    </row>
    <row r="119" spans="1:20" s="78" customFormat="1" ht="15.75" customHeight="1" x14ac:dyDescent="0.25">
      <c r="A119" s="93"/>
      <c r="B119" s="76"/>
      <c r="C119" s="76"/>
      <c r="D119" s="90"/>
      <c r="E119" s="68"/>
      <c r="F119" s="67"/>
      <c r="G119" s="63"/>
      <c r="H119" s="63"/>
      <c r="I119" s="66"/>
      <c r="J119" s="65"/>
      <c r="K119" s="64"/>
      <c r="L119" s="64"/>
      <c r="M119" s="64"/>
      <c r="N119" s="64"/>
      <c r="O119" s="64"/>
      <c r="P119" s="64"/>
      <c r="Q119" s="64"/>
      <c r="R119" s="63"/>
      <c r="S119" s="63"/>
      <c r="T119" s="92"/>
    </row>
    <row r="120" spans="1:20" s="26" customFormat="1" ht="15.75" customHeight="1" x14ac:dyDescent="0.25">
      <c r="A120" s="87"/>
      <c r="B120" s="76"/>
      <c r="C120" s="76"/>
      <c r="D120" s="75"/>
      <c r="E120" s="68"/>
      <c r="F120" s="67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78"/>
    </row>
    <row r="121" spans="1:20" s="78" customFormat="1" ht="15.75" customHeight="1" x14ac:dyDescent="0.25">
      <c r="A121" s="91"/>
      <c r="B121" s="76"/>
      <c r="C121" s="76"/>
      <c r="D121" s="75"/>
      <c r="E121" s="68"/>
      <c r="F121" s="67"/>
      <c r="G121" s="83"/>
      <c r="H121" s="83"/>
      <c r="I121" s="86"/>
      <c r="J121" s="85"/>
      <c r="K121" s="84"/>
      <c r="L121" s="84"/>
      <c r="M121" s="84"/>
      <c r="N121" s="84"/>
      <c r="O121" s="84"/>
      <c r="P121" s="84"/>
      <c r="Q121" s="84"/>
      <c r="R121" s="83"/>
      <c r="S121" s="83"/>
      <c r="T121" s="26"/>
    </row>
    <row r="122" spans="1:20" s="78" customFormat="1" ht="15.75" customHeight="1" x14ac:dyDescent="0.25">
      <c r="A122" s="82"/>
      <c r="B122" s="76"/>
      <c r="C122" s="76"/>
      <c r="D122" s="90"/>
      <c r="E122" s="68"/>
      <c r="F122" s="67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8"/>
      <c r="S122" s="88"/>
      <c r="T122" s="26"/>
    </row>
    <row r="123" spans="1:20" s="78" customFormat="1" ht="15.75" customHeight="1" x14ac:dyDescent="0.25">
      <c r="A123" s="87"/>
      <c r="B123" s="76"/>
      <c r="C123" s="76"/>
      <c r="D123" s="75"/>
      <c r="E123" s="68"/>
      <c r="F123" s="67"/>
      <c r="G123" s="83"/>
      <c r="H123" s="83"/>
      <c r="I123" s="86"/>
      <c r="J123" s="85"/>
      <c r="K123" s="84"/>
      <c r="L123" s="84"/>
      <c r="M123" s="84"/>
      <c r="N123" s="84"/>
      <c r="O123" s="84"/>
      <c r="P123" s="84"/>
      <c r="Q123" s="84"/>
      <c r="R123" s="83"/>
      <c r="S123" s="83"/>
    </row>
    <row r="124" spans="1:20" s="78" customFormat="1" ht="15.75" customHeight="1" x14ac:dyDescent="0.25">
      <c r="A124" s="82"/>
      <c r="B124" s="76"/>
      <c r="C124" s="76"/>
      <c r="D124" s="81"/>
      <c r="E124" s="68"/>
      <c r="F124" s="67"/>
      <c r="G124" s="80"/>
      <c r="H124" s="63"/>
      <c r="I124" s="66"/>
      <c r="J124" s="65"/>
      <c r="K124" s="64"/>
      <c r="L124" s="64"/>
      <c r="M124" s="64"/>
      <c r="N124" s="64"/>
      <c r="O124" s="64"/>
      <c r="P124" s="64"/>
      <c r="Q124" s="64"/>
      <c r="R124" s="64"/>
      <c r="S124" s="64"/>
    </row>
    <row r="125" spans="1:20" s="78" customFormat="1" ht="15.75" customHeight="1" x14ac:dyDescent="0.25">
      <c r="A125" s="77"/>
      <c r="B125" s="76"/>
      <c r="C125" s="76"/>
      <c r="D125" s="79"/>
      <c r="E125" s="68"/>
      <c r="F125" s="67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3"/>
      <c r="S125" s="73"/>
    </row>
    <row r="126" spans="1:20" s="78" customFormat="1" ht="15.75" customHeight="1" x14ac:dyDescent="0.25">
      <c r="A126" s="71"/>
      <c r="B126" s="70"/>
      <c r="C126" s="70"/>
      <c r="D126" s="69"/>
      <c r="E126" s="68"/>
      <c r="F126" s="67"/>
      <c r="G126" s="63"/>
      <c r="H126" s="63"/>
      <c r="I126" s="66"/>
      <c r="J126" s="65"/>
      <c r="K126" s="64"/>
      <c r="L126" s="64"/>
      <c r="M126" s="64"/>
      <c r="N126" s="64"/>
      <c r="O126" s="64"/>
      <c r="P126" s="64"/>
      <c r="Q126" s="64"/>
      <c r="R126" s="63"/>
      <c r="S126" s="63"/>
    </row>
    <row r="127" spans="1:20" s="78" customFormat="1" ht="15.75" customHeight="1" x14ac:dyDescent="0.25">
      <c r="A127" s="71"/>
      <c r="B127" s="70"/>
      <c r="C127" s="70"/>
      <c r="D127" s="69"/>
      <c r="E127" s="68"/>
      <c r="F127" s="67"/>
      <c r="G127" s="63"/>
      <c r="H127" s="63"/>
      <c r="I127" s="66"/>
      <c r="J127" s="65"/>
      <c r="K127" s="64"/>
      <c r="L127" s="64"/>
      <c r="M127" s="64"/>
      <c r="N127" s="64"/>
      <c r="O127" s="64"/>
      <c r="P127" s="64"/>
      <c r="Q127" s="64"/>
      <c r="R127" s="63"/>
      <c r="S127" s="63"/>
    </row>
    <row r="128" spans="1:20" s="26" customFormat="1" ht="15.75" customHeight="1" x14ac:dyDescent="0.25">
      <c r="A128" s="77"/>
      <c r="B128" s="76"/>
      <c r="C128" s="76"/>
      <c r="D128" s="75"/>
      <c r="E128" s="68"/>
      <c r="F128" s="67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3"/>
      <c r="S128" s="73"/>
    </row>
    <row r="129" spans="1:19" s="78" customFormat="1" ht="15.75" customHeight="1" x14ac:dyDescent="0.25">
      <c r="A129" s="71"/>
      <c r="B129" s="70"/>
      <c r="C129" s="70"/>
      <c r="D129" s="69"/>
      <c r="E129" s="68"/>
      <c r="F129" s="67"/>
      <c r="G129" s="63"/>
      <c r="H129" s="63"/>
      <c r="I129" s="66"/>
      <c r="J129" s="65"/>
      <c r="K129" s="64"/>
      <c r="L129" s="64"/>
      <c r="M129" s="64"/>
      <c r="N129" s="64"/>
      <c r="O129" s="64"/>
      <c r="P129" s="64"/>
      <c r="Q129" s="64"/>
      <c r="R129" s="63"/>
      <c r="S129" s="63"/>
    </row>
    <row r="130" spans="1:19" s="72" customFormat="1" ht="5.25" customHeight="1" x14ac:dyDescent="0.25">
      <c r="A130" s="77"/>
      <c r="B130" s="76"/>
      <c r="C130" s="76"/>
      <c r="D130" s="75"/>
      <c r="E130" s="68"/>
      <c r="F130" s="67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3"/>
      <c r="S130" s="73"/>
    </row>
    <row r="131" spans="1:19" s="26" customFormat="1" ht="15.75" customHeight="1" x14ac:dyDescent="0.25">
      <c r="A131" s="71"/>
      <c r="B131" s="70"/>
      <c r="C131" s="70"/>
      <c r="D131" s="69"/>
      <c r="E131" s="68"/>
      <c r="F131" s="67"/>
      <c r="G131" s="63"/>
      <c r="H131" s="63"/>
      <c r="I131" s="66"/>
      <c r="J131" s="65"/>
      <c r="K131" s="64"/>
      <c r="L131" s="64"/>
      <c r="M131" s="64"/>
      <c r="N131" s="64"/>
      <c r="O131" s="64"/>
      <c r="P131" s="64"/>
      <c r="Q131" s="64"/>
      <c r="R131" s="63"/>
      <c r="S131" s="63"/>
    </row>
    <row r="132" spans="1:19" s="54" customFormat="1" ht="6" customHeight="1" thickBot="1" x14ac:dyDescent="0.3">
      <c r="A132" s="62"/>
      <c r="B132" s="61"/>
      <c r="C132" s="60"/>
      <c r="D132" s="60"/>
      <c r="E132" s="59"/>
      <c r="F132" s="58"/>
      <c r="G132" s="55"/>
      <c r="H132" s="57"/>
      <c r="I132" s="57"/>
      <c r="J132" s="57"/>
      <c r="K132" s="57"/>
      <c r="L132" s="57"/>
      <c r="M132" s="57"/>
      <c r="N132" s="57"/>
      <c r="O132" s="57"/>
      <c r="P132" s="57"/>
      <c r="Q132" s="56"/>
      <c r="R132" s="55"/>
      <c r="S132" s="55"/>
    </row>
    <row r="133" spans="1:19" s="40" customFormat="1" ht="21" customHeight="1" thickBot="1" x14ac:dyDescent="0.3">
      <c r="A133" s="53"/>
      <c r="B133" s="52" t="s">
        <v>31</v>
      </c>
      <c r="C133" s="51"/>
      <c r="D133" s="51"/>
      <c r="E133" s="50"/>
      <c r="F133" s="49"/>
      <c r="G133" s="48">
        <f>SUM(G109:G131)</f>
        <v>4.5999999999999996</v>
      </c>
      <c r="H133" s="48">
        <f>SUM(H109:H131)</f>
        <v>4.5999999999999996</v>
      </c>
      <c r="I133" s="48">
        <f>SUM(I109:I131)</f>
        <v>4.5999999999999996</v>
      </c>
      <c r="J133" s="48">
        <f>SUM(J109:J131)</f>
        <v>4.5999999999999996</v>
      </c>
      <c r="K133" s="48">
        <f>SUM(K109:K131)</f>
        <v>4.5999999999999996</v>
      </c>
      <c r="L133" s="48">
        <f>SUM(L109:L131)</f>
        <v>4.5999999999999996</v>
      </c>
      <c r="M133" s="48">
        <f>SUM(M109:M131)</f>
        <v>4.5999999999999996</v>
      </c>
      <c r="N133" s="48">
        <f>SUM(N109:N131)</f>
        <v>4.5999999999999996</v>
      </c>
      <c r="O133" s="48">
        <f>SUM(O109:O131)</f>
        <v>4.5999999999999996</v>
      </c>
      <c r="P133" s="48">
        <f>SUM(P109:P131)</f>
        <v>4.5999999999999996</v>
      </c>
      <c r="Q133" s="48">
        <f>SUM(Q109:Q131)</f>
        <v>4.5999999999999996</v>
      </c>
      <c r="R133" s="48">
        <f>SUM(R109:R131)</f>
        <v>4.5999999999999996</v>
      </c>
      <c r="S133" s="48">
        <f>SUM(S109:S131)</f>
        <v>4.5999999999999996</v>
      </c>
    </row>
    <row r="134" spans="1:19" s="40" customFormat="1" ht="21" customHeight="1" thickBot="1" x14ac:dyDescent="0.3">
      <c r="A134" s="47"/>
      <c r="B134" s="46"/>
      <c r="C134" s="46"/>
      <c r="D134" s="45"/>
      <c r="E134" s="44"/>
      <c r="F134" s="43"/>
      <c r="G134" s="42"/>
      <c r="H134" s="42"/>
      <c r="I134" s="42"/>
      <c r="J134" s="42"/>
      <c r="K134" s="41"/>
      <c r="L134" s="41"/>
      <c r="M134" s="41"/>
      <c r="N134" s="41"/>
      <c r="O134" s="41"/>
      <c r="P134" s="41"/>
      <c r="Q134" s="41"/>
      <c r="R134" s="41"/>
      <c r="S134" s="41"/>
    </row>
    <row r="135" spans="1:19" s="26" customFormat="1" ht="21" customHeight="1" thickBot="1" x14ac:dyDescent="0.3">
      <c r="A135" s="38" t="s">
        <v>30</v>
      </c>
      <c r="B135" s="37"/>
      <c r="C135" s="36"/>
      <c r="D135" s="35"/>
      <c r="E135" s="33"/>
      <c r="F135" s="34"/>
      <c r="G135" s="39">
        <f>G82+G107</f>
        <v>7</v>
      </c>
      <c r="H135" s="33">
        <f>H82+H107</f>
        <v>7</v>
      </c>
      <c r="I135" s="33">
        <f>I82+I107</f>
        <v>7</v>
      </c>
      <c r="J135" s="33">
        <f>J82+J107</f>
        <v>7</v>
      </c>
      <c r="K135" s="33">
        <f>K82+K107</f>
        <v>7</v>
      </c>
      <c r="L135" s="33">
        <f>L82+L107</f>
        <v>7</v>
      </c>
      <c r="M135" s="33">
        <f>M82+M107</f>
        <v>7</v>
      </c>
      <c r="N135" s="33">
        <f>N82+N107</f>
        <v>7</v>
      </c>
      <c r="O135" s="33">
        <f>O82+O107</f>
        <v>7</v>
      </c>
      <c r="P135" s="33">
        <f>P82+P107</f>
        <v>7</v>
      </c>
      <c r="Q135" s="33">
        <f>Q82+Q107</f>
        <v>7</v>
      </c>
      <c r="R135" s="33">
        <f>R82+R107</f>
        <v>7</v>
      </c>
      <c r="S135" s="33">
        <f>S82+S107</f>
        <v>7</v>
      </c>
    </row>
    <row r="136" spans="1:19" s="26" customFormat="1" ht="21.75" customHeight="1" thickBot="1" x14ac:dyDescent="0.3">
      <c r="A136" s="38" t="s">
        <v>29</v>
      </c>
      <c r="B136" s="37"/>
      <c r="C136" s="36"/>
      <c r="D136" s="35"/>
      <c r="E136" s="33"/>
      <c r="F136" s="34"/>
      <c r="G136" s="33">
        <f>G133</f>
        <v>4.5999999999999996</v>
      </c>
      <c r="H136" s="33">
        <f>H133</f>
        <v>4.5999999999999996</v>
      </c>
      <c r="I136" s="33">
        <f>I133</f>
        <v>4.5999999999999996</v>
      </c>
      <c r="J136" s="33">
        <f>J133</f>
        <v>4.5999999999999996</v>
      </c>
      <c r="K136" s="33">
        <f>K133</f>
        <v>4.5999999999999996</v>
      </c>
      <c r="L136" s="33">
        <f>L133</f>
        <v>4.5999999999999996</v>
      </c>
      <c r="M136" s="33">
        <f>M133</f>
        <v>4.5999999999999996</v>
      </c>
      <c r="N136" s="33">
        <f>N133</f>
        <v>4.5999999999999996</v>
      </c>
      <c r="O136" s="33">
        <f>O133</f>
        <v>4.5999999999999996</v>
      </c>
      <c r="P136" s="33">
        <f>P133</f>
        <v>4.5999999999999996</v>
      </c>
      <c r="Q136" s="33">
        <f>Q133</f>
        <v>4.5999999999999996</v>
      </c>
      <c r="R136" s="33">
        <f>R133</f>
        <v>4.5999999999999996</v>
      </c>
      <c r="S136" s="33">
        <f>S133</f>
        <v>4.5999999999999996</v>
      </c>
    </row>
    <row r="137" spans="1:19" s="26" customFormat="1" ht="24.75" customHeight="1" thickBot="1" x14ac:dyDescent="0.3">
      <c r="A137" s="32" t="s">
        <v>28</v>
      </c>
      <c r="B137" s="31"/>
      <c r="C137" s="30"/>
      <c r="D137" s="29"/>
      <c r="E137" s="28"/>
      <c r="F137" s="21"/>
      <c r="G137" s="27">
        <f>(SUM(G64:G81)+SUM(G109:G131)+SUM(G84:G106))</f>
        <v>11.6</v>
      </c>
      <c r="H137" s="27">
        <f>(SUM(H64:H81)+SUM(H109:H131)+SUM(H84:H106))</f>
        <v>11.6</v>
      </c>
      <c r="I137" s="27">
        <f>(SUM(I64:I81)+SUM(I109:I131)+SUM(I84:I106))</f>
        <v>11.6</v>
      </c>
      <c r="J137" s="27">
        <f>(SUM(J64:J81)+SUM(J109:J131)+SUM(J84:J106))</f>
        <v>11.6</v>
      </c>
      <c r="K137" s="27">
        <f>(SUM(K64:K81)+SUM(K109:K131)+SUM(K84:K106))</f>
        <v>11.6</v>
      </c>
      <c r="L137" s="27">
        <f>(SUM(L64:L81)+SUM(L109:L131)+SUM(L84:L106))</f>
        <v>11.6</v>
      </c>
      <c r="M137" s="27">
        <f>(SUM(M64:M81)+SUM(M109:M131)+SUM(M84:M106))</f>
        <v>11.6</v>
      </c>
      <c r="N137" s="27">
        <f>(SUM(N64:N81)+SUM(N109:N131)+SUM(N84:N106))</f>
        <v>11.6</v>
      </c>
      <c r="O137" s="27">
        <f>(SUM(O64:O81)+SUM(O109:O131)+SUM(O84:O106))</f>
        <v>11.6</v>
      </c>
      <c r="P137" s="27">
        <f>(SUM(P64:P81)+SUM(P109:P131)+SUM(P84:P106))</f>
        <v>11.6</v>
      </c>
      <c r="Q137" s="27">
        <f>(SUM(Q64:Q81)+SUM(Q109:Q131)+SUM(Q84:Q106))</f>
        <v>11.6</v>
      </c>
      <c r="R137" s="27">
        <f>(SUM(R64:R81)+SUM(R109:R131)+SUM(R84:R106))</f>
        <v>11.6</v>
      </c>
      <c r="S137" s="27">
        <f>(SUM(S64:S81)+SUM(S109:S131)+SUM(S84:S106))</f>
        <v>11.6</v>
      </c>
    </row>
    <row r="138" spans="1:19" s="19" customFormat="1" ht="23.25" customHeight="1" thickTop="1" thickBot="1" x14ac:dyDescent="0.3">
      <c r="A138" s="25" t="s">
        <v>27</v>
      </c>
      <c r="B138" s="24"/>
      <c r="C138" s="23"/>
      <c r="D138" s="23"/>
      <c r="E138" s="22"/>
      <c r="F138" s="21"/>
      <c r="G138" s="20">
        <v>48</v>
      </c>
      <c r="H138" s="20">
        <v>48</v>
      </c>
      <c r="I138" s="20">
        <v>48</v>
      </c>
      <c r="J138" s="20">
        <v>48</v>
      </c>
      <c r="K138" s="20">
        <v>48</v>
      </c>
      <c r="L138" s="20">
        <v>48</v>
      </c>
      <c r="M138" s="20">
        <v>48</v>
      </c>
      <c r="N138" s="20">
        <v>48</v>
      </c>
      <c r="O138" s="20">
        <v>48</v>
      </c>
      <c r="P138" s="20">
        <v>48</v>
      </c>
      <c r="Q138" s="20">
        <v>48</v>
      </c>
      <c r="R138" s="20">
        <v>48</v>
      </c>
      <c r="S138" s="20">
        <v>48</v>
      </c>
    </row>
    <row r="139" spans="1:19" ht="21.75" customHeight="1" thickTop="1" thickBot="1" x14ac:dyDescent="0.3">
      <c r="A139" s="18" t="s">
        <v>26</v>
      </c>
      <c r="B139" s="17"/>
      <c r="C139" s="16"/>
      <c r="D139" s="16"/>
      <c r="E139" s="15"/>
      <c r="F139" s="14"/>
      <c r="G139" s="13">
        <f>+G137-G138</f>
        <v>-36.4</v>
      </c>
      <c r="H139" s="13">
        <f>+H137-H138</f>
        <v>-36.4</v>
      </c>
      <c r="I139" s="13">
        <f>+I137-I138</f>
        <v>-36.4</v>
      </c>
      <c r="J139" s="13">
        <f>+J137-J138</f>
        <v>-36.4</v>
      </c>
      <c r="K139" s="13">
        <f>+K137-K138</f>
        <v>-36.4</v>
      </c>
      <c r="L139" s="13">
        <f>+L137-L138</f>
        <v>-36.4</v>
      </c>
      <c r="M139" s="13">
        <f>+M137-M138</f>
        <v>-36.4</v>
      </c>
      <c r="N139" s="13">
        <f>+N137-N138</f>
        <v>-36.4</v>
      </c>
      <c r="O139" s="13">
        <f>+O137-O138</f>
        <v>-36.4</v>
      </c>
      <c r="P139" s="13">
        <f>+P137-P138</f>
        <v>-36.4</v>
      </c>
      <c r="Q139" s="13">
        <f>+Q137-Q138</f>
        <v>-36.4</v>
      </c>
      <c r="R139" s="13">
        <f>+R137-R138</f>
        <v>-36.4</v>
      </c>
      <c r="S139" s="13">
        <f>+S137-S138</f>
        <v>-36.4</v>
      </c>
    </row>
    <row r="140" spans="1:19" ht="17.25" thickTop="1" thickBot="1" x14ac:dyDescent="0.3">
      <c r="A140" s="12"/>
      <c r="B140" s="11"/>
      <c r="C140" s="11"/>
      <c r="D140" s="11"/>
      <c r="E140" s="10"/>
      <c r="F140" s="9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</row>
    <row r="141" spans="1:19" ht="13.5" thickTop="1" x14ac:dyDescent="0.25"/>
  </sheetData>
  <sheetProtection selectLockedCells="1"/>
  <mergeCells count="21">
    <mergeCell ref="P3:P4"/>
    <mergeCell ref="Q3:Q4"/>
    <mergeCell ref="R3:R4"/>
    <mergeCell ref="S3:S4"/>
    <mergeCell ref="A61:S62"/>
    <mergeCell ref="J3:J4"/>
    <mergeCell ref="K3:K4"/>
    <mergeCell ref="L3:L4"/>
    <mergeCell ref="M3:M4"/>
    <mergeCell ref="N3:N4"/>
    <mergeCell ref="O3:O4"/>
    <mergeCell ref="A1:S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conditionalFormatting sqref="G59:R59">
    <cfRule type="cellIs" dxfId="1" priority="2" operator="lessThan">
      <formula>0</formula>
    </cfRule>
  </conditionalFormatting>
  <conditionalFormatting sqref="S59">
    <cfRule type="cellIs" dxfId="0" priority="1" operator="lessThan">
      <formula>0</formula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Header>&amp;L&amp;D</oddHeader>
  </headerFooter>
  <rowBreaks count="2" manualBreakCount="2">
    <brk id="60" max="36" man="1"/>
    <brk id="1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Feuil6</vt:lpstr>
      <vt:lpstr>Secteur A1</vt:lpstr>
      <vt:lpstr>Secteur A2</vt:lpstr>
      <vt:lpstr>Secteur B1</vt:lpstr>
      <vt:lpstr>'Secteur A1'!Zone_d_impression</vt:lpstr>
      <vt:lpstr>'Secteur A2'!Zone_d_impression</vt:lpstr>
      <vt:lpstr>'Secteur B1'!Zone_d_impression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2015-08-19T03:45:43Z</dcterms:created>
  <dcterms:modified xsi:type="dcterms:W3CDTF">2015-08-19T04:45:42Z</dcterms:modified>
</cp:coreProperties>
</file>