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bookViews>
    <workbookView xWindow="0" yWindow="0" windowWidth="24000" windowHeight="9735" activeTab="1"/>
  </bookViews>
  <sheets>
    <sheet name="Ratio arretCDD" sheetId="2" r:id="rId1"/>
    <sheet name="CDD" sheetId="1" r:id="rId2"/>
  </sheets>
  <externalReferences>
    <externalReference r:id="rId3"/>
  </externalReferences>
  <definedNames>
    <definedName name="_xlnm.Print_Area" localSheetId="1">CDD!$A$1:$X$84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2" l="1"/>
  <c r="K37" i="2" s="1"/>
  <c r="K31" i="2"/>
  <c r="E31" i="2"/>
  <c r="E23" i="2"/>
  <c r="K23" i="2" s="1"/>
  <c r="E10" i="2"/>
  <c r="K10" i="2" s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E83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E77" i="1"/>
  <c r="O63" i="1"/>
  <c r="G63" i="1"/>
  <c r="S62" i="1"/>
  <c r="R62" i="1"/>
  <c r="Q62" i="1"/>
  <c r="P62" i="1"/>
  <c r="O62" i="1"/>
  <c r="N62" i="1"/>
  <c r="N63" i="1" s="1"/>
  <c r="M62" i="1"/>
  <c r="M63" i="1" s="1"/>
  <c r="L62" i="1"/>
  <c r="L63" i="1" s="1"/>
  <c r="K62" i="1"/>
  <c r="J62" i="1"/>
  <c r="I62" i="1"/>
  <c r="H62" i="1"/>
  <c r="G62" i="1"/>
  <c r="S50" i="1"/>
  <c r="R50" i="1"/>
  <c r="R63" i="1" s="1"/>
  <c r="Q50" i="1"/>
  <c r="Q63" i="1" s="1"/>
  <c r="P50" i="1"/>
  <c r="O50" i="1"/>
  <c r="N50" i="1"/>
  <c r="M50" i="1"/>
  <c r="L50" i="1"/>
  <c r="K50" i="1"/>
  <c r="J50" i="1"/>
  <c r="J63" i="1" s="1"/>
  <c r="I50" i="1"/>
  <c r="I63" i="1" s="1"/>
  <c r="H50" i="1"/>
  <c r="G50" i="1"/>
  <c r="E50" i="1"/>
  <c r="S33" i="1"/>
  <c r="S34" i="1" s="1"/>
  <c r="R33" i="1"/>
  <c r="Q33" i="1"/>
  <c r="P33" i="1"/>
  <c r="O33" i="1"/>
  <c r="N33" i="1"/>
  <c r="M33" i="1"/>
  <c r="L33" i="1"/>
  <c r="K33" i="1"/>
  <c r="K34" i="1" s="1"/>
  <c r="J33" i="1"/>
  <c r="I33" i="1"/>
  <c r="H33" i="1"/>
  <c r="G33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E16" i="1"/>
  <c r="E84" i="1" l="1"/>
  <c r="G84" i="1"/>
  <c r="O34" i="1"/>
  <c r="P34" i="1"/>
  <c r="I34" i="1"/>
  <c r="Q34" i="1"/>
  <c r="L34" i="1"/>
  <c r="M34" i="1"/>
  <c r="N34" i="1"/>
  <c r="H63" i="1"/>
  <c r="P63" i="1"/>
  <c r="K63" i="1"/>
  <c r="S63" i="1"/>
  <c r="G34" i="1"/>
  <c r="S84" i="1"/>
  <c r="N84" i="1"/>
  <c r="O84" i="1"/>
  <c r="H84" i="1"/>
  <c r="J34" i="1"/>
  <c r="H34" i="1"/>
  <c r="P84" i="1"/>
  <c r="R84" i="1"/>
  <c r="M84" i="1"/>
  <c r="K84" i="1"/>
  <c r="L84" i="1"/>
  <c r="I84" i="1"/>
  <c r="Q84" i="1"/>
  <c r="R34" i="1"/>
  <c r="J84" i="1"/>
</calcChain>
</file>

<file path=xl/sharedStrings.xml><?xml version="1.0" encoding="utf-8"?>
<sst xmlns="http://schemas.openxmlformats.org/spreadsheetml/2006/main" count="176" uniqueCount="99">
  <si>
    <t>CDD PÔLE GERIATRIQUE DE L'ESSONNE</t>
  </si>
  <si>
    <t>Affectation</t>
  </si>
  <si>
    <t>EQUIPE</t>
  </si>
  <si>
    <t>date     affectation</t>
  </si>
  <si>
    <t>En remplacememnt de</t>
  </si>
  <si>
    <t>DATE ECHEANCE</t>
  </si>
  <si>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</si>
  <si>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</si>
  <si>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</si>
  <si>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</si>
  <si>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</si>
  <si>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</si>
  <si>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</si>
  <si>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</si>
  <si>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</si>
  <si>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</si>
  <si>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</si>
  <si>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</si>
  <si>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Mise en stage</t>
  </si>
  <si>
    <t>REMPLACE PAR</t>
  </si>
  <si>
    <t>xxx</t>
  </si>
  <si>
    <t>UG 1100</t>
  </si>
  <si>
    <t>UG 1510</t>
  </si>
  <si>
    <t>UG 1910</t>
  </si>
  <si>
    <t>Total nuit</t>
  </si>
  <si>
    <t>UG 1610</t>
  </si>
  <si>
    <t>Total SENART A1</t>
  </si>
  <si>
    <t>souhaite arreter 30 juin</t>
  </si>
  <si>
    <t>Arret CDD par Cadre à la fin du contrat</t>
  </si>
  <si>
    <t>Arret contrat decision cadre sup</t>
  </si>
  <si>
    <t>UG 1010</t>
  </si>
  <si>
    <t>Total SENART A2</t>
  </si>
  <si>
    <t>Total SENART</t>
  </si>
  <si>
    <t>UG 1710</t>
  </si>
  <si>
    <t>Total SEINE B1</t>
  </si>
  <si>
    <t>DJOLI ESENG EKELI Flore  NF</t>
  </si>
  <si>
    <t>goyard(IDE)</t>
  </si>
  <si>
    <t>KIEMTORE Aminata</t>
  </si>
  <si>
    <t>DAHO (Pv)</t>
  </si>
  <si>
    <t>Total SEINE B2</t>
  </si>
  <si>
    <t>Total SEINE</t>
  </si>
  <si>
    <t>UG 1300</t>
  </si>
  <si>
    <t>souhaite arreter</t>
  </si>
  <si>
    <t>FIN DE CONTRAT</t>
  </si>
  <si>
    <t>UG 1300 sur senart</t>
  </si>
  <si>
    <t>Total JOFFRE</t>
  </si>
  <si>
    <t xml:space="preserve">Total AS </t>
  </si>
  <si>
    <t>BILAN CDD</t>
  </si>
  <si>
    <t>BILAN RATIO CDD/ARRETS</t>
  </si>
  <si>
    <t>JANVIER</t>
  </si>
  <si>
    <t>Droit à CDD</t>
  </si>
  <si>
    <t>Nom des CDD</t>
  </si>
  <si>
    <t>Postes vacants</t>
  </si>
  <si>
    <t>ECARTS</t>
  </si>
  <si>
    <t>DUP</t>
  </si>
  <si>
    <t>JOFF</t>
  </si>
  <si>
    <t>N dup</t>
  </si>
  <si>
    <t>N jof</t>
  </si>
  <si>
    <t>janvier</t>
  </si>
  <si>
    <t>février</t>
  </si>
  <si>
    <t>avril</t>
  </si>
  <si>
    <t>juillet</t>
  </si>
  <si>
    <t>août</t>
  </si>
  <si>
    <t>septembre</t>
  </si>
  <si>
    <t>octobre</t>
  </si>
  <si>
    <t>novembre</t>
  </si>
  <si>
    <t>décembre</t>
  </si>
  <si>
    <t>maz</t>
  </si>
  <si>
    <t>bet</t>
  </si>
  <si>
    <t>bil</t>
  </si>
  <si>
    <t>car</t>
  </si>
  <si>
    <t>da</t>
  </si>
  <si>
    <t>gue</t>
  </si>
  <si>
    <t>gui</t>
  </si>
  <si>
    <t>heg</t>
  </si>
  <si>
    <t>jom</t>
  </si>
  <si>
    <t>lam</t>
  </si>
  <si>
    <t>mar</t>
  </si>
  <si>
    <t>may</t>
  </si>
  <si>
    <t>nag</t>
  </si>
  <si>
    <t>rea</t>
  </si>
  <si>
    <t>mes</t>
  </si>
  <si>
    <t>lh</t>
  </si>
  <si>
    <t>arh</t>
  </si>
  <si>
    <t>dia</t>
  </si>
  <si>
    <t xml:space="preserve">CDD PÔLE </t>
  </si>
  <si>
    <t>As nuit</t>
  </si>
  <si>
    <t>mmm</t>
  </si>
  <si>
    <t>ba</t>
  </si>
  <si>
    <t>ch</t>
  </si>
  <si>
    <t>din</t>
  </si>
  <si>
    <t>mang</t>
  </si>
  <si>
    <t>ng</t>
  </si>
  <si>
    <t>nz</t>
  </si>
  <si>
    <t>tc</t>
  </si>
  <si>
    <t>the</t>
  </si>
  <si>
    <t>did</t>
  </si>
  <si>
    <t>AS DUP</t>
  </si>
  <si>
    <t>AS JOF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</si>
</sst>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[$-40C]mmm\-yy;@"/>
    <numFmt numFmtId="166" formatCode="0.0"/>
  </numFmts>
  <fonts count="4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8"/>
      <name val="Times New Roman"/>
      <family val="1"/>
    </font>
    <font>
      <sz val="8"/>
      <name val="Arial"/>
      <family val="2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6"/>
      <name val="Times New Roman"/>
      <family val="1"/>
    </font>
    <font>
      <sz val="10"/>
      <name val="Times New Roman"/>
      <family val="1"/>
    </font>
    <font>
      <b/>
      <sz val="12"/>
      <color indexed="10"/>
      <name val="Times New Roman"/>
      <family val="1"/>
    </font>
    <font>
      <sz val="20"/>
      <name val="Arial"/>
      <family val="2"/>
    </font>
    <font>
      <b/>
      <sz val="6"/>
      <name val="Arial"/>
      <family val="2"/>
    </font>
    <font>
      <b/>
      <i/>
      <sz val="14"/>
      <name val="Times New Roman"/>
      <family val="1"/>
    </font>
    <font>
      <b/>
      <i/>
      <sz val="10"/>
      <name val="Times New Roman"/>
      <family val="1"/>
    </font>
    <font>
      <sz val="8"/>
      <name val="Times New Roman"/>
      <family val="1"/>
    </font>
    <font>
      <b/>
      <i/>
      <sz val="10"/>
      <color rgb="FFFF0000"/>
      <name val="Arial"/>
      <family val="2"/>
    </font>
    <font>
      <sz val="8"/>
      <color indexed="10"/>
      <name val="Times New Roman"/>
      <family val="1"/>
    </font>
    <font>
      <b/>
      <sz val="10"/>
      <color indexed="10"/>
      <name val="Arial"/>
      <family val="2"/>
    </font>
    <font>
      <strike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indexed="10"/>
      <name val="Arial"/>
      <family val="2"/>
    </font>
    <font>
      <b/>
      <sz val="10"/>
      <color rgb="FF7030A0"/>
      <name val="Arial"/>
      <family val="2"/>
    </font>
    <font>
      <b/>
      <i/>
      <sz val="12"/>
      <name val="Times New Roman"/>
      <family val="1"/>
    </font>
    <font>
      <b/>
      <sz val="10"/>
      <color indexed="10"/>
      <name val="Times New Roman"/>
      <family val="1"/>
    </font>
    <font>
      <b/>
      <sz val="12"/>
      <name val="Times New Roman"/>
      <family val="1"/>
    </font>
    <font>
      <b/>
      <sz val="8"/>
      <name val="Times New Roman"/>
      <family val="1"/>
    </font>
    <font>
      <i/>
      <sz val="12"/>
      <name val="Times New Roman"/>
      <family val="1"/>
    </font>
    <font>
      <b/>
      <sz val="8"/>
      <color indexed="10"/>
      <name val="Times New Roman"/>
      <family val="1"/>
    </font>
    <font>
      <sz val="12"/>
      <color indexed="10"/>
      <name val="Times New Roman"/>
      <family val="1"/>
    </font>
    <font>
      <b/>
      <sz val="12"/>
      <color indexed="10"/>
      <name val="Arial"/>
      <family val="2"/>
    </font>
    <font>
      <i/>
      <sz val="8"/>
      <name val="Times New Roman"/>
      <family val="1"/>
    </font>
    <font>
      <strike/>
      <sz val="8"/>
      <name val="Cambria"/>
      <family val="1"/>
    </font>
    <font>
      <b/>
      <u/>
      <sz val="10"/>
      <color rgb="FFFF0000"/>
      <name val="Arial"/>
      <family val="2"/>
    </font>
    <font>
      <b/>
      <sz val="10"/>
      <color theme="2"/>
      <name val="Arial"/>
      <family val="2"/>
    </font>
    <font>
      <b/>
      <sz val="10"/>
      <color rgb="FF7030A0"/>
      <name val="Times New Roman"/>
      <family val="1"/>
    </font>
    <font>
      <sz val="18"/>
      <name val="Arial"/>
      <family val="2"/>
    </font>
    <font>
      <b/>
      <sz val="18"/>
      <name val="Times New Roman"/>
      <family val="1"/>
    </font>
    <font>
      <b/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Arial Black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FF99"/>
        <bgColor indexed="64"/>
      </patternFill>
    </fill>
  </fills>
  <borders count="9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 style="thick">
        <color indexed="64"/>
      </left>
      <right style="thin">
        <color auto="1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8"/>
      </top>
      <bottom style="thick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8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auto="1"/>
      </top>
      <bottom/>
      <diagonal/>
    </border>
    <border>
      <left/>
      <right/>
      <top style="thick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54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 wrapText="1"/>
    </xf>
    <xf numFmtId="0" fontId="6" fillId="0" borderId="8" xfId="0" applyFont="1" applyBorder="1" applyAlignment="1" applyProtection="1">
      <alignment horizontal="center" vertical="center"/>
    </xf>
    <xf numFmtId="164" fontId="6" fillId="0" borderId="8" xfId="0" applyNumberFormat="1" applyFont="1" applyBorder="1" applyAlignment="1" applyProtection="1">
      <alignment horizontal="center" vertical="center" wrapText="1"/>
    </xf>
    <xf numFmtId="0" fontId="6" fillId="3" borderId="8" xfId="0" applyFont="1" applyFill="1" applyBorder="1" applyAlignment="1" applyProtection="1">
      <alignment horizontal="center" vertical="center" wrapText="1"/>
    </xf>
    <xf numFmtId="0" fontId="7" fillId="0" borderId="8" xfId="0" applyFont="1" applyFill="1" applyBorder="1" applyAlignment="1" applyProtection="1">
      <alignment horizontal="center" vertical="center" wrapText="1"/>
    </xf>
    <xf numFmtId="0" fontId="6" fillId="4" borderId="9" xfId="0" applyFont="1" applyFill="1" applyBorder="1" applyAlignment="1" applyProtection="1">
      <alignment horizontal="center" vertical="center" wrapText="1"/>
    </xf>
    <xf numFmtId="0" fontId="6" fillId="4" borderId="10" xfId="0" applyFont="1" applyFill="1" applyBorder="1" applyAlignment="1" applyProtection="1">
      <alignment horizontal="center" vertical="center" wrapText="1"/>
    </xf>
    <xf numFmtId="0" fontId="6" fillId="4" borderId="11" xfId="0" applyFont="1" applyFill="1" applyBorder="1" applyAlignment="1" applyProtection="1">
      <alignment horizontal="center" vertical="center" wrapText="1"/>
    </xf>
    <xf numFmtId="17" fontId="6" fillId="4" borderId="11" xfId="0" applyNumberFormat="1" applyFont="1" applyFill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 wrapText="1"/>
    </xf>
    <xf numFmtId="0" fontId="9" fillId="0" borderId="1" xfId="0" applyFont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10" fillId="0" borderId="13" xfId="0" applyFont="1" applyBorder="1" applyAlignment="1" applyProtection="1">
      <alignment horizontal="center" vertical="center"/>
    </xf>
    <xf numFmtId="0" fontId="6" fillId="0" borderId="14" xfId="0" applyFont="1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 vertical="center"/>
    </xf>
    <xf numFmtId="164" fontId="6" fillId="0" borderId="14" xfId="0" applyNumberFormat="1" applyFont="1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 vertical="center" wrapText="1"/>
    </xf>
    <xf numFmtId="0" fontId="11" fillId="0" borderId="15" xfId="0" applyFont="1" applyFill="1" applyBorder="1" applyAlignment="1" applyProtection="1">
      <alignment horizontal="center" vertical="center" wrapText="1"/>
    </xf>
    <xf numFmtId="0" fontId="6" fillId="4" borderId="16" xfId="0" applyFont="1" applyFill="1" applyBorder="1" applyAlignment="1" applyProtection="1">
      <alignment horizontal="center" vertical="center" wrapText="1"/>
    </xf>
    <xf numFmtId="0" fontId="6" fillId="4" borderId="17" xfId="0" applyFont="1" applyFill="1" applyBorder="1" applyAlignment="1" applyProtection="1">
      <alignment horizontal="center" vertical="center" wrapText="1"/>
    </xf>
    <xf numFmtId="0" fontId="6" fillId="4" borderId="18" xfId="0" applyFont="1" applyFill="1" applyBorder="1" applyAlignment="1" applyProtection="1">
      <alignment horizontal="center" vertical="center" wrapText="1"/>
    </xf>
    <xf numFmtId="0" fontId="8" fillId="0" borderId="19" xfId="0" applyFont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12" fillId="5" borderId="20" xfId="0" applyFont="1" applyFill="1" applyBorder="1" applyAlignment="1" applyProtection="1">
      <alignment horizontal="center" vertical="center" wrapText="1"/>
    </xf>
    <xf numFmtId="0" fontId="13" fillId="3" borderId="21" xfId="0" applyFont="1" applyFill="1" applyBorder="1" applyAlignment="1" applyProtection="1">
      <alignment horizontal="center" vertical="center" wrapText="1"/>
    </xf>
    <xf numFmtId="0" fontId="13" fillId="3" borderId="22" xfId="0" applyFont="1" applyFill="1" applyBorder="1" applyAlignment="1" applyProtection="1">
      <alignment horizontal="center" vertical="center" wrapText="1"/>
    </xf>
    <xf numFmtId="164" fontId="14" fillId="3" borderId="27" xfId="0" applyNumberFormat="1" applyFont="1" applyFill="1" applyBorder="1" applyAlignment="1" applyProtection="1">
      <alignment horizontal="center" vertical="center" wrapText="1"/>
    </xf>
    <xf numFmtId="164" fontId="14" fillId="3" borderId="23" xfId="0" applyNumberFormat="1" applyFont="1" applyFill="1" applyBorder="1" applyAlignment="1" applyProtection="1">
      <alignment horizontal="center" vertical="center" wrapText="1"/>
    </xf>
    <xf numFmtId="0" fontId="4" fillId="3" borderId="28" xfId="0" applyFont="1" applyFill="1" applyBorder="1" applyAlignment="1" applyProtection="1">
      <alignment horizontal="center" vertical="center" wrapText="1"/>
    </xf>
    <xf numFmtId="0" fontId="2" fillId="7" borderId="24" xfId="0" applyFont="1" applyFill="1" applyBorder="1" applyAlignment="1" applyProtection="1">
      <alignment horizontal="center" vertical="center"/>
      <protection locked="0"/>
    </xf>
    <xf numFmtId="0" fontId="2" fillId="0" borderId="24" xfId="0" applyNumberFormat="1" applyFont="1" applyBorder="1" applyAlignment="1" applyProtection="1">
      <alignment horizontal="center" vertical="center"/>
      <protection locked="0"/>
    </xf>
    <xf numFmtId="164" fontId="16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17" fillId="0" borderId="0" xfId="0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2" fillId="6" borderId="34" xfId="0" applyFont="1" applyFill="1" applyBorder="1" applyAlignment="1" applyProtection="1">
      <alignment horizontal="left" vertical="center" wrapText="1"/>
      <protection locked="0"/>
    </xf>
    <xf numFmtId="0" fontId="2" fillId="6" borderId="24" xfId="0" applyFont="1" applyFill="1" applyBorder="1" applyAlignment="1" applyProtection="1">
      <alignment horizontal="center" vertical="center"/>
      <protection locked="0"/>
    </xf>
    <xf numFmtId="0" fontId="2" fillId="3" borderId="35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35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25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31" xfId="0" applyNumberFormat="1" applyFont="1" applyFill="1" applyBorder="1" applyAlignment="1" applyProtection="1">
      <alignment horizontal="center" vertical="center" wrapText="1"/>
      <protection locked="0"/>
    </xf>
    <xf numFmtId="165" fontId="16" fillId="6" borderId="25" xfId="0" applyNumberFormat="1" applyFont="1" applyFill="1" applyBorder="1" applyAlignment="1" applyProtection="1">
      <alignment horizontal="center" vertical="center" wrapText="1"/>
      <protection locked="0"/>
    </xf>
    <xf numFmtId="164" fontId="16" fillId="6" borderId="32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33" xfId="0" applyFont="1" applyFill="1" applyBorder="1" applyAlignment="1" applyProtection="1">
      <alignment horizontal="center" vertical="center" wrapText="1"/>
      <protection locked="0"/>
    </xf>
    <xf numFmtId="0" fontId="4" fillId="6" borderId="0" xfId="0" applyFont="1" applyFill="1" applyAlignment="1" applyProtection="1">
      <alignment horizontal="center" vertical="center" wrapText="1"/>
      <protection locked="0"/>
    </xf>
    <xf numFmtId="0" fontId="2" fillId="0" borderId="34" xfId="0" applyFont="1" applyFill="1" applyBorder="1" applyAlignment="1" applyProtection="1">
      <alignment horizontal="left" vertical="center" wrapText="1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0" fontId="2" fillId="0" borderId="24" xfId="0" applyNumberFormat="1" applyFont="1" applyBorder="1" applyAlignment="1" applyProtection="1">
      <alignment horizontal="center" vertical="center" wrapText="1"/>
      <protection locked="0"/>
    </xf>
    <xf numFmtId="0" fontId="2" fillId="0" borderId="25" xfId="0" applyNumberFormat="1" applyFont="1" applyBorder="1" applyAlignment="1" applyProtection="1">
      <alignment horizontal="center" vertical="center" wrapText="1"/>
      <protection locked="0"/>
    </xf>
    <xf numFmtId="0" fontId="15" fillId="0" borderId="31" xfId="0" applyNumberFormat="1" applyFont="1" applyBorder="1" applyAlignment="1" applyProtection="1">
      <alignment horizontal="center" vertical="center" wrapText="1"/>
      <protection locked="0"/>
    </xf>
    <xf numFmtId="14" fontId="2" fillId="0" borderId="24" xfId="0" applyNumberFormat="1" applyFont="1" applyFill="1" applyBorder="1" applyAlignment="1" applyProtection="1">
      <alignment horizontal="center" vertical="center"/>
      <protection locked="0"/>
    </xf>
    <xf numFmtId="0" fontId="2" fillId="6" borderId="34" xfId="0" applyFont="1" applyFill="1" applyBorder="1" applyAlignment="1" applyProtection="1">
      <alignment horizontal="left" vertical="center"/>
      <protection locked="0"/>
    </xf>
    <xf numFmtId="0" fontId="2" fillId="3" borderId="24" xfId="0" applyNumberFormat="1" applyFont="1" applyFill="1" applyBorder="1" applyAlignment="1" applyProtection="1">
      <alignment horizontal="center" vertical="center"/>
      <protection locked="0"/>
    </xf>
    <xf numFmtId="0" fontId="4" fillId="0" borderId="24" xfId="0" applyNumberFormat="1" applyFont="1" applyFill="1" applyBorder="1" applyAlignment="1" applyProtection="1">
      <alignment horizontal="center" vertical="center"/>
      <protection locked="0"/>
    </xf>
    <xf numFmtId="0" fontId="2" fillId="6" borderId="35" xfId="0" applyNumberFormat="1" applyFont="1" applyFill="1" applyBorder="1" applyAlignment="1" applyProtection="1">
      <alignment horizontal="center" vertical="center"/>
      <protection locked="0"/>
    </xf>
    <xf numFmtId="0" fontId="2" fillId="6" borderId="40" xfId="0" applyNumberFormat="1" applyFont="1" applyFill="1" applyBorder="1" applyAlignment="1" applyProtection="1">
      <alignment horizontal="center" vertical="center"/>
      <protection locked="0"/>
    </xf>
    <xf numFmtId="0" fontId="2" fillId="6" borderId="41" xfId="0" applyNumberFormat="1" applyFont="1" applyFill="1" applyBorder="1" applyAlignment="1" applyProtection="1">
      <alignment horizontal="center" vertical="center"/>
      <protection locked="0"/>
    </xf>
    <xf numFmtId="164" fontId="16" fillId="6" borderId="2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42" xfId="0" applyFont="1" applyFill="1" applyBorder="1" applyAlignment="1" applyProtection="1">
      <alignment vertical="center"/>
      <protection locked="0"/>
    </xf>
    <xf numFmtId="0" fontId="2" fillId="7" borderId="30" xfId="0" applyFont="1" applyFill="1" applyBorder="1" applyAlignment="1" applyProtection="1">
      <alignment horizontal="center" vertical="center"/>
      <protection locked="0"/>
    </xf>
    <xf numFmtId="0" fontId="2" fillId="0" borderId="30" xfId="0" applyFont="1" applyFill="1" applyBorder="1" applyAlignment="1" applyProtection="1">
      <alignment horizontal="center" vertical="center"/>
      <protection locked="0"/>
    </xf>
    <xf numFmtId="0" fontId="2" fillId="3" borderId="43" xfId="0" applyNumberFormat="1" applyFont="1" applyFill="1" applyBorder="1" applyAlignment="1" applyProtection="1">
      <alignment horizontal="center" vertical="center"/>
      <protection locked="0"/>
    </xf>
    <xf numFmtId="0" fontId="4" fillId="0" borderId="43" xfId="0" applyNumberFormat="1" applyFont="1" applyFill="1" applyBorder="1" applyAlignment="1" applyProtection="1">
      <alignment horizontal="center" vertical="center"/>
      <protection locked="0"/>
    </xf>
    <xf numFmtId="0" fontId="2" fillId="0" borderId="35" xfId="0" applyNumberFormat="1" applyFont="1" applyBorder="1" applyAlignment="1" applyProtection="1">
      <alignment horizontal="center" vertical="center"/>
      <protection locked="0"/>
    </xf>
    <xf numFmtId="0" fontId="2" fillId="0" borderId="40" xfId="0" applyNumberFormat="1" applyFont="1" applyBorder="1" applyAlignment="1" applyProtection="1">
      <alignment horizontal="center" vertical="center"/>
      <protection locked="0"/>
    </xf>
    <xf numFmtId="0" fontId="2" fillId="0" borderId="44" xfId="0" applyNumberFormat="1" applyFont="1" applyBorder="1" applyAlignment="1" applyProtection="1">
      <alignment horizontal="center" vertical="center"/>
      <protection locked="0"/>
    </xf>
    <xf numFmtId="0" fontId="2" fillId="0" borderId="41" xfId="0" applyNumberFormat="1" applyFont="1" applyBorder="1" applyAlignment="1" applyProtection="1">
      <alignment horizontal="center" vertical="center"/>
      <protection locked="0"/>
    </xf>
    <xf numFmtId="0" fontId="15" fillId="0" borderId="45" xfId="0" applyNumberFormat="1" applyFont="1" applyBorder="1" applyAlignment="1" applyProtection="1">
      <alignment horizontal="center" vertical="center"/>
      <protection locked="0"/>
    </xf>
    <xf numFmtId="0" fontId="2" fillId="0" borderId="46" xfId="0" applyFon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3" borderId="47" xfId="0" applyNumberFormat="1" applyFont="1" applyFill="1" applyBorder="1" applyAlignment="1" applyProtection="1">
      <alignment horizontal="center" vertical="center"/>
      <protection locked="0"/>
    </xf>
    <xf numFmtId="0" fontId="4" fillId="0" borderId="47" xfId="0" applyNumberFormat="1" applyFont="1" applyFill="1" applyBorder="1" applyAlignment="1" applyProtection="1">
      <alignment horizontal="center" vertical="center"/>
      <protection locked="0"/>
    </xf>
    <xf numFmtId="0" fontId="2" fillId="0" borderId="48" xfId="0" applyNumberFormat="1" applyFont="1" applyBorder="1" applyAlignment="1" applyProtection="1">
      <alignment horizontal="center" vertical="center"/>
      <protection locked="0"/>
    </xf>
    <xf numFmtId="0" fontId="2" fillId="0" borderId="48" xfId="0" applyNumberFormat="1" applyFont="1" applyFill="1" applyBorder="1" applyAlignment="1" applyProtection="1">
      <alignment horizontal="center" vertical="center"/>
      <protection locked="0"/>
    </xf>
    <xf numFmtId="0" fontId="2" fillId="0" borderId="49" xfId="0" applyNumberFormat="1" applyFont="1" applyBorder="1" applyAlignment="1" applyProtection="1">
      <alignment horizontal="center" vertical="center"/>
      <protection locked="0"/>
    </xf>
    <xf numFmtId="164" fontId="16" fillId="0" borderId="18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18" fillId="3" borderId="36" xfId="0" applyFont="1" applyFill="1" applyBorder="1" applyAlignment="1" applyProtection="1">
      <alignment horizontal="left" vertical="center"/>
    </xf>
    <xf numFmtId="0" fontId="19" fillId="3" borderId="37" xfId="0" applyFont="1" applyFill="1" applyBorder="1" applyAlignment="1" applyProtection="1">
      <alignment horizontal="center" vertical="center"/>
    </xf>
    <xf numFmtId="0" fontId="20" fillId="3" borderId="37" xfId="0" applyFont="1" applyFill="1" applyBorder="1" applyAlignment="1" applyProtection="1">
      <alignment horizontal="center" vertical="center"/>
    </xf>
    <xf numFmtId="0" fontId="17" fillId="3" borderId="38" xfId="0" applyNumberFormat="1" applyFont="1" applyFill="1" applyBorder="1" applyAlignment="1" applyProtection="1">
      <alignment horizontal="center" vertical="center"/>
    </xf>
    <xf numFmtId="0" fontId="21" fillId="0" borderId="38" xfId="0" applyNumberFormat="1" applyFont="1" applyFill="1" applyBorder="1" applyAlignment="1" applyProtection="1">
      <alignment horizontal="center" vertical="center"/>
    </xf>
    <xf numFmtId="0" fontId="22" fillId="3" borderId="39" xfId="0" applyNumberFormat="1" applyFont="1" applyFill="1" applyBorder="1" applyAlignment="1" applyProtection="1">
      <alignment horizontal="center" vertical="center"/>
    </xf>
    <xf numFmtId="165" fontId="16" fillId="3" borderId="25" xfId="0" applyNumberFormat="1" applyFont="1" applyFill="1" applyBorder="1" applyAlignment="1" applyProtection="1">
      <alignment horizontal="center" vertical="center" wrapText="1"/>
    </xf>
    <xf numFmtId="165" fontId="16" fillId="3" borderId="32" xfId="0" applyNumberFormat="1" applyFont="1" applyFill="1" applyBorder="1" applyAlignment="1" applyProtection="1">
      <alignment horizontal="center" vertical="center" wrapText="1"/>
    </xf>
    <xf numFmtId="0" fontId="4" fillId="3" borderId="33" xfId="0" applyFont="1" applyFill="1" applyBorder="1" applyAlignment="1" applyProtection="1">
      <alignment horizontal="center" vertical="center" wrapText="1"/>
    </xf>
    <xf numFmtId="0" fontId="18" fillId="0" borderId="46" xfId="0" applyFont="1" applyFill="1" applyBorder="1" applyAlignment="1" applyProtection="1">
      <alignment horizontal="left" vertical="center"/>
      <protection locked="0"/>
    </xf>
    <xf numFmtId="0" fontId="17" fillId="0" borderId="30" xfId="0" applyNumberFormat="1" applyFont="1" applyFill="1" applyBorder="1" applyAlignment="1" applyProtection="1">
      <alignment horizontal="center" vertical="center"/>
      <protection locked="0"/>
    </xf>
    <xf numFmtId="0" fontId="21" fillId="0" borderId="30" xfId="0" applyNumberFormat="1" applyFont="1" applyFill="1" applyBorder="1" applyAlignment="1" applyProtection="1">
      <alignment horizontal="center" vertical="center"/>
      <protection locked="0"/>
    </xf>
    <xf numFmtId="0" fontId="2" fillId="0" borderId="50" xfId="0" applyNumberFormat="1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Alignment="1" applyProtection="1">
      <alignment horizontal="center" vertical="center" wrapText="1"/>
      <protection locked="0"/>
    </xf>
    <xf numFmtId="0" fontId="2" fillId="0" borderId="29" xfId="0" applyFont="1" applyFill="1" applyBorder="1" applyAlignment="1" applyProtection="1">
      <alignment horizontal="left" vertical="center" wrapText="1"/>
      <protection locked="0"/>
    </xf>
    <xf numFmtId="0" fontId="4" fillId="0" borderId="35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31" xfId="0" applyNumberFormat="1" applyFont="1" applyFill="1" applyBorder="1" applyAlignment="1" applyProtection="1">
      <alignment horizontal="center" vertical="center" wrapText="1"/>
      <protection locked="0"/>
    </xf>
    <xf numFmtId="164" fontId="16" fillId="0" borderId="32" xfId="0" applyNumberFormat="1" applyFont="1" applyFill="1" applyBorder="1" applyAlignment="1" applyProtection="1">
      <alignment horizontal="center" vertical="center" wrapText="1"/>
      <protection locked="0"/>
    </xf>
    <xf numFmtId="164" fontId="16" fillId="0" borderId="33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42" xfId="0" applyFont="1" applyFill="1" applyBorder="1" applyAlignment="1" applyProtection="1">
      <alignment horizontal="left" vertical="center" wrapText="1"/>
      <protection locked="0"/>
    </xf>
    <xf numFmtId="0" fontId="2" fillId="7" borderId="43" xfId="0" applyFont="1" applyFill="1" applyBorder="1" applyAlignment="1" applyProtection="1">
      <alignment horizontal="center" vertical="center"/>
      <protection locked="0"/>
    </xf>
    <xf numFmtId="0" fontId="2" fillId="6" borderId="43" xfId="0" applyFont="1" applyFill="1" applyBorder="1" applyAlignment="1" applyProtection="1">
      <alignment horizontal="center" vertical="center"/>
      <protection locked="0"/>
    </xf>
    <xf numFmtId="0" fontId="2" fillId="6" borderId="35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40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44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4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49" xfId="0" applyFont="1" applyBorder="1" applyAlignment="1" applyProtection="1">
      <alignment horizontal="left" vertical="center" wrapText="1"/>
      <protection locked="0"/>
    </xf>
    <xf numFmtId="0" fontId="2" fillId="0" borderId="51" xfId="0" applyFont="1" applyBorder="1" applyAlignment="1" applyProtection="1">
      <alignment vertical="center"/>
      <protection locked="0"/>
    </xf>
    <xf numFmtId="0" fontId="2" fillId="3" borderId="52" xfId="0" applyNumberFormat="1" applyFont="1" applyFill="1" applyBorder="1" applyAlignment="1" applyProtection="1">
      <alignment horizontal="center" vertical="center"/>
      <protection locked="0"/>
    </xf>
    <xf numFmtId="0" fontId="4" fillId="0" borderId="52" xfId="0" applyNumberFormat="1" applyFont="1" applyFill="1" applyBorder="1" applyAlignment="1" applyProtection="1">
      <alignment horizontal="center" vertical="center"/>
      <protection locked="0"/>
    </xf>
    <xf numFmtId="0" fontId="2" fillId="0" borderId="53" xfId="0" applyNumberFormat="1" applyFont="1" applyBorder="1" applyAlignment="1" applyProtection="1">
      <alignment horizontal="center" vertical="center"/>
      <protection locked="0"/>
    </xf>
    <xf numFmtId="0" fontId="2" fillId="0" borderId="5" xfId="0" applyNumberFormat="1" applyFont="1" applyBorder="1" applyAlignment="1" applyProtection="1">
      <alignment horizontal="center" vertical="center"/>
      <protection locked="0"/>
    </xf>
    <xf numFmtId="0" fontId="2" fillId="0" borderId="54" xfId="0" applyNumberFormat="1" applyFont="1" applyBorder="1" applyAlignment="1" applyProtection="1">
      <alignment horizontal="center" vertical="center"/>
      <protection locked="0"/>
    </xf>
    <xf numFmtId="165" fontId="16" fillId="0" borderId="18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55" xfId="0" applyFont="1" applyBorder="1" applyAlignment="1" applyProtection="1">
      <alignment horizontal="left" vertical="center"/>
    </xf>
    <xf numFmtId="0" fontId="19" fillId="3" borderId="56" xfId="0" applyFont="1" applyFill="1" applyBorder="1" applyAlignment="1" applyProtection="1">
      <alignment horizontal="center" vertical="center"/>
    </xf>
    <xf numFmtId="0" fontId="19" fillId="3" borderId="1" xfId="0" applyFont="1" applyFill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vertical="center"/>
    </xf>
    <xf numFmtId="164" fontId="16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45" xfId="0" applyNumberFormat="1" applyFont="1" applyFill="1" applyBorder="1" applyAlignment="1" applyProtection="1">
      <alignment horizontal="center" vertical="center" wrapText="1"/>
    </xf>
    <xf numFmtId="0" fontId="22" fillId="3" borderId="58" xfId="0" applyFont="1" applyFill="1" applyBorder="1" applyAlignment="1" applyProtection="1">
      <alignment horizontal="center" vertical="center" wrapText="1"/>
    </xf>
    <xf numFmtId="0" fontId="23" fillId="3" borderId="20" xfId="0" applyFont="1" applyFill="1" applyBorder="1" applyAlignment="1" applyProtection="1">
      <alignment horizontal="center" vertical="center" wrapText="1"/>
    </xf>
    <xf numFmtId="0" fontId="24" fillId="3" borderId="22" xfId="0" applyFont="1" applyFill="1" applyBorder="1" applyAlignment="1" applyProtection="1">
      <alignment horizontal="center" vertical="center" wrapText="1"/>
    </xf>
    <xf numFmtId="0" fontId="25" fillId="3" borderId="22" xfId="0" applyFont="1" applyFill="1" applyBorder="1" applyAlignment="1" applyProtection="1">
      <alignment horizontal="center" vertical="center" wrapText="1"/>
    </xf>
    <xf numFmtId="0" fontId="26" fillId="0" borderId="22" xfId="0" applyFont="1" applyFill="1" applyBorder="1" applyAlignment="1" applyProtection="1">
      <alignment horizontal="center" vertical="center" wrapText="1"/>
    </xf>
    <xf numFmtId="0" fontId="23" fillId="0" borderId="46" xfId="0" applyFont="1" applyFill="1" applyBorder="1" applyAlignment="1" applyProtection="1">
      <alignment horizontal="center" vertical="center" wrapText="1"/>
    </xf>
    <xf numFmtId="0" fontId="27" fillId="0" borderId="60" xfId="0" applyFont="1" applyFill="1" applyBorder="1" applyAlignment="1" applyProtection="1">
      <alignment horizontal="center" vertical="center" wrapText="1"/>
    </xf>
    <xf numFmtId="0" fontId="27" fillId="0" borderId="61" xfId="0" applyFont="1" applyFill="1" applyBorder="1" applyAlignment="1" applyProtection="1">
      <alignment horizontal="center" vertical="center" wrapText="1"/>
    </xf>
    <xf numFmtId="0" fontId="9" fillId="0" borderId="61" xfId="0" applyFont="1" applyFill="1" applyBorder="1" applyAlignment="1" applyProtection="1">
      <alignment horizontal="center" vertical="center" wrapText="1"/>
    </xf>
    <xf numFmtId="0" fontId="28" fillId="0" borderId="61" xfId="0" applyFont="1" applyFill="1" applyBorder="1" applyAlignment="1" applyProtection="1">
      <alignment horizontal="center" vertical="center" wrapText="1"/>
    </xf>
    <xf numFmtId="0" fontId="9" fillId="0" borderId="62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14" fillId="2" borderId="2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17" fillId="0" borderId="0" xfId="0" applyFont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wrapText="1"/>
    </xf>
    <xf numFmtId="0" fontId="14" fillId="2" borderId="5" xfId="0" applyFont="1" applyFill="1" applyBorder="1" applyAlignment="1" applyProtection="1">
      <alignment horizontal="center" vertical="center" wrapText="1"/>
    </xf>
    <xf numFmtId="0" fontId="14" fillId="3" borderId="31" xfId="0" applyFont="1" applyFill="1" applyBorder="1" applyAlignment="1" applyProtection="1">
      <alignment horizontal="center" vertical="center" wrapText="1"/>
    </xf>
    <xf numFmtId="0" fontId="31" fillId="3" borderId="21" xfId="0" applyFont="1" applyFill="1" applyBorder="1" applyAlignment="1" applyProtection="1">
      <alignment horizontal="center" vertical="center" wrapText="1"/>
    </xf>
    <xf numFmtId="0" fontId="31" fillId="3" borderId="22" xfId="0" applyFont="1" applyFill="1" applyBorder="1" applyAlignment="1" applyProtection="1">
      <alignment horizontal="center" vertical="center" wrapText="1"/>
    </xf>
    <xf numFmtId="0" fontId="14" fillId="3" borderId="58" xfId="0" applyFont="1" applyFill="1" applyBorder="1" applyAlignment="1" applyProtection="1">
      <alignment horizontal="center" vertical="center" wrapText="1"/>
    </xf>
    <xf numFmtId="0" fontId="14" fillId="0" borderId="58" xfId="0" applyFont="1" applyFill="1" applyBorder="1" applyAlignment="1" applyProtection="1">
      <alignment horizontal="center" vertical="center" wrapText="1"/>
    </xf>
    <xf numFmtId="0" fontId="14" fillId="3" borderId="63" xfId="0" applyFont="1" applyFill="1" applyBorder="1" applyAlignment="1" applyProtection="1">
      <alignment horizontal="center" vertical="center" wrapText="1"/>
    </xf>
    <xf numFmtId="0" fontId="14" fillId="3" borderId="27" xfId="0" applyFont="1" applyFill="1" applyBorder="1" applyAlignment="1" applyProtection="1">
      <alignment horizontal="center" vertical="center" wrapText="1"/>
    </xf>
    <xf numFmtId="14" fontId="2" fillId="0" borderId="31" xfId="0" applyNumberFormat="1" applyFont="1" applyBorder="1" applyAlignment="1" applyProtection="1">
      <alignment horizontal="center" vertical="center"/>
      <protection locked="0"/>
    </xf>
    <xf numFmtId="0" fontId="2" fillId="0" borderId="29" xfId="0" applyFont="1" applyFill="1" applyBorder="1" applyAlignment="1" applyProtection="1">
      <alignment vertical="center"/>
      <protection locked="0"/>
    </xf>
    <xf numFmtId="14" fontId="2" fillId="0" borderId="30" xfId="0" applyNumberFormat="1" applyFont="1" applyFill="1" applyBorder="1" applyAlignment="1" applyProtection="1">
      <alignment horizontal="center" vertical="center"/>
      <protection locked="0"/>
    </xf>
    <xf numFmtId="0" fontId="2" fillId="8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8" borderId="25" xfId="0" applyNumberFormat="1" applyFont="1" applyFill="1" applyBorder="1" applyAlignment="1" applyProtection="1">
      <alignment horizontal="center" vertical="center" wrapText="1"/>
      <protection locked="0"/>
    </xf>
    <xf numFmtId="14" fontId="2" fillId="6" borderId="31" xfId="0" applyNumberFormat="1" applyFont="1" applyFill="1" applyBorder="1" applyAlignment="1" applyProtection="1">
      <alignment horizontal="center" vertical="center"/>
      <protection locked="0"/>
    </xf>
    <xf numFmtId="14" fontId="2" fillId="6" borderId="24" xfId="0" applyNumberFormat="1" applyFont="1" applyFill="1" applyBorder="1" applyAlignment="1" applyProtection="1">
      <alignment horizontal="center" vertical="center"/>
      <protection locked="0"/>
    </xf>
    <xf numFmtId="14" fontId="4" fillId="0" borderId="24" xfId="0" applyNumberFormat="1" applyFont="1" applyFill="1" applyBorder="1" applyAlignment="1" applyProtection="1">
      <alignment horizontal="center" vertical="center"/>
      <protection locked="0"/>
    </xf>
    <xf numFmtId="0" fontId="2" fillId="6" borderId="24" xfId="0" applyNumberFormat="1" applyFont="1" applyFill="1" applyBorder="1" applyAlignment="1" applyProtection="1">
      <alignment horizontal="center" vertical="center"/>
      <protection locked="0"/>
    </xf>
    <xf numFmtId="0" fontId="2" fillId="6" borderId="25" xfId="0" applyNumberFormat="1" applyFont="1" applyFill="1" applyBorder="1" applyAlignment="1" applyProtection="1">
      <alignment horizontal="center" vertical="center"/>
      <protection locked="0"/>
    </xf>
    <xf numFmtId="0" fontId="2" fillId="6" borderId="31" xfId="0" applyNumberFormat="1" applyFont="1" applyFill="1" applyBorder="1" applyAlignment="1" applyProtection="1">
      <alignment horizontal="center" vertical="center"/>
      <protection locked="0"/>
    </xf>
    <xf numFmtId="0" fontId="2" fillId="0" borderId="31" xfId="0" applyNumberFormat="1" applyFont="1" applyBorder="1" applyAlignment="1" applyProtection="1">
      <alignment horizontal="center" vertical="center"/>
      <protection locked="0"/>
    </xf>
    <xf numFmtId="0" fontId="2" fillId="0" borderId="25" xfId="0" applyNumberFormat="1" applyFont="1" applyBorder="1" applyAlignment="1" applyProtection="1">
      <alignment horizontal="center" vertical="center"/>
      <protection locked="0"/>
    </xf>
    <xf numFmtId="165" fontId="16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3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14" fontId="2" fillId="0" borderId="31" xfId="0" applyNumberFormat="1" applyFont="1" applyFill="1" applyBorder="1" applyAlignment="1" applyProtection="1">
      <alignment horizontal="center" vertical="center" wrapText="1"/>
      <protection locked="0"/>
    </xf>
    <xf numFmtId="14" fontId="2" fillId="6" borderId="31" xfId="0" applyNumberFormat="1" applyFont="1" applyFill="1" applyBorder="1" applyAlignment="1" applyProtection="1">
      <alignment horizontal="center" vertical="center" wrapText="1"/>
      <protection locked="0"/>
    </xf>
    <xf numFmtId="14" fontId="4" fillId="8" borderId="35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31" xfId="0" applyNumberFormat="1" applyFont="1" applyBorder="1" applyAlignment="1" applyProtection="1">
      <alignment horizontal="center" vertical="center" wrapText="1"/>
      <protection locked="0"/>
    </xf>
    <xf numFmtId="14" fontId="2" fillId="6" borderId="45" xfId="0" applyNumberFormat="1" applyFont="1" applyFill="1" applyBorder="1" applyAlignment="1" applyProtection="1">
      <alignment horizontal="center" vertical="center" wrapText="1"/>
      <protection locked="0"/>
    </xf>
    <xf numFmtId="0" fontId="32" fillId="6" borderId="0" xfId="0" applyFont="1" applyFill="1" applyAlignment="1" applyProtection="1">
      <alignment horizontal="center" vertical="center" wrapText="1"/>
      <protection locked="0"/>
    </xf>
    <xf numFmtId="14" fontId="2" fillId="6" borderId="43" xfId="0" applyNumberFormat="1" applyFont="1" applyFill="1" applyBorder="1" applyAlignment="1" applyProtection="1">
      <alignment horizontal="center" vertical="center"/>
      <protection locked="0"/>
    </xf>
    <xf numFmtId="14" fontId="2" fillId="6" borderId="31" xfId="0" applyNumberFormat="1" applyFont="1" applyFill="1" applyBorder="1" applyAlignment="1" applyProtection="1">
      <alignment vertical="center" wrapText="1"/>
      <protection locked="0"/>
    </xf>
    <xf numFmtId="0" fontId="33" fillId="7" borderId="24" xfId="0" applyFont="1" applyFill="1" applyBorder="1" applyAlignment="1" applyProtection="1">
      <alignment horizontal="center" vertical="center"/>
      <protection locked="0"/>
    </xf>
    <xf numFmtId="0" fontId="2" fillId="6" borderId="29" xfId="0" applyFont="1" applyFill="1" applyBorder="1" applyAlignment="1" applyProtection="1">
      <alignment horizontal="left" vertical="center" wrapText="1"/>
      <protection locked="0"/>
    </xf>
    <xf numFmtId="0" fontId="2" fillId="0" borderId="31" xfId="0" applyNumberFormat="1" applyFont="1" applyBorder="1" applyAlignment="1" applyProtection="1">
      <alignment vertical="center" wrapText="1"/>
      <protection locked="0"/>
    </xf>
    <xf numFmtId="0" fontId="0" fillId="0" borderId="32" xfId="0" applyBorder="1" applyAlignment="1" applyProtection="1">
      <alignment horizontal="center" vertical="center" wrapText="1"/>
      <protection locked="0"/>
    </xf>
    <xf numFmtId="0" fontId="0" fillId="0" borderId="33" xfId="0" applyBorder="1" applyAlignment="1" applyProtection="1">
      <alignment horizontal="center" vertical="center" wrapText="1"/>
      <protection locked="0"/>
    </xf>
    <xf numFmtId="0" fontId="2" fillId="0" borderId="29" xfId="0" applyFont="1" applyFill="1" applyBorder="1" applyAlignment="1" applyProtection="1">
      <alignment vertical="center" wrapText="1"/>
      <protection locked="0"/>
    </xf>
    <xf numFmtId="0" fontId="2" fillId="6" borderId="31" xfId="0" applyNumberFormat="1" applyFont="1" applyFill="1" applyBorder="1" applyAlignment="1" applyProtection="1">
      <alignment vertical="center" wrapText="1"/>
      <protection locked="0"/>
    </xf>
    <xf numFmtId="164" fontId="16" fillId="6" borderId="25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24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64" xfId="0" applyNumberFormat="1" applyFont="1" applyFill="1" applyBorder="1" applyAlignment="1" applyProtection="1">
      <alignment vertical="center" wrapText="1"/>
      <protection locked="0"/>
    </xf>
    <xf numFmtId="0" fontId="2" fillId="6" borderId="65" xfId="0" applyNumberFormat="1" applyFont="1" applyFill="1" applyBorder="1" applyAlignment="1" applyProtection="1">
      <alignment vertical="center" wrapText="1"/>
      <protection locked="0"/>
    </xf>
    <xf numFmtId="0" fontId="2" fillId="6" borderId="66" xfId="0" applyNumberFormat="1" applyFont="1" applyFill="1" applyBorder="1" applyAlignment="1" applyProtection="1">
      <alignment vertical="center" wrapText="1"/>
      <protection locked="0"/>
    </xf>
    <xf numFmtId="0" fontId="22" fillId="3" borderId="67" xfId="0" applyNumberFormat="1" applyFont="1" applyFill="1" applyBorder="1" applyAlignment="1" applyProtection="1">
      <alignment horizontal="center" vertical="center"/>
    </xf>
    <xf numFmtId="0" fontId="19" fillId="9" borderId="46" xfId="0" applyFont="1" applyFill="1" applyBorder="1" applyAlignment="1" applyProtection="1">
      <alignment horizontal="center" vertical="center"/>
    </xf>
    <xf numFmtId="0" fontId="0" fillId="9" borderId="59" xfId="0" applyFill="1" applyBorder="1" applyAlignment="1">
      <alignment horizontal="center" vertical="center"/>
    </xf>
    <xf numFmtId="0" fontId="19" fillId="9" borderId="1" xfId="0" applyFont="1" applyFill="1" applyBorder="1" applyAlignment="1" applyProtection="1">
      <alignment horizontal="center" vertical="center"/>
    </xf>
    <xf numFmtId="0" fontId="2" fillId="9" borderId="2" xfId="0" applyFont="1" applyFill="1" applyBorder="1" applyAlignment="1" applyProtection="1">
      <alignment vertical="center"/>
    </xf>
    <xf numFmtId="0" fontId="17" fillId="9" borderId="38" xfId="0" applyNumberFormat="1" applyFont="1" applyFill="1" applyBorder="1" applyAlignment="1" applyProtection="1">
      <alignment horizontal="center" vertical="center"/>
    </xf>
    <xf numFmtId="0" fontId="21" fillId="9" borderId="38" xfId="0" applyNumberFormat="1" applyFont="1" applyFill="1" applyBorder="1" applyAlignment="1" applyProtection="1">
      <alignment horizontal="center" vertical="center"/>
    </xf>
    <xf numFmtId="0" fontId="34" fillId="9" borderId="38" xfId="0" applyNumberFormat="1" applyFont="1" applyFill="1" applyBorder="1" applyAlignment="1" applyProtection="1">
      <alignment horizontal="center" vertical="center"/>
    </xf>
    <xf numFmtId="0" fontId="2" fillId="0" borderId="31" xfId="0" applyNumberFormat="1" applyFont="1" applyFill="1" applyBorder="1" applyAlignment="1" applyProtection="1">
      <alignment horizontal="center" vertical="center" wrapText="1"/>
      <protection locked="0"/>
    </xf>
    <xf numFmtId="0" fontId="4" fillId="8" borderId="3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3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31" xfId="0" applyNumberFormat="1" applyFont="1" applyBorder="1" applyAlignment="1" applyProtection="1">
      <alignment horizontal="center" vertical="center" wrapText="1"/>
      <protection locked="0"/>
    </xf>
    <xf numFmtId="0" fontId="2" fillId="6" borderId="35" xfId="0" applyNumberFormat="1" applyFont="1" applyFill="1" applyBorder="1" applyAlignment="1" applyProtection="1">
      <alignment vertical="center" wrapText="1"/>
      <protection locked="0"/>
    </xf>
    <xf numFmtId="0" fontId="2" fillId="6" borderId="41" xfId="0" applyNumberFormat="1" applyFont="1" applyFill="1" applyBorder="1" applyAlignment="1" applyProtection="1">
      <alignment vertical="center" wrapText="1"/>
      <protection locked="0"/>
    </xf>
    <xf numFmtId="0" fontId="2" fillId="0" borderId="40" xfId="0" applyNumberFormat="1" applyFont="1" applyBorder="1" applyAlignment="1" applyProtection="1">
      <alignment vertical="center" wrapText="1"/>
      <protection locked="0"/>
    </xf>
    <xf numFmtId="0" fontId="2" fillId="0" borderId="41" xfId="0" applyNumberFormat="1" applyFont="1" applyBorder="1" applyAlignment="1" applyProtection="1">
      <alignment vertical="center" wrapText="1"/>
      <protection locked="0"/>
    </xf>
    <xf numFmtId="0" fontId="2" fillId="0" borderId="35" xfId="0" applyNumberFormat="1" applyFont="1" applyBorder="1" applyAlignment="1" applyProtection="1">
      <alignment vertical="center" wrapText="1"/>
      <protection locked="0"/>
    </xf>
    <xf numFmtId="0" fontId="21" fillId="0" borderId="0" xfId="0" applyFont="1" applyAlignment="1" applyProtection="1">
      <alignment horizontal="center" vertical="center" wrapText="1"/>
      <protection locked="0"/>
    </xf>
    <xf numFmtId="0" fontId="2" fillId="3" borderId="4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3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40" xfId="0" applyNumberFormat="1" applyFont="1" applyFill="1" applyBorder="1" applyAlignment="1" applyProtection="1">
      <alignment vertical="center" wrapText="1"/>
      <protection locked="0"/>
    </xf>
    <xf numFmtId="0" fontId="2" fillId="6" borderId="44" xfId="0" applyNumberFormat="1" applyFont="1" applyFill="1" applyBorder="1" applyAlignment="1" applyProtection="1">
      <alignment vertical="center" wrapText="1"/>
      <protection locked="0"/>
    </xf>
    <xf numFmtId="0" fontId="2" fillId="0" borderId="44" xfId="0" applyNumberFormat="1" applyFont="1" applyBorder="1" applyAlignment="1" applyProtection="1">
      <alignment vertical="center" wrapText="1"/>
      <protection locked="0"/>
    </xf>
    <xf numFmtId="0" fontId="2" fillId="6" borderId="24" xfId="0" applyNumberFormat="1" applyFont="1" applyFill="1" applyBorder="1" applyAlignment="1" applyProtection="1">
      <alignment vertical="center" wrapText="1"/>
      <protection locked="0"/>
    </xf>
    <xf numFmtId="0" fontId="2" fillId="6" borderId="25" xfId="0" applyNumberFormat="1" applyFont="1" applyFill="1" applyBorder="1" applyAlignment="1" applyProtection="1">
      <alignment vertical="center" wrapText="1"/>
      <protection locked="0"/>
    </xf>
    <xf numFmtId="0" fontId="30" fillId="0" borderId="0" xfId="0" applyFont="1" applyAlignment="1" applyProtection="1">
      <alignment horizontal="center" vertical="center" wrapText="1"/>
      <protection locked="0"/>
    </xf>
    <xf numFmtId="0" fontId="30" fillId="0" borderId="0" xfId="0" applyFont="1" applyFill="1" applyAlignment="1" applyProtection="1">
      <alignment horizontal="center" vertical="center" wrapText="1"/>
      <protection locked="0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0" fontId="2" fillId="6" borderId="43" xfId="0" applyFont="1" applyFill="1" applyBorder="1" applyAlignment="1" applyProtection="1">
      <alignment vertical="center" wrapText="1"/>
      <protection locked="0"/>
    </xf>
    <xf numFmtId="0" fontId="2" fillId="6" borderId="41" xfId="0" applyNumberFormat="1" applyFont="1" applyFill="1" applyBorder="1" applyAlignment="1" applyProtection="1">
      <alignment vertical="center"/>
      <protection locked="0"/>
    </xf>
    <xf numFmtId="0" fontId="35" fillId="3" borderId="58" xfId="0" applyFont="1" applyFill="1" applyBorder="1" applyAlignment="1" applyProtection="1">
      <alignment horizontal="center" vertical="center" wrapText="1"/>
    </xf>
    <xf numFmtId="0" fontId="18" fillId="3" borderId="68" xfId="0" applyFont="1" applyFill="1" applyBorder="1" applyAlignment="1" applyProtection="1">
      <alignment horizontal="left" vertical="center" wrapText="1"/>
    </xf>
    <xf numFmtId="0" fontId="19" fillId="3" borderId="0" xfId="0" applyFont="1" applyFill="1" applyBorder="1" applyAlignment="1" applyProtection="1">
      <alignment horizontal="center" vertical="center"/>
    </xf>
    <xf numFmtId="0" fontId="2" fillId="3" borderId="69" xfId="0" applyFont="1" applyFill="1" applyBorder="1" applyAlignment="1" applyProtection="1">
      <alignment vertical="center" wrapText="1"/>
    </xf>
    <xf numFmtId="0" fontId="17" fillId="3" borderId="69" xfId="0" applyNumberFormat="1" applyFont="1" applyFill="1" applyBorder="1" applyAlignment="1" applyProtection="1">
      <alignment horizontal="center" vertical="center"/>
    </xf>
    <xf numFmtId="0" fontId="21" fillId="0" borderId="69" xfId="0" applyNumberFormat="1" applyFont="1" applyFill="1" applyBorder="1" applyAlignment="1" applyProtection="1">
      <alignment horizontal="center" vertical="center"/>
    </xf>
    <xf numFmtId="0" fontId="2" fillId="0" borderId="45" xfId="0" applyNumberFormat="1" applyFont="1" applyFill="1" applyBorder="1" applyAlignment="1" applyProtection="1">
      <alignment horizontal="center" vertical="center"/>
      <protection locked="0"/>
    </xf>
    <xf numFmtId="164" fontId="16" fillId="0" borderId="70" xfId="0" applyNumberFormat="1" applyFont="1" applyFill="1" applyBorder="1" applyAlignment="1" applyProtection="1">
      <alignment horizontal="center" vertical="center" wrapText="1"/>
      <protection locked="0"/>
    </xf>
    <xf numFmtId="0" fontId="18" fillId="0" borderId="46" xfId="0" applyFont="1" applyFill="1" applyBorder="1" applyAlignment="1" applyProtection="1">
      <alignment horizontal="left" vertical="center" wrapText="1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57" xfId="0" applyNumberFormat="1" applyFont="1" applyFill="1" applyBorder="1" applyAlignment="1" applyProtection="1">
      <alignment horizontal="center" vertical="center" wrapText="1"/>
      <protection locked="0"/>
    </xf>
    <xf numFmtId="0" fontId="2" fillId="8" borderId="57" xfId="0" applyNumberFormat="1" applyFont="1" applyFill="1" applyBorder="1" applyAlignment="1" applyProtection="1">
      <alignment horizontal="center" vertical="center" wrapText="1"/>
      <protection locked="0"/>
    </xf>
    <xf numFmtId="0" fontId="2" fillId="8" borderId="41" xfId="0" applyNumberFormat="1" applyFont="1" applyFill="1" applyBorder="1" applyAlignment="1" applyProtection="1">
      <alignment horizontal="center" vertical="center" wrapText="1"/>
      <protection locked="0"/>
    </xf>
    <xf numFmtId="0" fontId="2" fillId="8" borderId="35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57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8" borderId="4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41" xfId="0" applyNumberFormat="1" applyFont="1" applyBorder="1" applyAlignment="1" applyProtection="1">
      <alignment horizontal="center" vertical="center" wrapText="1"/>
      <protection locked="0"/>
    </xf>
    <xf numFmtId="0" fontId="2" fillId="0" borderId="35" xfId="0" applyNumberFormat="1" applyFont="1" applyBorder="1" applyAlignment="1" applyProtection="1">
      <alignment horizontal="center" vertical="center" wrapText="1"/>
      <protection locked="0"/>
    </xf>
    <xf numFmtId="0" fontId="2" fillId="0" borderId="40" xfId="0" applyNumberFormat="1" applyFont="1" applyBorder="1" applyAlignment="1" applyProtection="1">
      <alignment horizontal="center" vertical="center" wrapText="1"/>
      <protection locked="0"/>
    </xf>
    <xf numFmtId="0" fontId="2" fillId="0" borderId="44" xfId="0" applyNumberFormat="1" applyFont="1" applyBorder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horizontal="center" vertical="center" wrapText="1"/>
    </xf>
    <xf numFmtId="0" fontId="19" fillId="9" borderId="71" xfId="0" applyFont="1" applyFill="1" applyBorder="1" applyAlignment="1" applyProtection="1">
      <alignment horizontal="center" vertical="center"/>
    </xf>
    <xf numFmtId="0" fontId="0" fillId="9" borderId="72" xfId="0" applyFill="1" applyBorder="1" applyAlignment="1">
      <alignment horizontal="center" vertical="center"/>
    </xf>
    <xf numFmtId="0" fontId="19" fillId="9" borderId="73" xfId="0" applyFont="1" applyFill="1" applyBorder="1" applyAlignment="1" applyProtection="1">
      <alignment horizontal="center" vertical="center"/>
    </xf>
    <xf numFmtId="0" fontId="2" fillId="9" borderId="74" xfId="0" applyFont="1" applyFill="1" applyBorder="1" applyAlignment="1" applyProtection="1">
      <alignment vertical="center"/>
    </xf>
    <xf numFmtId="0" fontId="17" fillId="9" borderId="75" xfId="0" applyNumberFormat="1" applyFont="1" applyFill="1" applyBorder="1" applyAlignment="1" applyProtection="1">
      <alignment horizontal="center" vertical="center"/>
    </xf>
    <xf numFmtId="0" fontId="21" fillId="9" borderId="75" xfId="0" applyNumberFormat="1" applyFont="1" applyFill="1" applyBorder="1" applyAlignment="1" applyProtection="1">
      <alignment horizontal="center" vertical="center"/>
    </xf>
    <xf numFmtId="0" fontId="34" fillId="9" borderId="75" xfId="0" applyNumberFormat="1" applyFont="1" applyFill="1" applyBorder="1" applyAlignment="1" applyProtection="1">
      <alignment horizontal="center" vertical="center"/>
    </xf>
    <xf numFmtId="165" fontId="16" fillId="6" borderId="32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17" xfId="0" applyFont="1" applyFill="1" applyBorder="1" applyAlignment="1" applyProtection="1">
      <alignment horizontal="center" vertical="center"/>
      <protection locked="0"/>
    </xf>
    <xf numFmtId="14" fontId="2" fillId="0" borderId="17" xfId="0" applyNumberFormat="1" applyFont="1" applyFill="1" applyBorder="1" applyAlignment="1" applyProtection="1">
      <alignment horizontal="center" vertical="center"/>
      <protection locked="0"/>
    </xf>
    <xf numFmtId="0" fontId="2" fillId="3" borderId="76" xfId="0" applyNumberFormat="1" applyFont="1" applyFill="1" applyBorder="1" applyAlignment="1" applyProtection="1">
      <alignment horizontal="center" vertical="center" wrapText="1"/>
      <protection locked="0"/>
    </xf>
    <xf numFmtId="14" fontId="4" fillId="8" borderId="7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76" xfId="0" applyNumberFormat="1" applyFont="1" applyBorder="1" applyAlignment="1" applyProtection="1">
      <alignment horizontal="center" vertical="center" wrapText="1"/>
      <protection locked="0"/>
    </xf>
    <xf numFmtId="0" fontId="2" fillId="0" borderId="52" xfId="0" applyNumberFormat="1" applyFont="1" applyBorder="1" applyAlignment="1" applyProtection="1">
      <alignment horizontal="center" vertical="center" wrapText="1"/>
      <protection locked="0"/>
    </xf>
    <xf numFmtId="0" fontId="2" fillId="0" borderId="0" xfId="0" applyNumberFormat="1" applyFont="1" applyBorder="1" applyAlignment="1" applyProtection="1">
      <alignment horizontal="center" vertical="center" wrapText="1"/>
      <protection locked="0"/>
    </xf>
    <xf numFmtId="0" fontId="2" fillId="0" borderId="77" xfId="0" applyNumberFormat="1" applyFont="1" applyBorder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horizontal="center" vertical="center" wrapText="1"/>
      <protection locked="0"/>
    </xf>
    <xf numFmtId="0" fontId="2" fillId="8" borderId="44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76" xfId="0" applyNumberFormat="1" applyFont="1" applyFill="1" applyBorder="1" applyAlignment="1" applyProtection="1">
      <alignment horizontal="center" vertical="center"/>
      <protection locked="0"/>
    </xf>
    <xf numFmtId="0" fontId="2" fillId="8" borderId="24" xfId="0" applyNumberFormat="1" applyFont="1" applyFill="1" applyBorder="1" applyAlignment="1" applyProtection="1">
      <alignment horizontal="center" vertical="center"/>
      <protection locked="0"/>
    </xf>
    <xf numFmtId="0" fontId="2" fillId="8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4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35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45" xfId="0" applyNumberFormat="1" applyFont="1" applyFill="1" applyBorder="1" applyAlignment="1" applyProtection="1">
      <alignment horizontal="center" vertical="center" wrapText="1"/>
      <protection locked="0"/>
    </xf>
    <xf numFmtId="165" fontId="16" fillId="6" borderId="57" xfId="0" applyNumberFormat="1" applyFont="1" applyFill="1" applyBorder="1" applyAlignment="1" applyProtection="1">
      <alignment horizontal="center" vertical="center" wrapText="1"/>
      <protection locked="0"/>
    </xf>
    <xf numFmtId="165" fontId="16" fillId="6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59" xfId="0" applyFont="1" applyFill="1" applyBorder="1" applyAlignment="1" applyProtection="1">
      <alignment horizontal="center" vertical="center" wrapText="1"/>
      <protection locked="0"/>
    </xf>
    <xf numFmtId="165" fontId="16" fillId="0" borderId="70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78" xfId="0" applyFont="1" applyFill="1" applyBorder="1" applyAlignment="1" applyProtection="1">
      <alignment horizontal="center" vertical="center" wrapText="1"/>
      <protection locked="0"/>
    </xf>
    <xf numFmtId="0" fontId="35" fillId="3" borderId="26" xfId="0" applyFont="1" applyFill="1" applyBorder="1" applyAlignment="1" applyProtection="1">
      <alignment horizontal="center" vertical="center" wrapText="1"/>
    </xf>
    <xf numFmtId="0" fontId="2" fillId="0" borderId="79" xfId="0" applyFont="1" applyBorder="1" applyAlignment="1" applyProtection="1">
      <alignment vertical="center"/>
    </xf>
    <xf numFmtId="0" fontId="0" fillId="0" borderId="32" xfId="0" applyBorder="1" applyAlignment="1" applyProtection="1">
      <alignment horizontal="center" vertical="center" wrapText="1"/>
      <protection locked="0"/>
    </xf>
    <xf numFmtId="0" fontId="0" fillId="0" borderId="33" xfId="0" applyBorder="1" applyAlignment="1" applyProtection="1">
      <alignment horizontal="center" vertical="center" wrapText="1"/>
      <protection locked="0"/>
    </xf>
    <xf numFmtId="0" fontId="30" fillId="5" borderId="0" xfId="0" applyFont="1" applyFill="1" applyBorder="1" applyAlignment="1" applyProtection="1">
      <alignment horizontal="center" vertical="center" wrapText="1"/>
    </xf>
    <xf numFmtId="0" fontId="4" fillId="5" borderId="0" xfId="0" applyFont="1" applyFill="1" applyBorder="1" applyAlignment="1" applyProtection="1">
      <alignment horizontal="center" vertical="center" wrapText="1"/>
    </xf>
    <xf numFmtId="164" fontId="4" fillId="5" borderId="0" xfId="0" applyNumberFormat="1" applyFont="1" applyFill="1" applyBorder="1" applyAlignment="1" applyProtection="1">
      <alignment horizontal="center" vertical="center" wrapText="1"/>
    </xf>
    <xf numFmtId="0" fontId="22" fillId="3" borderId="67" xfId="0" applyFont="1" applyFill="1" applyBorder="1" applyAlignment="1" applyProtection="1">
      <alignment horizontal="center" vertical="center" wrapText="1"/>
    </xf>
    <xf numFmtId="164" fontId="16" fillId="0" borderId="76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</xf>
    <xf numFmtId="0" fontId="23" fillId="3" borderId="46" xfId="0" applyFont="1" applyFill="1" applyBorder="1" applyAlignment="1" applyProtection="1">
      <alignment horizontal="center" vertical="center" wrapText="1"/>
    </xf>
    <xf numFmtId="0" fontId="13" fillId="3" borderId="0" xfId="0" applyFont="1" applyFill="1" applyBorder="1" applyAlignment="1" applyProtection="1">
      <alignment horizontal="center" vertical="center" wrapText="1"/>
    </xf>
    <xf numFmtId="0" fontId="24" fillId="3" borderId="0" xfId="0" applyFont="1" applyFill="1" applyBorder="1" applyAlignment="1" applyProtection="1">
      <alignment horizontal="center" vertical="center" wrapText="1"/>
    </xf>
    <xf numFmtId="0" fontId="24" fillId="3" borderId="1" xfId="0" applyFont="1" applyFill="1" applyBorder="1" applyAlignment="1" applyProtection="1">
      <alignment horizontal="center" vertical="center" wrapText="1"/>
    </xf>
    <xf numFmtId="0" fontId="28" fillId="0" borderId="80" xfId="0" applyFont="1" applyFill="1" applyBorder="1" applyAlignment="1" applyProtection="1">
      <alignment horizontal="center" vertical="center" wrapText="1"/>
    </xf>
    <xf numFmtId="0" fontId="24" fillId="3" borderId="80" xfId="0" applyFont="1" applyFill="1" applyBorder="1" applyAlignment="1" applyProtection="1">
      <alignment horizontal="center" vertical="center" wrapText="1"/>
    </xf>
    <xf numFmtId="0" fontId="0" fillId="5" borderId="81" xfId="0" applyFill="1" applyBorder="1" applyAlignment="1" applyProtection="1">
      <alignment horizontal="center" vertical="center" wrapText="1"/>
    </xf>
    <xf numFmtId="0" fontId="36" fillId="5" borderId="82" xfId="0" applyFont="1" applyFill="1" applyBorder="1" applyAlignment="1" applyProtection="1">
      <alignment horizontal="center" vertical="center" wrapText="1"/>
    </xf>
    <xf numFmtId="0" fontId="36" fillId="5" borderId="83" xfId="0" applyFont="1" applyFill="1" applyBorder="1" applyAlignment="1" applyProtection="1">
      <alignment horizontal="center" vertical="center" wrapText="1"/>
    </xf>
    <xf numFmtId="164" fontId="29" fillId="5" borderId="0" xfId="0" applyNumberFormat="1" applyFont="1" applyFill="1" applyBorder="1" applyAlignment="1" applyProtection="1">
      <alignment horizontal="center" vertical="center" wrapText="1"/>
    </xf>
    <xf numFmtId="0" fontId="37" fillId="5" borderId="84" xfId="0" applyFont="1" applyFill="1" applyBorder="1" applyAlignment="1" applyProtection="1">
      <alignment horizontal="center" vertical="center" wrapText="1"/>
    </xf>
    <xf numFmtId="0" fontId="0" fillId="5" borderId="85" xfId="0" applyFill="1" applyBorder="1" applyAlignment="1" applyProtection="1">
      <alignment horizontal="center" vertical="center" wrapText="1"/>
    </xf>
    <xf numFmtId="0" fontId="0" fillId="0" borderId="67" xfId="0" applyBorder="1" applyAlignment="1" applyProtection="1">
      <alignment vertical="center"/>
    </xf>
    <xf numFmtId="0" fontId="0" fillId="0" borderId="76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46" xfId="0" applyBorder="1" applyAlignment="1" applyProtection="1">
      <alignment vertical="center"/>
    </xf>
    <xf numFmtId="166" fontId="6" fillId="4" borderId="86" xfId="0" applyNumberFormat="1" applyFont="1" applyFill="1" applyBorder="1" applyAlignment="1" applyProtection="1">
      <alignment horizontal="center" vertical="center" wrapText="1"/>
    </xf>
    <xf numFmtId="166" fontId="26" fillId="4" borderId="87" xfId="0" applyNumberFormat="1" applyFont="1" applyFill="1" applyBorder="1" applyAlignment="1" applyProtection="1">
      <alignment horizontal="center" vertical="center" wrapText="1"/>
    </xf>
    <xf numFmtId="166" fontId="6" fillId="4" borderId="87" xfId="0" applyNumberFormat="1" applyFont="1" applyFill="1" applyBorder="1" applyAlignment="1" applyProtection="1">
      <alignment horizontal="center" vertical="center" wrapText="1"/>
    </xf>
    <xf numFmtId="166" fontId="6" fillId="4" borderId="88" xfId="0" applyNumberFormat="1" applyFont="1" applyFill="1" applyBorder="1" applyAlignment="1" applyProtection="1">
      <alignment horizontal="center" vertical="center" wrapText="1"/>
    </xf>
    <xf numFmtId="166" fontId="0" fillId="0" borderId="0" xfId="0" applyNumberFormat="1" applyBorder="1" applyAlignment="1" applyProtection="1">
      <alignment vertical="center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59" xfId="0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8" fillId="0" borderId="89" xfId="1" applyFont="1" applyBorder="1" applyAlignment="1">
      <alignment horizontal="center" vertical="center"/>
    </xf>
    <xf numFmtId="0" fontId="38" fillId="0" borderId="83" xfId="1" applyFont="1" applyBorder="1" applyAlignment="1">
      <alignment horizontal="center" vertical="center"/>
    </xf>
    <xf numFmtId="0" fontId="38" fillId="0" borderId="90" xfId="1" applyFont="1" applyBorder="1" applyAlignment="1">
      <alignment horizontal="center" vertical="center"/>
    </xf>
    <xf numFmtId="0" fontId="1" fillId="0" borderId="0" xfId="1"/>
    <xf numFmtId="0" fontId="38" fillId="0" borderId="71" xfId="1" applyFont="1" applyBorder="1" applyAlignment="1">
      <alignment horizontal="center" vertical="center"/>
    </xf>
    <xf numFmtId="0" fontId="38" fillId="0" borderId="91" xfId="1" applyFont="1" applyBorder="1" applyAlignment="1">
      <alignment horizontal="center" vertical="center"/>
    </xf>
    <xf numFmtId="0" fontId="38" fillId="0" borderId="92" xfId="1" applyFont="1" applyBorder="1" applyAlignment="1">
      <alignment horizontal="center" vertical="center"/>
    </xf>
    <xf numFmtId="0" fontId="39" fillId="10" borderId="69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39" fillId="0" borderId="69" xfId="1" applyFont="1" applyBorder="1" applyAlignment="1">
      <alignment horizontal="center" vertical="center"/>
    </xf>
    <xf numFmtId="0" fontId="39" fillId="0" borderId="0" xfId="1" applyFont="1" applyAlignment="1">
      <alignment horizontal="center" vertical="center"/>
    </xf>
    <xf numFmtId="0" fontId="40" fillId="0" borderId="84" xfId="1" applyFont="1" applyBorder="1" applyAlignment="1">
      <alignment horizontal="center" vertical="center"/>
    </xf>
    <xf numFmtId="0" fontId="40" fillId="0" borderId="93" xfId="1" applyFont="1" applyBorder="1" applyAlignment="1">
      <alignment horizontal="center" vertical="center"/>
    </xf>
    <xf numFmtId="0" fontId="1" fillId="0" borderId="80" xfId="1" applyBorder="1"/>
    <xf numFmtId="0" fontId="1" fillId="0" borderId="0" xfId="1" applyBorder="1"/>
    <xf numFmtId="0" fontId="41" fillId="0" borderId="8" xfId="1" applyFont="1" applyBorder="1" applyAlignment="1">
      <alignment horizontal="center" vertical="center"/>
    </xf>
    <xf numFmtId="0" fontId="41" fillId="0" borderId="94" xfId="1" applyFont="1" applyBorder="1" applyAlignment="1">
      <alignment horizontal="center" vertical="center"/>
    </xf>
    <xf numFmtId="0" fontId="41" fillId="0" borderId="15" xfId="1" applyFont="1" applyBorder="1" applyAlignment="1">
      <alignment horizontal="center" vertical="center"/>
    </xf>
    <xf numFmtId="0" fontId="1" fillId="0" borderId="5" xfId="1" applyBorder="1"/>
    <xf numFmtId="0" fontId="40" fillId="0" borderId="71" xfId="1" applyFont="1" applyBorder="1" applyAlignment="1">
      <alignment horizontal="center" vertical="center"/>
    </xf>
    <xf numFmtId="0" fontId="40" fillId="0" borderId="92" xfId="1" applyFont="1" applyBorder="1" applyAlignment="1">
      <alignment horizontal="center" vertical="center"/>
    </xf>
    <xf numFmtId="0" fontId="1" fillId="0" borderId="79" xfId="1" applyBorder="1"/>
    <xf numFmtId="0" fontId="1" fillId="0" borderId="8" xfId="1" applyBorder="1"/>
    <xf numFmtId="0" fontId="1" fillId="0" borderId="94" xfId="1" applyBorder="1"/>
    <xf numFmtId="0" fontId="1" fillId="0" borderId="15" xfId="1" applyBorder="1"/>
    <xf numFmtId="0" fontId="0" fillId="6" borderId="34" xfId="0" applyFont="1" applyFill="1" applyBorder="1" applyAlignment="1" applyProtection="1">
      <alignment horizontal="left" vertical="center" wrapText="1"/>
      <protection locked="0"/>
    </xf>
    <xf numFmtId="0" fontId="0" fillId="0" borderId="34" xfId="0" applyFont="1" applyFill="1" applyBorder="1" applyAlignment="1" applyProtection="1">
      <alignment horizontal="left" vertical="center" wrapText="1"/>
      <protection locked="0"/>
    </xf>
    <xf numFmtId="0" fontId="0" fillId="0" borderId="29" xfId="0" applyFont="1" applyFill="1" applyBorder="1" applyAlignment="1" applyProtection="1">
      <alignment vertical="center"/>
      <protection locked="0"/>
    </xf>
    <xf numFmtId="0" fontId="0" fillId="6" borderId="34" xfId="0" applyFont="1" applyFill="1" applyBorder="1" applyAlignment="1" applyProtection="1">
      <alignment horizontal="left" vertical="center"/>
      <protection locked="0"/>
    </xf>
    <xf numFmtId="0" fontId="0" fillId="6" borderId="42" xfId="0" applyFont="1" applyFill="1" applyBorder="1" applyAlignment="1" applyProtection="1">
      <alignment horizontal="left" vertical="center" wrapText="1"/>
      <protection locked="0"/>
    </xf>
    <xf numFmtId="0" fontId="0" fillId="6" borderId="29" xfId="0" applyFont="1" applyFill="1" applyBorder="1" applyAlignment="1" applyProtection="1">
      <alignment horizontal="left" vertical="center" wrapText="1"/>
      <protection locked="0"/>
    </xf>
    <xf numFmtId="0" fontId="0" fillId="0" borderId="29" xfId="0" applyFont="1" applyFill="1" applyBorder="1" applyAlignment="1" applyProtection="1">
      <alignment vertical="center" wrapText="1"/>
      <protection locked="0"/>
    </xf>
    <xf numFmtId="0" fontId="0" fillId="0" borderId="29" xfId="0" applyFont="1" applyFill="1" applyBorder="1" applyAlignment="1" applyProtection="1">
      <alignment horizontal="left" vertical="center" wrapText="1"/>
      <protection locked="0"/>
    </xf>
    <xf numFmtId="0" fontId="0" fillId="0" borderId="34" xfId="0" applyFont="1" applyFill="1" applyBorder="1" applyAlignment="1" applyProtection="1">
      <alignment vertical="center" wrapText="1"/>
      <protection locked="0"/>
    </xf>
    <xf numFmtId="0" fontId="0" fillId="0" borderId="46" xfId="0" applyFont="1" applyFill="1" applyBorder="1" applyAlignment="1" applyProtection="1">
      <alignment vertical="center" wrapText="1"/>
      <protection locked="0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ableau%20des%20effectifs%202015vrocade%20ps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depart"/>
      <sheetName val="bilan pôle UG"/>
      <sheetName val="bilan pôle "/>
      <sheetName val="Ratio arretCDD"/>
      <sheetName val="arrets"/>
      <sheetName val="cache"/>
      <sheetName val="IDE Remp DUP"/>
      <sheetName val="IDE Remp JOF"/>
      <sheetName val="AS  remp DUP"/>
      <sheetName val="AS remp JOF"/>
      <sheetName val="Secteur A1"/>
      <sheetName val="Secteur A2"/>
      <sheetName val="Secteur B1"/>
      <sheetName val="Feuil1"/>
      <sheetName val="Feuil2"/>
      <sheetName val="Secteur B2"/>
      <sheetName val="JOFFRE"/>
      <sheetName val="NUIT DUP"/>
      <sheetName val="NUIT JOFFRE"/>
      <sheetName val="CDD"/>
      <sheetName val="HORS SECTEURS SOINS"/>
      <sheetName val="Consult HOP de jour soins PAL"/>
      <sheetName val="Secrétaires méd - agents adm"/>
      <sheetName val="RADIO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>
            <v>2</v>
          </cell>
          <cell r="B3" t="str">
            <v>janvier</v>
          </cell>
          <cell r="C3">
            <v>1</v>
          </cell>
          <cell r="D3">
            <v>0</v>
          </cell>
          <cell r="E3">
            <v>0</v>
          </cell>
        </row>
        <row r="4">
          <cell r="A4">
            <v>0.8</v>
          </cell>
          <cell r="B4" t="str">
            <v>février</v>
          </cell>
          <cell r="C4">
            <v>0.3</v>
          </cell>
          <cell r="D4">
            <v>0</v>
          </cell>
          <cell r="E4">
            <v>0</v>
          </cell>
        </row>
        <row r="5">
          <cell r="A5">
            <v>0</v>
          </cell>
          <cell r="B5" t="str">
            <v>mars</v>
          </cell>
          <cell r="C5">
            <v>0</v>
          </cell>
          <cell r="D5">
            <v>0</v>
          </cell>
          <cell r="E5">
            <v>0</v>
          </cell>
        </row>
        <row r="6">
          <cell r="A6">
            <v>0</v>
          </cell>
          <cell r="B6" t="str">
            <v>avril</v>
          </cell>
          <cell r="C6">
            <v>0</v>
          </cell>
          <cell r="D6">
            <v>0</v>
          </cell>
          <cell r="E6">
            <v>0</v>
          </cell>
        </row>
        <row r="7">
          <cell r="A7">
            <v>0</v>
          </cell>
          <cell r="B7" t="str">
            <v>mai</v>
          </cell>
          <cell r="C7">
            <v>0</v>
          </cell>
          <cell r="D7">
            <v>0</v>
          </cell>
          <cell r="E7">
            <v>0</v>
          </cell>
        </row>
        <row r="8">
          <cell r="A8">
            <v>0</v>
          </cell>
          <cell r="B8" t="str">
            <v>juin</v>
          </cell>
          <cell r="C8">
            <v>0</v>
          </cell>
          <cell r="D8">
            <v>0</v>
          </cell>
          <cell r="E8">
            <v>0</v>
          </cell>
        </row>
        <row r="9">
          <cell r="A9">
            <v>0</v>
          </cell>
          <cell r="B9" t="str">
            <v>juillet</v>
          </cell>
          <cell r="C9">
            <v>0</v>
          </cell>
          <cell r="D9">
            <v>0</v>
          </cell>
          <cell r="E9">
            <v>0</v>
          </cell>
        </row>
        <row r="10">
          <cell r="A10">
            <v>0</v>
          </cell>
          <cell r="B10" t="str">
            <v>août</v>
          </cell>
          <cell r="C10">
            <v>0</v>
          </cell>
          <cell r="D10">
            <v>0</v>
          </cell>
          <cell r="E10">
            <v>0</v>
          </cell>
        </row>
        <row r="11">
          <cell r="A11">
            <v>0</v>
          </cell>
          <cell r="B11" t="str">
            <v>septembre</v>
          </cell>
          <cell r="C11">
            <v>0</v>
          </cell>
          <cell r="D11">
            <v>0</v>
          </cell>
          <cell r="E11">
            <v>0</v>
          </cell>
        </row>
        <row r="12">
          <cell r="A12">
            <v>0</v>
          </cell>
          <cell r="B12" t="str">
            <v>octobre</v>
          </cell>
          <cell r="C12">
            <v>0</v>
          </cell>
          <cell r="D12">
            <v>0</v>
          </cell>
          <cell r="E12">
            <v>0</v>
          </cell>
        </row>
        <row r="13">
          <cell r="A13">
            <v>0</v>
          </cell>
          <cell r="B13" t="str">
            <v>novembre</v>
          </cell>
          <cell r="C13">
            <v>0</v>
          </cell>
          <cell r="D13">
            <v>0</v>
          </cell>
          <cell r="E13">
            <v>0</v>
          </cell>
        </row>
        <row r="14">
          <cell r="A14">
            <v>0</v>
          </cell>
          <cell r="B14" t="str">
            <v>décembre</v>
          </cell>
          <cell r="C14">
            <v>0</v>
          </cell>
          <cell r="D14">
            <v>0</v>
          </cell>
          <cell r="E14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FF00"/>
  </sheetPr>
  <dimension ref="A1:M40"/>
  <sheetViews>
    <sheetView workbookViewId="0">
      <selection activeCell="B13" sqref="B13"/>
    </sheetView>
  </sheetViews>
  <sheetFormatPr baseColWidth="10" defaultRowHeight="15" x14ac:dyDescent="0.25"/>
  <cols>
    <col min="1" max="1" width="19.28515625" style="322" customWidth="1"/>
    <col min="2" max="3" width="12.28515625" style="322" customWidth="1"/>
    <col min="4" max="4" width="4.7109375" style="322" customWidth="1"/>
    <col min="5" max="5" width="19.7109375" style="322" customWidth="1"/>
    <col min="6" max="6" width="4.7109375" style="322" customWidth="1"/>
    <col min="7" max="7" width="21.7109375" style="322" customWidth="1"/>
    <col min="8" max="8" width="4.7109375" style="322" customWidth="1"/>
    <col min="9" max="9" width="19.7109375" style="322" customWidth="1"/>
    <col min="10" max="10" width="4.7109375" style="322" customWidth="1"/>
    <col min="11" max="11" width="19.7109375" style="322" customWidth="1"/>
    <col min="12" max="16384" width="11.42578125" style="322"/>
  </cols>
  <sheetData>
    <row r="1" spans="1:13" ht="10.5" customHeight="1" thickTop="1" x14ac:dyDescent="0.25">
      <c r="A1" s="319" t="s">
        <v>48</v>
      </c>
      <c r="B1" s="320"/>
      <c r="C1" s="320"/>
      <c r="D1" s="320"/>
      <c r="E1" s="320"/>
      <c r="F1" s="320"/>
      <c r="G1" s="320"/>
      <c r="H1" s="320"/>
      <c r="I1" s="320"/>
      <c r="J1" s="320"/>
      <c r="K1" s="321"/>
      <c r="M1" s="322" t="s">
        <v>58</v>
      </c>
    </row>
    <row r="2" spans="1:13" ht="10.5" customHeight="1" thickBot="1" x14ac:dyDescent="0.3">
      <c r="A2" s="323"/>
      <c r="B2" s="324"/>
      <c r="C2" s="324"/>
      <c r="D2" s="324"/>
      <c r="E2" s="324"/>
      <c r="F2" s="324"/>
      <c r="G2" s="324"/>
      <c r="H2" s="324"/>
      <c r="I2" s="324"/>
      <c r="J2" s="324"/>
      <c r="K2" s="325"/>
      <c r="M2" s="322" t="s">
        <v>59</v>
      </c>
    </row>
    <row r="3" spans="1:13" ht="9.75" customHeight="1" thickTop="1" thickBot="1" x14ac:dyDescent="0.3">
      <c r="M3" s="322" t="s">
        <v>8</v>
      </c>
    </row>
    <row r="4" spans="1:13" ht="24" customHeight="1" thickBot="1" x14ac:dyDescent="0.3">
      <c r="A4" s="326" t="s">
        <v>49</v>
      </c>
      <c r="M4" s="322" t="s">
        <v>60</v>
      </c>
    </row>
    <row r="5" spans="1:13" ht="17.25" customHeight="1" thickBot="1" x14ac:dyDescent="0.3">
      <c r="A5" s="327"/>
      <c r="B5" s="327"/>
      <c r="C5" s="327"/>
      <c r="D5" s="327"/>
      <c r="E5" s="328" t="s">
        <v>50</v>
      </c>
      <c r="F5" s="329"/>
      <c r="G5" s="328" t="s">
        <v>51</v>
      </c>
      <c r="H5" s="329"/>
      <c r="I5" s="328" t="s">
        <v>52</v>
      </c>
      <c r="J5" s="329"/>
      <c r="K5" s="328" t="s">
        <v>53</v>
      </c>
      <c r="M5" s="322" t="s">
        <v>10</v>
      </c>
    </row>
    <row r="6" spans="1:13" ht="15.75" customHeight="1" thickTop="1" thickBot="1" x14ac:dyDescent="0.3">
      <c r="B6" s="330" t="s">
        <v>54</v>
      </c>
      <c r="C6" s="331"/>
      <c r="K6" s="332"/>
      <c r="M6" s="322" t="s">
        <v>11</v>
      </c>
    </row>
    <row r="7" spans="1:13" ht="14.85" customHeight="1" thickTop="1" x14ac:dyDescent="0.25">
      <c r="G7" s="341"/>
      <c r="K7" s="333"/>
      <c r="M7" s="322" t="s">
        <v>61</v>
      </c>
    </row>
    <row r="8" spans="1:13" ht="14.85" customHeight="1" x14ac:dyDescent="0.25">
      <c r="G8" s="342"/>
      <c r="K8" s="333"/>
      <c r="M8" s="322" t="s">
        <v>62</v>
      </c>
    </row>
    <row r="9" spans="1:13" ht="14.85" customHeight="1" thickBot="1" x14ac:dyDescent="0.3">
      <c r="G9" s="342"/>
      <c r="K9" s="333"/>
      <c r="M9" s="322" t="s">
        <v>63</v>
      </c>
    </row>
    <row r="10" spans="1:13" ht="14.85" customHeight="1" x14ac:dyDescent="0.25">
      <c r="E10" s="334">
        <f>SUMPRODUCT(([1]cache!B3:B14=$A$4)*([1]cache!A3:A14))</f>
        <v>2</v>
      </c>
      <c r="G10" s="342"/>
      <c r="I10" s="334"/>
      <c r="K10" s="334">
        <f>(E10+I10)-(COUNTIF(G7:G18,"*"))</f>
        <v>2</v>
      </c>
      <c r="M10" s="322" t="s">
        <v>64</v>
      </c>
    </row>
    <row r="11" spans="1:13" ht="14.85" customHeight="1" x14ac:dyDescent="0.25">
      <c r="E11" s="335"/>
      <c r="G11" s="342"/>
      <c r="I11" s="335"/>
      <c r="K11" s="335"/>
      <c r="M11" s="322" t="s">
        <v>65</v>
      </c>
    </row>
    <row r="12" spans="1:13" ht="14.85" customHeight="1" thickBot="1" x14ac:dyDescent="0.3">
      <c r="E12" s="336"/>
      <c r="G12" s="342"/>
      <c r="I12" s="336"/>
      <c r="K12" s="336"/>
      <c r="M12" s="322" t="s">
        <v>66</v>
      </c>
    </row>
    <row r="13" spans="1:13" ht="14.85" customHeight="1" x14ac:dyDescent="0.25">
      <c r="G13" s="342"/>
      <c r="K13" s="333"/>
    </row>
    <row r="14" spans="1:13" ht="14.85" customHeight="1" x14ac:dyDescent="0.25">
      <c r="G14" s="342"/>
      <c r="K14" s="333"/>
    </row>
    <row r="15" spans="1:13" ht="14.85" customHeight="1" x14ac:dyDescent="0.25">
      <c r="G15" s="342"/>
      <c r="K15" s="333"/>
    </row>
    <row r="16" spans="1:13" ht="14.85" customHeight="1" x14ac:dyDescent="0.25">
      <c r="G16" s="342"/>
      <c r="K16" s="333"/>
    </row>
    <row r="17" spans="1:11" ht="14.85" customHeight="1" x14ac:dyDescent="0.25">
      <c r="G17" s="342"/>
      <c r="K17" s="333"/>
    </row>
    <row r="18" spans="1:11" ht="14.85" customHeight="1" thickBot="1" x14ac:dyDescent="0.3">
      <c r="A18" s="337"/>
      <c r="B18" s="337"/>
      <c r="C18" s="337"/>
      <c r="D18" s="337"/>
      <c r="E18" s="337"/>
      <c r="F18" s="337"/>
      <c r="G18" s="343"/>
      <c r="H18" s="337"/>
      <c r="I18" s="337"/>
      <c r="J18" s="337"/>
      <c r="K18" s="337"/>
    </row>
    <row r="19" spans="1:11" ht="15.75" customHeight="1" thickBot="1" x14ac:dyDescent="0.3">
      <c r="B19" s="338" t="s">
        <v>55</v>
      </c>
      <c r="C19" s="339"/>
      <c r="G19" s="341"/>
      <c r="K19" s="333"/>
    </row>
    <row r="20" spans="1:11" ht="14.85" customHeight="1" thickTop="1" x14ac:dyDescent="0.25">
      <c r="B20" s="327"/>
      <c r="C20" s="327"/>
      <c r="G20" s="342"/>
      <c r="K20" s="333"/>
    </row>
    <row r="21" spans="1:11" ht="14.85" customHeight="1" x14ac:dyDescent="0.25">
      <c r="B21" s="327"/>
      <c r="C21" s="327"/>
      <c r="G21" s="342"/>
      <c r="K21" s="333"/>
    </row>
    <row r="22" spans="1:11" ht="14.85" customHeight="1" thickBot="1" x14ac:dyDescent="0.3">
      <c r="B22" s="327"/>
      <c r="C22" s="327"/>
      <c r="G22" s="342"/>
      <c r="K22" s="333"/>
    </row>
    <row r="23" spans="1:11" ht="14.85" customHeight="1" x14ac:dyDescent="0.25">
      <c r="B23" s="327"/>
      <c r="C23" s="327"/>
      <c r="E23" s="334">
        <f>SUMPRODUCT(([1]cache!B3:B14=$A$4)*([1]cache!C3:C14))</f>
        <v>1</v>
      </c>
      <c r="G23" s="342"/>
      <c r="I23" s="334"/>
      <c r="K23" s="334">
        <f>(E23+I23)-(COUNTIF(G19:G28,"*"))</f>
        <v>1</v>
      </c>
    </row>
    <row r="24" spans="1:11" ht="14.85" customHeight="1" x14ac:dyDescent="0.25">
      <c r="B24" s="327"/>
      <c r="C24" s="327"/>
      <c r="E24" s="335"/>
      <c r="G24" s="342"/>
      <c r="I24" s="335"/>
      <c r="K24" s="335"/>
    </row>
    <row r="25" spans="1:11" ht="14.85" customHeight="1" thickBot="1" x14ac:dyDescent="0.3">
      <c r="E25" s="336"/>
      <c r="G25" s="342"/>
      <c r="I25" s="336"/>
      <c r="K25" s="336"/>
    </row>
    <row r="26" spans="1:11" ht="14.85" customHeight="1" x14ac:dyDescent="0.25">
      <c r="G26" s="342"/>
      <c r="K26" s="333"/>
    </row>
    <row r="27" spans="1:11" ht="14.85" customHeight="1" x14ac:dyDescent="0.25">
      <c r="G27" s="342"/>
      <c r="K27" s="333"/>
    </row>
    <row r="28" spans="1:11" ht="14.85" customHeight="1" thickBot="1" x14ac:dyDescent="0.3">
      <c r="A28" s="337"/>
      <c r="B28" s="337"/>
      <c r="C28" s="337"/>
      <c r="D28" s="337"/>
      <c r="E28" s="337"/>
      <c r="F28" s="337"/>
      <c r="G28" s="343"/>
      <c r="H28" s="337"/>
      <c r="I28" s="337"/>
      <c r="J28" s="337"/>
      <c r="K28" s="337"/>
    </row>
    <row r="29" spans="1:11" ht="15.75" customHeight="1" thickBot="1" x14ac:dyDescent="0.3">
      <c r="B29" s="338" t="s">
        <v>56</v>
      </c>
      <c r="C29" s="339"/>
      <c r="G29" s="341"/>
      <c r="K29" s="333"/>
    </row>
    <row r="30" spans="1:11" ht="14.85" customHeight="1" thickTop="1" thickBot="1" x14ac:dyDescent="0.3">
      <c r="B30" s="327"/>
      <c r="C30" s="327"/>
      <c r="G30" s="342"/>
      <c r="K30" s="333"/>
    </row>
    <row r="31" spans="1:11" ht="14.85" customHeight="1" x14ac:dyDescent="0.25">
      <c r="E31" s="334">
        <f>SUMPRODUCT(([1]cache!B3:B14=$A$4)*([1]cache!D3:D14))</f>
        <v>0</v>
      </c>
      <c r="G31" s="342"/>
      <c r="I31" s="334"/>
      <c r="K31" s="334">
        <f>(E31+I31)-(COUNTIF(G29:G34,"*"))</f>
        <v>0</v>
      </c>
    </row>
    <row r="32" spans="1:11" ht="14.85" customHeight="1" x14ac:dyDescent="0.25">
      <c r="E32" s="335"/>
      <c r="G32" s="342"/>
      <c r="I32" s="335"/>
      <c r="K32" s="335"/>
    </row>
    <row r="33" spans="1:11" ht="14.85" customHeight="1" thickBot="1" x14ac:dyDescent="0.3">
      <c r="E33" s="336"/>
      <c r="G33" s="342"/>
      <c r="I33" s="336"/>
      <c r="K33" s="336"/>
    </row>
    <row r="34" spans="1:11" ht="14.85" customHeight="1" thickBot="1" x14ac:dyDescent="0.3">
      <c r="A34" s="337"/>
      <c r="B34" s="337"/>
      <c r="C34" s="337"/>
      <c r="D34" s="337"/>
      <c r="E34" s="337"/>
      <c r="F34" s="337"/>
      <c r="G34" s="343"/>
      <c r="H34" s="337"/>
      <c r="I34" s="337"/>
      <c r="J34" s="337"/>
      <c r="K34" s="337"/>
    </row>
    <row r="35" spans="1:11" ht="15.75" customHeight="1" thickBot="1" x14ac:dyDescent="0.3">
      <c r="B35" s="338" t="s">
        <v>57</v>
      </c>
      <c r="C35" s="339"/>
      <c r="G35" s="341"/>
      <c r="K35" s="333"/>
    </row>
    <row r="36" spans="1:11" ht="14.85" customHeight="1" thickTop="1" thickBot="1" x14ac:dyDescent="0.3">
      <c r="B36" s="327"/>
      <c r="C36" s="327"/>
      <c r="G36" s="342"/>
      <c r="K36" s="333"/>
    </row>
    <row r="37" spans="1:11" ht="14.85" customHeight="1" x14ac:dyDescent="0.25">
      <c r="B37" s="327"/>
      <c r="E37" s="334">
        <f>SUMPRODUCT(([1]cache!B3:B14=$A$4)*([1]cache!E3:E14))</f>
        <v>0</v>
      </c>
      <c r="G37" s="342"/>
      <c r="I37" s="334"/>
      <c r="K37" s="334">
        <f>(E37+I37)-(COUNTIF(G35:G40,"*"))</f>
        <v>0</v>
      </c>
    </row>
    <row r="38" spans="1:11" ht="14.85" customHeight="1" x14ac:dyDescent="0.25">
      <c r="E38" s="335"/>
      <c r="G38" s="342"/>
      <c r="I38" s="335"/>
      <c r="K38" s="335"/>
    </row>
    <row r="39" spans="1:11" ht="14.85" customHeight="1" thickBot="1" x14ac:dyDescent="0.3">
      <c r="E39" s="336"/>
      <c r="G39" s="342"/>
      <c r="I39" s="336"/>
      <c r="K39" s="336"/>
    </row>
    <row r="40" spans="1:11" ht="14.85" customHeight="1" thickBot="1" x14ac:dyDescent="0.3">
      <c r="A40" s="337"/>
      <c r="B40" s="337"/>
      <c r="C40" s="337"/>
      <c r="D40" s="337"/>
      <c r="E40" s="337"/>
      <c r="F40" s="337"/>
      <c r="G40" s="343"/>
      <c r="H40" s="337"/>
      <c r="I40" s="337"/>
      <c r="J40" s="337"/>
      <c r="K40" s="340"/>
    </row>
  </sheetData>
  <mergeCells count="17">
    <mergeCell ref="B35:C35"/>
    <mergeCell ref="E37:E39"/>
    <mergeCell ref="I37:I39"/>
    <mergeCell ref="K37:K39"/>
    <mergeCell ref="E23:E25"/>
    <mergeCell ref="I23:I25"/>
    <mergeCell ref="K23:K25"/>
    <mergeCell ref="B29:C29"/>
    <mergeCell ref="E31:E33"/>
    <mergeCell ref="I31:I33"/>
    <mergeCell ref="K31:K33"/>
    <mergeCell ref="A1:K2"/>
    <mergeCell ref="B6:C6"/>
    <mergeCell ref="E10:E12"/>
    <mergeCell ref="I10:I12"/>
    <mergeCell ref="K10:K12"/>
    <mergeCell ref="B19:C19"/>
  </mergeCells>
  <dataValidations count="1">
    <dataValidation type="list" allowBlank="1" showInputMessage="1" showErrorMessage="1" sqref="A4">
      <formula1>$M$1:$M$12</formula1>
    </dataValidation>
  </dataValidations>
  <pageMargins left="0" right="0" top="0" bottom="0" header="0" footer="0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39997558519241921"/>
    <pageSetUpPr fitToPage="1"/>
  </sheetPr>
  <dimension ref="A1:AC87"/>
  <sheetViews>
    <sheetView tabSelected="1" zoomScale="85" zoomScaleNormal="85" workbookViewId="0">
      <pane xSplit="1" ySplit="4" topLeftCell="B53" activePane="bottomRight" state="frozen"/>
      <selection activeCell="R7" sqref="R7"/>
      <selection pane="topRight" activeCell="R7" sqref="R7"/>
      <selection pane="bottomLeft" activeCell="R7" sqref="R7"/>
      <selection pane="bottomRight" activeCell="A64" sqref="A64"/>
    </sheetView>
  </sheetViews>
  <sheetFormatPr baseColWidth="10" defaultColWidth="11.42578125" defaultRowHeight="12.75" x14ac:dyDescent="0.2"/>
  <cols>
    <col min="1" max="1" width="30" style="314" customWidth="1"/>
    <col min="2" max="2" width="21.5703125" style="314" customWidth="1"/>
    <col min="3" max="3" width="10.5703125" style="314" customWidth="1"/>
    <col min="4" max="4" width="12.140625" style="314" customWidth="1"/>
    <col min="5" max="5" width="23.140625" style="317" customWidth="1"/>
    <col min="6" max="6" width="8.28515625" style="318" customWidth="1"/>
    <col min="7" max="19" width="6.28515625" style="314" customWidth="1"/>
    <col min="20" max="20" width="16.42578125" style="314" customWidth="1"/>
    <col min="21" max="21" width="6.28515625" style="315" customWidth="1"/>
    <col min="22" max="22" width="11.7109375" style="314" customWidth="1"/>
    <col min="23" max="23" width="10.28515625" style="314" customWidth="1"/>
    <col min="24" max="24" width="12" style="316" customWidth="1"/>
    <col min="25" max="25" width="20.5703125" style="314" customWidth="1"/>
    <col min="26" max="26" width="9" style="314" customWidth="1"/>
    <col min="27" max="16384" width="11.42578125" style="314"/>
  </cols>
  <sheetData>
    <row r="1" spans="1:25" s="4" customFormat="1" ht="15.95" customHeight="1" x14ac:dyDescent="0.2">
      <c r="A1" s="1" t="s">
        <v>85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3"/>
    </row>
    <row r="2" spans="1:25" s="4" customFormat="1" ht="13.5" customHeight="1" thickBot="1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7"/>
    </row>
    <row r="3" spans="1:25" s="4" customFormat="1" ht="12.75" customHeight="1" x14ac:dyDescent="0.2">
      <c r="A3" s="8">
        <v>2015</v>
      </c>
      <c r="B3" s="9" t="s">
        <v>1</v>
      </c>
      <c r="C3" s="10" t="s">
        <v>2</v>
      </c>
      <c r="D3" s="11" t="s">
        <v>3</v>
      </c>
      <c r="E3" s="12" t="s">
        <v>4</v>
      </c>
      <c r="F3" s="13" t="s">
        <v>5</v>
      </c>
      <c r="G3" s="14" t="s">
        <v>6</v>
      </c>
      <c r="H3" s="15" t="s">
        <v>7</v>
      </c>
      <c r="I3" s="15" t="s">
        <v>8</v>
      </c>
      <c r="J3" s="15" t="s">
        <v>9</v>
      </c>
      <c r="K3" s="15" t="s">
        <v>10</v>
      </c>
      <c r="L3" s="15" t="s">
        <v>11</v>
      </c>
      <c r="M3" s="15" t="s">
        <v>12</v>
      </c>
      <c r="N3" s="15" t="s">
        <v>13</v>
      </c>
      <c r="O3" s="15" t="s">
        <v>14</v>
      </c>
      <c r="P3" s="15" t="s">
        <v>15</v>
      </c>
      <c r="Q3" s="15" t="s">
        <v>16</v>
      </c>
      <c r="R3" s="16" t="s">
        <v>17</v>
      </c>
      <c r="S3" s="17" t="s">
        <v>6</v>
      </c>
      <c r="T3" s="18" t="s">
        <v>18</v>
      </c>
      <c r="U3" s="19" t="s">
        <v>19</v>
      </c>
      <c r="V3" s="20"/>
      <c r="W3" s="20"/>
      <c r="X3" s="21"/>
    </row>
    <row r="4" spans="1:25" s="4" customFormat="1" ht="12" customHeight="1" thickBot="1" x14ac:dyDescent="0.25">
      <c r="A4" s="22"/>
      <c r="B4" s="23"/>
      <c r="C4" s="24"/>
      <c r="D4" s="25"/>
      <c r="E4" s="26"/>
      <c r="F4" s="27"/>
      <c r="G4" s="28"/>
      <c r="H4" s="29"/>
      <c r="I4" s="29"/>
      <c r="J4" s="29"/>
      <c r="K4" s="29"/>
      <c r="L4" s="29"/>
      <c r="M4" s="29"/>
      <c r="N4" s="29"/>
      <c r="O4" s="29"/>
      <c r="P4" s="29"/>
      <c r="Q4" s="29"/>
      <c r="R4" s="30"/>
      <c r="S4" s="30"/>
      <c r="T4" s="31"/>
      <c r="U4" s="32"/>
      <c r="V4" s="33"/>
      <c r="W4" s="33"/>
      <c r="X4" s="34"/>
    </row>
    <row r="5" spans="1:25" s="4" customFormat="1" ht="15.75" customHeight="1" thickBot="1" x14ac:dyDescent="0.25">
      <c r="A5" s="137"/>
      <c r="B5" s="138"/>
      <c r="C5" s="139"/>
      <c r="D5" s="139"/>
      <c r="E5" s="140"/>
      <c r="F5" s="141"/>
      <c r="G5" s="142"/>
      <c r="H5" s="142"/>
      <c r="I5" s="142"/>
      <c r="J5" s="142"/>
      <c r="K5" s="142"/>
      <c r="L5" s="142"/>
      <c r="M5" s="142"/>
      <c r="N5" s="142"/>
      <c r="O5" s="142"/>
      <c r="P5" s="142"/>
      <c r="Q5" s="142"/>
      <c r="R5" s="142"/>
      <c r="S5" s="142"/>
      <c r="T5" s="143"/>
      <c r="U5" s="143"/>
      <c r="V5" s="143"/>
      <c r="W5" s="143"/>
      <c r="X5" s="144"/>
    </row>
    <row r="6" spans="1:25" s="4" customFormat="1" ht="13.5" customHeight="1" thickBot="1" x14ac:dyDescent="0.25">
      <c r="A6" s="145" t="s">
        <v>0</v>
      </c>
      <c r="B6" s="143"/>
      <c r="C6" s="143"/>
      <c r="D6" s="143"/>
      <c r="E6" s="143"/>
      <c r="F6" s="146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3"/>
      <c r="R6" s="143"/>
      <c r="S6" s="143"/>
      <c r="T6" s="147"/>
      <c r="U6" s="147"/>
      <c r="V6" s="147"/>
      <c r="W6" s="147"/>
      <c r="X6" s="148"/>
      <c r="Y6" s="149"/>
    </row>
    <row r="7" spans="1:25" s="4" customFormat="1" ht="15.75" customHeight="1" thickBot="1" x14ac:dyDescent="0.25">
      <c r="A7" s="150"/>
      <c r="B7" s="147"/>
      <c r="C7" s="147"/>
      <c r="D7" s="147"/>
      <c r="E7" s="147"/>
      <c r="F7" s="151"/>
      <c r="G7" s="147"/>
      <c r="H7" s="147"/>
      <c r="I7" s="147"/>
      <c r="J7" s="147"/>
      <c r="K7" s="147"/>
      <c r="L7" s="147"/>
      <c r="M7" s="147"/>
      <c r="N7" s="147"/>
      <c r="O7" s="147"/>
      <c r="P7" s="147"/>
      <c r="Q7" s="147"/>
      <c r="R7" s="147"/>
      <c r="S7" s="147"/>
      <c r="T7" s="152"/>
      <c r="U7" s="38"/>
      <c r="V7" s="39"/>
      <c r="W7" s="39"/>
      <c r="X7" s="40"/>
      <c r="Y7" s="149"/>
    </row>
    <row r="8" spans="1:25" s="47" customFormat="1" ht="15.75" customHeight="1" x14ac:dyDescent="0.2">
      <c r="A8" s="35" t="s">
        <v>97</v>
      </c>
      <c r="B8" s="153"/>
      <c r="C8" s="154"/>
      <c r="D8" s="154"/>
      <c r="E8" s="155"/>
      <c r="F8" s="156"/>
      <c r="G8" s="157" t="s">
        <v>6</v>
      </c>
      <c r="H8" s="157" t="s">
        <v>7</v>
      </c>
      <c r="I8" s="157" t="s">
        <v>8</v>
      </c>
      <c r="J8" s="157" t="s">
        <v>9</v>
      </c>
      <c r="K8" s="157" t="s">
        <v>10</v>
      </c>
      <c r="L8" s="157" t="s">
        <v>11</v>
      </c>
      <c r="M8" s="157" t="s">
        <v>12</v>
      </c>
      <c r="N8" s="157" t="s">
        <v>13</v>
      </c>
      <c r="O8" s="157" t="s">
        <v>14</v>
      </c>
      <c r="P8" s="157" t="s">
        <v>15</v>
      </c>
      <c r="Q8" s="157" t="s">
        <v>16</v>
      </c>
      <c r="R8" s="158" t="s">
        <v>17</v>
      </c>
      <c r="S8" s="158" t="s">
        <v>17</v>
      </c>
      <c r="T8" s="159">
        <v>42005</v>
      </c>
      <c r="U8" s="43"/>
      <c r="V8" s="44"/>
      <c r="W8" s="44"/>
      <c r="X8" s="45"/>
      <c r="Y8" s="46"/>
    </row>
    <row r="9" spans="1:25" s="58" customFormat="1" ht="15.75" customHeight="1" x14ac:dyDescent="0.2">
      <c r="A9" s="346" t="s">
        <v>67</v>
      </c>
      <c r="B9" s="41" t="s">
        <v>25</v>
      </c>
      <c r="C9" s="41"/>
      <c r="D9" s="161">
        <v>41904</v>
      </c>
      <c r="E9" s="66"/>
      <c r="F9" s="67"/>
      <c r="G9" s="162">
        <v>0</v>
      </c>
      <c r="H9" s="162">
        <v>0</v>
      </c>
      <c r="I9" s="162">
        <v>0</v>
      </c>
      <c r="J9" s="162">
        <v>0</v>
      </c>
      <c r="K9" s="162">
        <v>0</v>
      </c>
      <c r="L9" s="162">
        <v>0</v>
      </c>
      <c r="M9" s="162">
        <v>0</v>
      </c>
      <c r="N9" s="162">
        <v>0</v>
      </c>
      <c r="O9" s="162">
        <v>0</v>
      </c>
      <c r="P9" s="162">
        <v>0</v>
      </c>
      <c r="Q9" s="162">
        <v>0</v>
      </c>
      <c r="R9" s="163">
        <v>0</v>
      </c>
      <c r="S9" s="163">
        <v>0</v>
      </c>
      <c r="T9" s="164"/>
      <c r="U9" s="71"/>
      <c r="V9" s="56"/>
      <c r="W9" s="56"/>
      <c r="X9" s="57"/>
      <c r="Y9" s="46"/>
    </row>
    <row r="10" spans="1:25" s="58" customFormat="1" ht="15.75" customHeight="1" x14ac:dyDescent="0.2">
      <c r="A10" s="347" t="s">
        <v>68</v>
      </c>
      <c r="B10" s="41" t="s">
        <v>22</v>
      </c>
      <c r="C10" s="41"/>
      <c r="D10" s="165">
        <v>41909</v>
      </c>
      <c r="E10" s="66"/>
      <c r="F10" s="166">
        <v>42216</v>
      </c>
      <c r="G10" s="167">
        <v>1</v>
      </c>
      <c r="H10" s="167">
        <v>1</v>
      </c>
      <c r="I10" s="167">
        <v>1</v>
      </c>
      <c r="J10" s="167">
        <v>1</v>
      </c>
      <c r="K10" s="167">
        <v>1</v>
      </c>
      <c r="L10" s="167">
        <v>1</v>
      </c>
      <c r="M10" s="167">
        <v>1</v>
      </c>
      <c r="N10" s="167">
        <v>1</v>
      </c>
      <c r="O10" s="167">
        <v>1</v>
      </c>
      <c r="P10" s="167">
        <v>1</v>
      </c>
      <c r="Q10" s="167">
        <v>1</v>
      </c>
      <c r="R10" s="168">
        <v>1</v>
      </c>
      <c r="S10" s="168">
        <v>1</v>
      </c>
      <c r="T10" s="169"/>
      <c r="U10" s="71"/>
      <c r="V10" s="56"/>
      <c r="W10" s="56"/>
      <c r="X10" s="57"/>
    </row>
    <row r="11" spans="1:25" s="47" customFormat="1" ht="15.75" customHeight="1" x14ac:dyDescent="0.2">
      <c r="A11" s="65"/>
      <c r="B11" s="41"/>
      <c r="C11" s="41"/>
      <c r="D11" s="49"/>
      <c r="E11" s="66"/>
      <c r="F11" s="67"/>
      <c r="G11" s="167"/>
      <c r="H11" s="167"/>
      <c r="I11" s="167"/>
      <c r="J11" s="167"/>
      <c r="K11" s="167"/>
      <c r="L11" s="167"/>
      <c r="M11" s="167"/>
      <c r="N11" s="167"/>
      <c r="O11" s="167"/>
      <c r="P11" s="167"/>
      <c r="Q11" s="167"/>
      <c r="R11" s="168"/>
      <c r="S11" s="168"/>
      <c r="T11" s="170"/>
      <c r="U11" s="43"/>
      <c r="V11" s="44"/>
      <c r="W11" s="44"/>
      <c r="X11" s="45"/>
    </row>
    <row r="12" spans="1:25" s="90" customFormat="1" ht="5.25" customHeight="1" x14ac:dyDescent="0.2">
      <c r="A12" s="160"/>
      <c r="B12" s="41"/>
      <c r="C12" s="41"/>
      <c r="D12" s="74"/>
      <c r="E12" s="66"/>
      <c r="F12" s="67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171"/>
      <c r="S12" s="171"/>
      <c r="T12" s="169"/>
      <c r="U12" s="71"/>
      <c r="V12" s="56"/>
      <c r="W12" s="56"/>
      <c r="X12" s="57"/>
    </row>
    <row r="13" spans="1:25" s="47" customFormat="1" ht="18" customHeight="1" x14ac:dyDescent="0.2">
      <c r="A13" s="65"/>
      <c r="B13" s="41"/>
      <c r="C13" s="41"/>
      <c r="D13" s="49"/>
      <c r="E13" s="66"/>
      <c r="F13" s="67"/>
      <c r="G13" s="68"/>
      <c r="H13" s="68"/>
      <c r="I13" s="69"/>
      <c r="J13" s="70"/>
      <c r="K13" s="70"/>
      <c r="L13" s="70"/>
      <c r="M13" s="70"/>
      <c r="N13" s="70"/>
      <c r="O13" s="70"/>
      <c r="P13" s="70"/>
      <c r="Q13" s="70"/>
      <c r="R13" s="68"/>
      <c r="S13" s="68"/>
      <c r="T13" s="81"/>
      <c r="U13" s="43"/>
      <c r="V13" s="44"/>
      <c r="W13" s="44"/>
      <c r="X13" s="45"/>
    </row>
    <row r="14" spans="1:25" s="105" customFormat="1" ht="8.25" customHeight="1" thickBot="1" x14ac:dyDescent="0.25">
      <c r="A14" s="72"/>
      <c r="B14" s="41"/>
      <c r="C14" s="73"/>
      <c r="D14" s="74"/>
      <c r="E14" s="75"/>
      <c r="F14" s="76"/>
      <c r="G14" s="77"/>
      <c r="H14" s="77"/>
      <c r="I14" s="78"/>
      <c r="J14" s="79"/>
      <c r="K14" s="80"/>
      <c r="L14" s="80"/>
      <c r="M14" s="80"/>
      <c r="N14" s="80"/>
      <c r="O14" s="80"/>
      <c r="P14" s="80"/>
      <c r="Q14" s="80"/>
      <c r="R14" s="77"/>
      <c r="S14" s="77"/>
      <c r="T14" s="88"/>
      <c r="U14" s="89"/>
      <c r="V14" s="56"/>
      <c r="W14" s="56"/>
      <c r="X14" s="57"/>
    </row>
    <row r="15" spans="1:25" s="4" customFormat="1" ht="15.75" customHeight="1" thickBot="1" x14ac:dyDescent="0.25">
      <c r="A15" s="82"/>
      <c r="B15" s="83"/>
      <c r="C15" s="83"/>
      <c r="D15" s="83"/>
      <c r="E15" s="84"/>
      <c r="F15" s="85"/>
      <c r="G15" s="86"/>
      <c r="H15" s="86"/>
      <c r="I15" s="87"/>
      <c r="J15" s="87"/>
      <c r="K15" s="87"/>
      <c r="L15" s="87"/>
      <c r="M15" s="86"/>
      <c r="N15" s="86"/>
      <c r="O15" s="86"/>
      <c r="P15" s="86"/>
      <c r="Q15" s="86"/>
      <c r="R15" s="86"/>
      <c r="S15" s="86"/>
      <c r="T15" s="96"/>
      <c r="U15" s="97"/>
      <c r="V15" s="98"/>
      <c r="W15" s="98"/>
      <c r="X15" s="99"/>
    </row>
    <row r="16" spans="1:25" s="47" customFormat="1" ht="15.75" customHeight="1" thickBot="1" x14ac:dyDescent="0.25">
      <c r="A16" s="91"/>
      <c r="B16" s="92" t="s">
        <v>26</v>
      </c>
      <c r="C16" s="92"/>
      <c r="D16" s="93"/>
      <c r="E16" s="94">
        <f>SUM(E9:E14)</f>
        <v>0</v>
      </c>
      <c r="F16" s="95"/>
      <c r="G16" s="94">
        <f t="shared" ref="G16:S16" si="0">SUM(G9:G14)</f>
        <v>1</v>
      </c>
      <c r="H16" s="94">
        <f t="shared" si="0"/>
        <v>1</v>
      </c>
      <c r="I16" s="94">
        <f t="shared" si="0"/>
        <v>1</v>
      </c>
      <c r="J16" s="94">
        <f t="shared" si="0"/>
        <v>1</v>
      </c>
      <c r="K16" s="94">
        <f t="shared" si="0"/>
        <v>1</v>
      </c>
      <c r="L16" s="94">
        <f t="shared" si="0"/>
        <v>1</v>
      </c>
      <c r="M16" s="94">
        <f t="shared" si="0"/>
        <v>1</v>
      </c>
      <c r="N16" s="94">
        <f t="shared" si="0"/>
        <v>1</v>
      </c>
      <c r="O16" s="94">
        <f t="shared" si="0"/>
        <v>1</v>
      </c>
      <c r="P16" s="94">
        <f t="shared" si="0"/>
        <v>1</v>
      </c>
      <c r="Q16" s="94">
        <f t="shared" si="0"/>
        <v>1</v>
      </c>
      <c r="R16" s="94">
        <f t="shared" si="0"/>
        <v>1</v>
      </c>
      <c r="S16" s="94">
        <f t="shared" si="0"/>
        <v>1</v>
      </c>
      <c r="T16" s="103"/>
      <c r="U16" s="172"/>
      <c r="V16" s="44"/>
      <c r="W16" s="44"/>
      <c r="X16" s="45"/>
    </row>
    <row r="17" spans="1:24" s="47" customFormat="1" ht="15.75" customHeight="1" x14ac:dyDescent="0.2">
      <c r="A17" s="100"/>
      <c r="B17" s="173"/>
      <c r="C17" s="173"/>
      <c r="D17" s="173"/>
      <c r="E17" s="101"/>
      <c r="F17" s="102"/>
      <c r="G17" s="174"/>
      <c r="H17" s="174"/>
      <c r="I17" s="174"/>
      <c r="J17" s="175"/>
      <c r="K17" s="175"/>
      <c r="L17" s="175"/>
      <c r="M17" s="175"/>
      <c r="N17" s="175"/>
      <c r="O17" s="175"/>
      <c r="P17" s="174"/>
      <c r="Q17" s="174"/>
      <c r="R17" s="174"/>
      <c r="S17" s="174"/>
      <c r="T17" s="176"/>
      <c r="U17" s="172" t="s">
        <v>27</v>
      </c>
      <c r="V17" s="44"/>
      <c r="W17" s="44"/>
      <c r="X17" s="45"/>
    </row>
    <row r="18" spans="1:24" s="47" customFormat="1" ht="15.75" customHeight="1" x14ac:dyDescent="0.2">
      <c r="A18" s="344" t="s">
        <v>69</v>
      </c>
      <c r="B18" s="41" t="s">
        <v>21</v>
      </c>
      <c r="C18" s="41"/>
      <c r="D18" s="165">
        <v>41988</v>
      </c>
      <c r="E18" s="50"/>
      <c r="F18" s="51">
        <v>42185</v>
      </c>
      <c r="G18" s="61">
        <v>1</v>
      </c>
      <c r="H18" s="61">
        <v>1</v>
      </c>
      <c r="I18" s="61">
        <v>1</v>
      </c>
      <c r="J18" s="61">
        <v>1</v>
      </c>
      <c r="K18" s="61">
        <v>1</v>
      </c>
      <c r="L18" s="61">
        <v>1</v>
      </c>
      <c r="M18" s="162">
        <v>0</v>
      </c>
      <c r="N18" s="162">
        <v>0</v>
      </c>
      <c r="O18" s="162">
        <v>0</v>
      </c>
      <c r="P18" s="162">
        <v>0</v>
      </c>
      <c r="Q18" s="162">
        <v>0</v>
      </c>
      <c r="R18" s="163">
        <v>0</v>
      </c>
      <c r="S18" s="163">
        <v>0</v>
      </c>
      <c r="T18" s="177"/>
      <c r="U18" s="172"/>
      <c r="V18" s="44"/>
      <c r="W18" s="44"/>
      <c r="X18" s="45"/>
    </row>
    <row r="19" spans="1:24" s="47" customFormat="1" ht="15.75" customHeight="1" x14ac:dyDescent="0.2">
      <c r="A19" s="344" t="s">
        <v>70</v>
      </c>
      <c r="B19" s="41" t="s">
        <v>21</v>
      </c>
      <c r="C19" s="41"/>
      <c r="D19" s="165">
        <v>41740</v>
      </c>
      <c r="E19" s="50"/>
      <c r="F19" s="51">
        <v>42186</v>
      </c>
      <c r="G19" s="52">
        <v>1</v>
      </c>
      <c r="H19" s="52">
        <v>1</v>
      </c>
      <c r="I19" s="52">
        <v>1</v>
      </c>
      <c r="J19" s="52">
        <v>1</v>
      </c>
      <c r="K19" s="52">
        <v>1</v>
      </c>
      <c r="L19" s="52">
        <v>1</v>
      </c>
      <c r="M19" s="52">
        <v>1</v>
      </c>
      <c r="N19" s="52">
        <v>1</v>
      </c>
      <c r="O19" s="52">
        <v>1</v>
      </c>
      <c r="P19" s="52">
        <v>1</v>
      </c>
      <c r="Q19" s="52">
        <v>1</v>
      </c>
      <c r="R19" s="52">
        <v>1</v>
      </c>
      <c r="S19" s="52">
        <v>1</v>
      </c>
      <c r="T19" s="176"/>
      <c r="U19" s="172"/>
      <c r="V19" s="44"/>
      <c r="W19" s="44"/>
      <c r="X19" s="45"/>
    </row>
    <row r="20" spans="1:24" s="58" customFormat="1" ht="15.75" customHeight="1" x14ac:dyDescent="0.2">
      <c r="A20" s="344" t="s">
        <v>71</v>
      </c>
      <c r="B20" s="41" t="s">
        <v>21</v>
      </c>
      <c r="C20" s="41"/>
      <c r="D20" s="165">
        <v>40983</v>
      </c>
      <c r="E20" s="50"/>
      <c r="F20" s="178">
        <v>42216</v>
      </c>
      <c r="G20" s="52">
        <v>1</v>
      </c>
      <c r="H20" s="52">
        <v>1</v>
      </c>
      <c r="I20" s="52">
        <v>1</v>
      </c>
      <c r="J20" s="52">
        <v>1</v>
      </c>
      <c r="K20" s="52">
        <v>1</v>
      </c>
      <c r="L20" s="52">
        <v>1</v>
      </c>
      <c r="M20" s="52">
        <v>1</v>
      </c>
      <c r="N20" s="52">
        <v>1</v>
      </c>
      <c r="O20" s="52">
        <v>1</v>
      </c>
      <c r="P20" s="52">
        <v>1</v>
      </c>
      <c r="Q20" s="52">
        <v>1</v>
      </c>
      <c r="R20" s="52">
        <v>1</v>
      </c>
      <c r="S20" s="52">
        <v>1</v>
      </c>
      <c r="T20" s="177"/>
      <c r="U20" s="172" t="s">
        <v>28</v>
      </c>
      <c r="V20" s="44"/>
      <c r="W20" s="44"/>
      <c r="X20" s="45"/>
    </row>
    <row r="21" spans="1:24" s="58" customFormat="1" ht="15.75" customHeight="1" x14ac:dyDescent="0.2">
      <c r="A21" s="345" t="s">
        <v>72</v>
      </c>
      <c r="B21" s="41" t="s">
        <v>21</v>
      </c>
      <c r="C21" s="41"/>
      <c r="D21" s="64">
        <v>41893</v>
      </c>
      <c r="E21" s="50"/>
      <c r="F21" s="107"/>
      <c r="G21" s="61">
        <v>1</v>
      </c>
      <c r="H21" s="162">
        <v>0</v>
      </c>
      <c r="I21" s="162">
        <v>0</v>
      </c>
      <c r="J21" s="162">
        <v>0</v>
      </c>
      <c r="K21" s="162">
        <v>0</v>
      </c>
      <c r="L21" s="162">
        <v>0</v>
      </c>
      <c r="M21" s="162">
        <v>0</v>
      </c>
      <c r="N21" s="162">
        <v>0</v>
      </c>
      <c r="O21" s="162">
        <v>0</v>
      </c>
      <c r="P21" s="162">
        <v>0</v>
      </c>
      <c r="Q21" s="162">
        <v>0</v>
      </c>
      <c r="R21" s="163">
        <v>0</v>
      </c>
      <c r="S21" s="163">
        <v>0</v>
      </c>
      <c r="T21" s="179">
        <v>42005</v>
      </c>
      <c r="U21" s="172"/>
      <c r="V21" s="44"/>
      <c r="W21" s="44"/>
      <c r="X21" s="45"/>
    </row>
    <row r="22" spans="1:24" s="58" customFormat="1" ht="15.75" customHeight="1" x14ac:dyDescent="0.2">
      <c r="A22" s="345" t="s">
        <v>73</v>
      </c>
      <c r="B22" s="41" t="s">
        <v>21</v>
      </c>
      <c r="C22" s="41"/>
      <c r="D22" s="64">
        <v>41899</v>
      </c>
      <c r="E22" s="50"/>
      <c r="F22" s="107"/>
      <c r="G22" s="162">
        <v>0</v>
      </c>
      <c r="H22" s="162">
        <v>0</v>
      </c>
      <c r="I22" s="162">
        <v>0</v>
      </c>
      <c r="J22" s="162">
        <v>0</v>
      </c>
      <c r="K22" s="162">
        <v>0</v>
      </c>
      <c r="L22" s="162">
        <v>0</v>
      </c>
      <c r="M22" s="162">
        <v>0</v>
      </c>
      <c r="N22" s="162">
        <v>0</v>
      </c>
      <c r="O22" s="162">
        <v>0</v>
      </c>
      <c r="P22" s="162">
        <v>0</v>
      </c>
      <c r="Q22" s="162">
        <v>0</v>
      </c>
      <c r="R22" s="163">
        <v>0</v>
      </c>
      <c r="S22" s="163">
        <v>0</v>
      </c>
      <c r="T22" s="179"/>
      <c r="U22" s="172"/>
      <c r="V22" s="44"/>
      <c r="W22" s="44"/>
      <c r="X22" s="45"/>
    </row>
    <row r="23" spans="1:24" s="181" customFormat="1" ht="15.75" customHeight="1" x14ac:dyDescent="0.2">
      <c r="A23" s="345" t="s">
        <v>74</v>
      </c>
      <c r="B23" s="41" t="s">
        <v>21</v>
      </c>
      <c r="C23" s="41"/>
      <c r="D23" s="64">
        <v>41681</v>
      </c>
      <c r="E23" s="50"/>
      <c r="F23" s="51">
        <v>42185</v>
      </c>
      <c r="G23" s="61">
        <v>1</v>
      </c>
      <c r="H23" s="61">
        <v>1</v>
      </c>
      <c r="I23" s="61">
        <v>1</v>
      </c>
      <c r="J23" s="61">
        <v>1</v>
      </c>
      <c r="K23" s="61">
        <v>1</v>
      </c>
      <c r="L23" s="61">
        <v>1</v>
      </c>
      <c r="M23" s="61">
        <v>1</v>
      </c>
      <c r="N23" s="61">
        <v>1</v>
      </c>
      <c r="O23" s="61">
        <v>1</v>
      </c>
      <c r="P23" s="61">
        <v>1</v>
      </c>
      <c r="Q23" s="61">
        <v>1</v>
      </c>
      <c r="R23" s="61">
        <v>1</v>
      </c>
      <c r="S23" s="61">
        <v>1</v>
      </c>
      <c r="T23" s="180"/>
      <c r="U23" s="172"/>
      <c r="V23" s="44"/>
      <c r="W23" s="44"/>
      <c r="X23" s="45"/>
    </row>
    <row r="24" spans="1:24" s="47" customFormat="1" ht="15.75" customHeight="1" x14ac:dyDescent="0.2">
      <c r="A24" s="348" t="s">
        <v>75</v>
      </c>
      <c r="B24" s="41" t="s">
        <v>21</v>
      </c>
      <c r="C24" s="112"/>
      <c r="D24" s="182">
        <v>41841</v>
      </c>
      <c r="E24" s="50"/>
      <c r="F24" s="51">
        <v>42185</v>
      </c>
      <c r="G24" s="117">
        <v>1</v>
      </c>
      <c r="H24" s="117">
        <v>1</v>
      </c>
      <c r="I24" s="117">
        <v>1</v>
      </c>
      <c r="J24" s="117">
        <v>1</v>
      </c>
      <c r="K24" s="117">
        <v>1</v>
      </c>
      <c r="L24" s="117">
        <v>1</v>
      </c>
      <c r="M24" s="117">
        <v>1</v>
      </c>
      <c r="N24" s="117">
        <v>1</v>
      </c>
      <c r="O24" s="117">
        <v>1</v>
      </c>
      <c r="P24" s="117">
        <v>1</v>
      </c>
      <c r="Q24" s="117">
        <v>1</v>
      </c>
      <c r="R24" s="114">
        <v>1</v>
      </c>
      <c r="S24" s="114">
        <v>1</v>
      </c>
      <c r="T24" s="179">
        <v>42005</v>
      </c>
      <c r="U24" s="172"/>
      <c r="V24" s="44"/>
      <c r="W24" s="44"/>
      <c r="X24" s="45"/>
    </row>
    <row r="25" spans="1:24" s="47" customFormat="1" ht="15.75" customHeight="1" x14ac:dyDescent="0.2">
      <c r="A25" s="345" t="s">
        <v>76</v>
      </c>
      <c r="B25" s="41" t="s">
        <v>21</v>
      </c>
      <c r="C25" s="41"/>
      <c r="D25" s="64">
        <v>41862</v>
      </c>
      <c r="E25" s="50"/>
      <c r="F25" s="107"/>
      <c r="G25" s="162">
        <v>0</v>
      </c>
      <c r="H25" s="162">
        <v>0</v>
      </c>
      <c r="I25" s="162">
        <v>0</v>
      </c>
      <c r="J25" s="162">
        <v>0</v>
      </c>
      <c r="K25" s="162">
        <v>0</v>
      </c>
      <c r="L25" s="162">
        <v>0</v>
      </c>
      <c r="M25" s="162">
        <v>0</v>
      </c>
      <c r="N25" s="162">
        <v>0</v>
      </c>
      <c r="O25" s="162">
        <v>0</v>
      </c>
      <c r="P25" s="162">
        <v>0</v>
      </c>
      <c r="Q25" s="162">
        <v>0</v>
      </c>
      <c r="R25" s="163">
        <v>0</v>
      </c>
      <c r="S25" s="163">
        <v>0</v>
      </c>
      <c r="T25" s="179"/>
      <c r="U25" s="172" t="s">
        <v>29</v>
      </c>
      <c r="V25" s="44"/>
      <c r="W25" s="44"/>
      <c r="X25" s="45"/>
    </row>
    <row r="26" spans="1:24" s="47" customFormat="1" ht="15.75" customHeight="1" x14ac:dyDescent="0.2">
      <c r="A26" s="344" t="s">
        <v>77</v>
      </c>
      <c r="B26" s="41" t="s">
        <v>21</v>
      </c>
      <c r="C26" s="41"/>
      <c r="D26" s="165">
        <v>41961</v>
      </c>
      <c r="E26" s="50"/>
      <c r="F26" s="51">
        <v>42185</v>
      </c>
      <c r="G26" s="61">
        <v>1</v>
      </c>
      <c r="H26" s="61">
        <v>1</v>
      </c>
      <c r="I26" s="61">
        <v>1</v>
      </c>
      <c r="J26" s="61">
        <v>1</v>
      </c>
      <c r="K26" s="61">
        <v>1</v>
      </c>
      <c r="L26" s="61">
        <v>1</v>
      </c>
      <c r="M26" s="162">
        <v>0</v>
      </c>
      <c r="N26" s="162">
        <v>0</v>
      </c>
      <c r="O26" s="162">
        <v>0</v>
      </c>
      <c r="P26" s="162">
        <v>0</v>
      </c>
      <c r="Q26" s="162">
        <v>0</v>
      </c>
      <c r="R26" s="163">
        <v>0</v>
      </c>
      <c r="S26" s="163">
        <v>0</v>
      </c>
      <c r="T26" s="183"/>
      <c r="U26" s="172"/>
      <c r="V26" s="44"/>
      <c r="W26" s="44"/>
      <c r="X26" s="45"/>
    </row>
    <row r="27" spans="1:24" s="47" customFormat="1" ht="15.75" customHeight="1" x14ac:dyDescent="0.2">
      <c r="A27" s="345" t="s">
        <v>78</v>
      </c>
      <c r="B27" s="184" t="s">
        <v>30</v>
      </c>
      <c r="C27" s="41"/>
      <c r="D27" s="64">
        <v>40983</v>
      </c>
      <c r="E27" s="50"/>
      <c r="F27" s="51">
        <v>42216</v>
      </c>
      <c r="G27" s="61">
        <v>1</v>
      </c>
      <c r="H27" s="61">
        <v>1</v>
      </c>
      <c r="I27" s="61">
        <v>1</v>
      </c>
      <c r="J27" s="61">
        <v>1</v>
      </c>
      <c r="K27" s="61">
        <v>1</v>
      </c>
      <c r="L27" s="61">
        <v>1</v>
      </c>
      <c r="M27" s="61">
        <v>1</v>
      </c>
      <c r="N27" s="61">
        <v>1</v>
      </c>
      <c r="O27" s="61">
        <v>1</v>
      </c>
      <c r="P27" s="61">
        <v>1</v>
      </c>
      <c r="Q27" s="61">
        <v>1</v>
      </c>
      <c r="R27" s="62">
        <v>1</v>
      </c>
      <c r="S27" s="62">
        <v>1</v>
      </c>
      <c r="T27" s="183"/>
      <c r="U27" s="172"/>
      <c r="V27" s="44"/>
      <c r="W27" s="44"/>
      <c r="X27" s="45"/>
    </row>
    <row r="28" spans="1:24" s="47" customFormat="1" ht="15.75" customHeight="1" x14ac:dyDescent="0.2">
      <c r="A28" s="349" t="s">
        <v>79</v>
      </c>
      <c r="B28" s="41" t="s">
        <v>21</v>
      </c>
      <c r="C28" s="41"/>
      <c r="D28" s="165">
        <v>41904</v>
      </c>
      <c r="E28" s="50"/>
      <c r="F28" s="51">
        <v>42185</v>
      </c>
      <c r="G28" s="61">
        <v>1</v>
      </c>
      <c r="H28" s="61">
        <v>1</v>
      </c>
      <c r="I28" s="61">
        <v>1</v>
      </c>
      <c r="J28" s="61">
        <v>1</v>
      </c>
      <c r="K28" s="61">
        <v>1</v>
      </c>
      <c r="L28" s="61">
        <v>1</v>
      </c>
      <c r="M28" s="61">
        <v>1</v>
      </c>
      <c r="N28" s="61">
        <v>1</v>
      </c>
      <c r="O28" s="61">
        <v>1</v>
      </c>
      <c r="P28" s="61">
        <v>1</v>
      </c>
      <c r="Q28" s="61">
        <v>1</v>
      </c>
      <c r="R28" s="62">
        <v>1</v>
      </c>
      <c r="S28" s="62">
        <v>1</v>
      </c>
      <c r="T28" s="183">
        <v>42005</v>
      </c>
      <c r="U28" s="43"/>
      <c r="V28" s="44"/>
      <c r="W28" s="44"/>
      <c r="X28" s="45"/>
    </row>
    <row r="29" spans="1:24" s="90" customFormat="1" ht="15.75" customHeight="1" x14ac:dyDescent="0.2">
      <c r="A29" s="349" t="s">
        <v>80</v>
      </c>
      <c r="B29" s="41" t="s">
        <v>21</v>
      </c>
      <c r="C29" s="41"/>
      <c r="D29" s="165">
        <v>41867</v>
      </c>
      <c r="E29" s="50"/>
      <c r="F29" s="107"/>
      <c r="G29" s="163">
        <v>0</v>
      </c>
      <c r="H29" s="163">
        <v>0</v>
      </c>
      <c r="I29" s="163">
        <v>0</v>
      </c>
      <c r="J29" s="163">
        <v>0</v>
      </c>
      <c r="K29" s="163">
        <v>0</v>
      </c>
      <c r="L29" s="163">
        <v>0</v>
      </c>
      <c r="M29" s="163">
        <v>0</v>
      </c>
      <c r="N29" s="163">
        <v>0</v>
      </c>
      <c r="O29" s="163">
        <v>0</v>
      </c>
      <c r="P29" s="163">
        <v>0</v>
      </c>
      <c r="Q29" s="163">
        <v>0</v>
      </c>
      <c r="R29" s="163">
        <v>0</v>
      </c>
      <c r="S29" s="163">
        <v>0</v>
      </c>
      <c r="T29" s="186"/>
      <c r="U29" s="43"/>
      <c r="V29" s="187"/>
      <c r="W29" s="187"/>
      <c r="X29" s="188"/>
    </row>
    <row r="30" spans="1:24" s="47" customFormat="1" ht="15.75" customHeight="1" x14ac:dyDescent="0.2">
      <c r="A30" s="350" t="s">
        <v>81</v>
      </c>
      <c r="B30" s="41" t="s">
        <v>21</v>
      </c>
      <c r="C30" s="41"/>
      <c r="D30" s="64">
        <v>42107</v>
      </c>
      <c r="E30" s="50"/>
      <c r="F30" s="51">
        <v>42168</v>
      </c>
      <c r="G30" s="163">
        <v>0</v>
      </c>
      <c r="H30" s="163">
        <v>0</v>
      </c>
      <c r="I30" s="163">
        <v>0</v>
      </c>
      <c r="J30" s="61">
        <v>1</v>
      </c>
      <c r="K30" s="61">
        <v>1</v>
      </c>
      <c r="L30" s="61">
        <v>1</v>
      </c>
      <c r="M30" s="61">
        <v>1</v>
      </c>
      <c r="N30" s="61">
        <v>1</v>
      </c>
      <c r="O30" s="61">
        <v>1</v>
      </c>
      <c r="P30" s="61">
        <v>1</v>
      </c>
      <c r="Q30" s="61">
        <v>1</v>
      </c>
      <c r="R30" s="62">
        <v>1</v>
      </c>
      <c r="S30" s="62">
        <v>1</v>
      </c>
      <c r="T30" s="190"/>
      <c r="U30" s="191"/>
      <c r="V30" s="44"/>
      <c r="W30" s="44"/>
      <c r="X30" s="45"/>
    </row>
    <row r="31" spans="1:24" s="47" customFormat="1" ht="15.75" customHeight="1" thickBot="1" x14ac:dyDescent="0.25">
      <c r="A31" s="48"/>
      <c r="B31" s="41"/>
      <c r="C31" s="41"/>
      <c r="D31" s="49"/>
      <c r="E31" s="192"/>
      <c r="F31" s="193"/>
      <c r="G31" s="194"/>
      <c r="H31" s="195"/>
      <c r="I31" s="195"/>
      <c r="J31" s="195"/>
      <c r="K31" s="195"/>
      <c r="L31" s="195"/>
      <c r="M31" s="195"/>
      <c r="N31" s="195"/>
      <c r="O31" s="195"/>
      <c r="P31" s="195"/>
      <c r="Q31" s="195"/>
      <c r="R31" s="196"/>
      <c r="S31" s="196"/>
      <c r="T31" s="88"/>
      <c r="U31" s="43"/>
      <c r="V31" s="187"/>
      <c r="W31" s="187"/>
      <c r="X31" s="188"/>
    </row>
    <row r="32" spans="1:24" s="4" customFormat="1" ht="15.75" customHeight="1" thickBot="1" x14ac:dyDescent="0.25">
      <c r="A32" s="118"/>
      <c r="B32" s="119"/>
      <c r="C32" s="83"/>
      <c r="D32" s="83"/>
      <c r="E32" s="120"/>
      <c r="F32" s="121"/>
      <c r="G32" s="122"/>
      <c r="H32" s="123"/>
      <c r="I32" s="123"/>
      <c r="J32" s="123"/>
      <c r="K32" s="123"/>
      <c r="L32" s="123"/>
      <c r="M32" s="123"/>
      <c r="N32" s="123"/>
      <c r="O32" s="123"/>
      <c r="P32" s="123"/>
      <c r="Q32" s="124"/>
      <c r="R32" s="122"/>
      <c r="S32" s="122"/>
      <c r="T32" s="96"/>
      <c r="U32" s="130"/>
      <c r="V32" s="56"/>
      <c r="W32" s="56"/>
      <c r="X32" s="57"/>
    </row>
    <row r="33" spans="1:25" s="4" customFormat="1" ht="15.75" customHeight="1" thickBot="1" x14ac:dyDescent="0.25">
      <c r="A33" s="126"/>
      <c r="B33" s="127" t="s">
        <v>31</v>
      </c>
      <c r="C33" s="128"/>
      <c r="D33" s="129"/>
      <c r="E33" s="94"/>
      <c r="F33" s="95"/>
      <c r="G33" s="94">
        <f t="shared" ref="G33:S33" si="1">SUM(G18:G31)</f>
        <v>9</v>
      </c>
      <c r="H33" s="94">
        <f t="shared" si="1"/>
        <v>8</v>
      </c>
      <c r="I33" s="94">
        <f t="shared" si="1"/>
        <v>8</v>
      </c>
      <c r="J33" s="94">
        <f t="shared" si="1"/>
        <v>9</v>
      </c>
      <c r="K33" s="94">
        <f t="shared" si="1"/>
        <v>9</v>
      </c>
      <c r="L33" s="94">
        <f t="shared" si="1"/>
        <v>9</v>
      </c>
      <c r="M33" s="94">
        <f t="shared" si="1"/>
        <v>7</v>
      </c>
      <c r="N33" s="94">
        <f t="shared" si="1"/>
        <v>7</v>
      </c>
      <c r="O33" s="94">
        <f t="shared" si="1"/>
        <v>7</v>
      </c>
      <c r="P33" s="94">
        <f t="shared" si="1"/>
        <v>7</v>
      </c>
      <c r="Q33" s="94">
        <f t="shared" si="1"/>
        <v>7</v>
      </c>
      <c r="R33" s="94">
        <f t="shared" si="1"/>
        <v>7</v>
      </c>
      <c r="S33" s="94">
        <f t="shared" si="1"/>
        <v>7</v>
      </c>
      <c r="T33" s="197"/>
      <c r="U33" s="130"/>
      <c r="V33" s="56"/>
      <c r="W33" s="56"/>
      <c r="X33" s="57"/>
    </row>
    <row r="34" spans="1:25" s="47" customFormat="1" ht="15.75" customHeight="1" thickBot="1" x14ac:dyDescent="0.25">
      <c r="A34" s="198" t="s">
        <v>32</v>
      </c>
      <c r="B34" s="199"/>
      <c r="C34" s="200"/>
      <c r="D34" s="201"/>
      <c r="E34" s="202"/>
      <c r="F34" s="203"/>
      <c r="G34" s="204">
        <f>G33+G16</f>
        <v>10</v>
      </c>
      <c r="H34" s="204">
        <f t="shared" ref="H34:S34" si="2">H33+H16</f>
        <v>9</v>
      </c>
      <c r="I34" s="204">
        <f t="shared" si="2"/>
        <v>9</v>
      </c>
      <c r="J34" s="204">
        <f t="shared" si="2"/>
        <v>10</v>
      </c>
      <c r="K34" s="204">
        <f t="shared" si="2"/>
        <v>10</v>
      </c>
      <c r="L34" s="204">
        <f t="shared" si="2"/>
        <v>10</v>
      </c>
      <c r="M34" s="204">
        <f t="shared" si="2"/>
        <v>8</v>
      </c>
      <c r="N34" s="204">
        <f t="shared" si="2"/>
        <v>8</v>
      </c>
      <c r="O34" s="204">
        <f t="shared" si="2"/>
        <v>8</v>
      </c>
      <c r="P34" s="204">
        <f t="shared" si="2"/>
        <v>8</v>
      </c>
      <c r="Q34" s="204">
        <f t="shared" si="2"/>
        <v>8</v>
      </c>
      <c r="R34" s="204">
        <f t="shared" si="2"/>
        <v>8</v>
      </c>
      <c r="S34" s="204">
        <f t="shared" si="2"/>
        <v>8</v>
      </c>
      <c r="T34" s="205"/>
      <c r="U34" s="43"/>
      <c r="V34" s="187"/>
      <c r="W34" s="187"/>
      <c r="X34" s="188"/>
    </row>
    <row r="35" spans="1:25" s="47" customFormat="1" ht="15.75" customHeight="1" x14ac:dyDescent="0.2">
      <c r="A35" s="35"/>
      <c r="B35" s="153"/>
      <c r="C35" s="154"/>
      <c r="D35" s="154"/>
      <c r="E35" s="155"/>
      <c r="F35" s="156"/>
      <c r="G35" s="157" t="s">
        <v>6</v>
      </c>
      <c r="H35" s="157" t="s">
        <v>7</v>
      </c>
      <c r="I35" s="157" t="s">
        <v>8</v>
      </c>
      <c r="J35" s="157" t="s">
        <v>9</v>
      </c>
      <c r="K35" s="157" t="s">
        <v>10</v>
      </c>
      <c r="L35" s="157" t="s">
        <v>11</v>
      </c>
      <c r="M35" s="157" t="s">
        <v>12</v>
      </c>
      <c r="N35" s="157" t="s">
        <v>13</v>
      </c>
      <c r="O35" s="157" t="s">
        <v>14</v>
      </c>
      <c r="P35" s="157" t="s">
        <v>15</v>
      </c>
      <c r="Q35" s="157" t="s">
        <v>16</v>
      </c>
      <c r="R35" s="158" t="s">
        <v>17</v>
      </c>
      <c r="S35" s="158" t="s">
        <v>17</v>
      </c>
      <c r="T35" s="159">
        <v>42005</v>
      </c>
      <c r="U35" s="43"/>
      <c r="V35" s="44"/>
      <c r="W35" s="44"/>
      <c r="X35" s="45"/>
      <c r="Y35" s="46"/>
    </row>
    <row r="36" spans="1:25" s="47" customFormat="1" ht="15.75" customHeight="1" x14ac:dyDescent="0.2">
      <c r="A36" s="351" t="s">
        <v>82</v>
      </c>
      <c r="B36" s="41" t="s">
        <v>33</v>
      </c>
      <c r="C36" s="41"/>
      <c r="D36" s="64">
        <v>41995</v>
      </c>
      <c r="E36" s="50"/>
      <c r="F36" s="206"/>
      <c r="G36" s="207">
        <v>1</v>
      </c>
      <c r="H36" s="207">
        <v>1</v>
      </c>
      <c r="I36" s="207">
        <v>1</v>
      </c>
      <c r="J36" s="207">
        <v>1</v>
      </c>
      <c r="K36" s="207">
        <v>1</v>
      </c>
      <c r="L36" s="207">
        <v>1</v>
      </c>
      <c r="M36" s="207">
        <v>1</v>
      </c>
      <c r="N36" s="207">
        <v>1</v>
      </c>
      <c r="O36" s="207">
        <v>1</v>
      </c>
      <c r="P36" s="207">
        <v>1</v>
      </c>
      <c r="Q36" s="207">
        <v>1</v>
      </c>
      <c r="R36" s="207">
        <v>1</v>
      </c>
      <c r="S36" s="207">
        <v>1</v>
      </c>
      <c r="T36" s="208"/>
      <c r="U36" s="55"/>
      <c r="V36" s="56"/>
      <c r="W36" s="56"/>
      <c r="X36" s="57"/>
    </row>
    <row r="37" spans="1:25" s="47" customFormat="1" ht="15.75" customHeight="1" x14ac:dyDescent="0.2">
      <c r="A37" s="48"/>
      <c r="B37" s="41"/>
      <c r="C37" s="41"/>
      <c r="D37" s="49"/>
      <c r="E37" s="50"/>
      <c r="F37" s="107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3"/>
      <c r="S37" s="53"/>
      <c r="T37" s="205"/>
      <c r="U37" s="43"/>
      <c r="V37" s="187"/>
      <c r="W37" s="187"/>
      <c r="X37" s="188"/>
    </row>
    <row r="38" spans="1:25" s="47" customFormat="1" ht="15.75" customHeight="1" x14ac:dyDescent="0.2">
      <c r="A38" s="106"/>
      <c r="B38" s="41"/>
      <c r="C38" s="41"/>
      <c r="D38" s="64"/>
      <c r="E38" s="50"/>
      <c r="F38" s="107"/>
      <c r="G38" s="207"/>
      <c r="H38" s="207"/>
      <c r="I38" s="207"/>
      <c r="J38" s="207"/>
      <c r="K38" s="207"/>
      <c r="L38" s="207"/>
      <c r="M38" s="207"/>
      <c r="N38" s="207"/>
      <c r="O38" s="207"/>
      <c r="P38" s="207"/>
      <c r="Q38" s="207"/>
      <c r="R38" s="207"/>
      <c r="S38" s="207"/>
      <c r="T38" s="208"/>
      <c r="U38" s="55"/>
      <c r="V38" s="56"/>
      <c r="W38" s="56"/>
      <c r="X38" s="57"/>
    </row>
    <row r="39" spans="1:25" s="47" customFormat="1" ht="15.75" customHeight="1" x14ac:dyDescent="0.2">
      <c r="A39" s="48"/>
      <c r="B39" s="41"/>
      <c r="C39" s="41"/>
      <c r="D39" s="49"/>
      <c r="E39" s="50"/>
      <c r="F39" s="107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3"/>
      <c r="S39" s="53"/>
      <c r="T39" s="209"/>
      <c r="U39" s="43"/>
      <c r="V39" s="187"/>
      <c r="W39" s="187"/>
      <c r="X39" s="188"/>
    </row>
    <row r="40" spans="1:25" s="47" customFormat="1" ht="15.75" customHeight="1" x14ac:dyDescent="0.2">
      <c r="A40" s="59"/>
      <c r="B40" s="41"/>
      <c r="C40" s="41"/>
      <c r="D40" s="60"/>
      <c r="E40" s="50"/>
      <c r="F40" s="107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2"/>
      <c r="S40" s="62"/>
      <c r="T40" s="190"/>
      <c r="U40" s="43"/>
      <c r="V40" s="187"/>
      <c r="W40" s="187"/>
      <c r="X40" s="188"/>
    </row>
    <row r="41" spans="1:25" s="47" customFormat="1" ht="15.75" customHeight="1" x14ac:dyDescent="0.2">
      <c r="A41" s="48"/>
      <c r="B41" s="41"/>
      <c r="C41" s="41"/>
      <c r="D41" s="49"/>
      <c r="E41" s="50"/>
      <c r="F41" s="107"/>
      <c r="G41" s="210"/>
      <c r="H41" s="211"/>
      <c r="I41" s="211"/>
      <c r="J41" s="211"/>
      <c r="K41" s="211"/>
      <c r="L41" s="211"/>
      <c r="M41" s="211"/>
      <c r="N41" s="211"/>
      <c r="O41" s="211"/>
      <c r="P41" s="211"/>
      <c r="Q41" s="211"/>
      <c r="R41" s="210"/>
      <c r="S41" s="210"/>
      <c r="T41" s="186"/>
      <c r="U41" s="43"/>
      <c r="V41" s="187"/>
      <c r="W41" s="187"/>
      <c r="X41" s="188"/>
    </row>
    <row r="42" spans="1:25" s="47" customFormat="1" ht="15.75" customHeight="1" x14ac:dyDescent="0.2">
      <c r="A42" s="189"/>
      <c r="B42" s="41"/>
      <c r="C42" s="41"/>
      <c r="D42" s="60"/>
      <c r="E42" s="50"/>
      <c r="F42" s="107"/>
      <c r="G42" s="212"/>
      <c r="H42" s="212"/>
      <c r="I42" s="212"/>
      <c r="J42" s="212"/>
      <c r="K42" s="212"/>
      <c r="L42" s="212"/>
      <c r="M42" s="213"/>
      <c r="N42" s="213"/>
      <c r="O42" s="213"/>
      <c r="P42" s="213"/>
      <c r="Q42" s="213"/>
      <c r="R42" s="214"/>
      <c r="S42" s="214"/>
      <c r="T42" s="190"/>
      <c r="U42" s="71"/>
      <c r="V42" s="56"/>
      <c r="W42" s="56"/>
      <c r="X42" s="57"/>
      <c r="Y42" s="215"/>
    </row>
    <row r="43" spans="1:25" s="47" customFormat="1" ht="15.75" customHeight="1" x14ac:dyDescent="0.2">
      <c r="A43" s="48"/>
      <c r="B43" s="41"/>
      <c r="C43" s="41"/>
      <c r="D43" s="49"/>
      <c r="E43" s="192"/>
      <c r="F43" s="193"/>
      <c r="G43" s="210"/>
      <c r="H43" s="211"/>
      <c r="I43" s="211"/>
      <c r="J43" s="211"/>
      <c r="K43" s="211"/>
      <c r="L43" s="211"/>
      <c r="M43" s="211"/>
      <c r="N43" s="211"/>
      <c r="O43" s="211"/>
      <c r="P43" s="211"/>
      <c r="Q43" s="211"/>
      <c r="R43" s="210"/>
      <c r="S43" s="210"/>
      <c r="T43" s="186"/>
      <c r="U43" s="43"/>
      <c r="V43" s="187"/>
      <c r="W43" s="187"/>
      <c r="X43" s="188"/>
    </row>
    <row r="44" spans="1:25" s="47" customFormat="1" ht="15.75" customHeight="1" x14ac:dyDescent="0.2">
      <c r="A44" s="59"/>
      <c r="B44" s="41"/>
      <c r="C44" s="41"/>
      <c r="D44" s="60"/>
      <c r="E44" s="192"/>
      <c r="F44" s="193"/>
      <c r="G44" s="212"/>
      <c r="H44" s="212"/>
      <c r="I44" s="212"/>
      <c r="J44" s="212"/>
      <c r="K44" s="212"/>
      <c r="L44" s="212"/>
      <c r="M44" s="213"/>
      <c r="N44" s="213"/>
      <c r="O44" s="213"/>
      <c r="P44" s="213"/>
      <c r="Q44" s="213"/>
      <c r="R44" s="214"/>
      <c r="S44" s="214"/>
      <c r="T44" s="190"/>
      <c r="U44" s="71"/>
      <c r="V44" s="56"/>
      <c r="W44" s="56"/>
      <c r="X44" s="57"/>
    </row>
    <row r="45" spans="1:25" s="47" customFormat="1" ht="15.75" customHeight="1" x14ac:dyDescent="0.2">
      <c r="A45" s="111"/>
      <c r="B45" s="41"/>
      <c r="C45" s="112"/>
      <c r="D45" s="113"/>
      <c r="E45" s="216"/>
      <c r="F45" s="217"/>
      <c r="G45" s="210"/>
      <c r="H45" s="210"/>
      <c r="I45" s="218"/>
      <c r="J45" s="219"/>
      <c r="K45" s="211"/>
      <c r="L45" s="211"/>
      <c r="M45" s="211"/>
      <c r="N45" s="211"/>
      <c r="O45" s="211"/>
      <c r="P45" s="211"/>
      <c r="Q45" s="211"/>
      <c r="R45" s="210"/>
      <c r="S45" s="210"/>
      <c r="T45" s="186"/>
      <c r="U45" s="43"/>
      <c r="V45" s="187"/>
      <c r="W45" s="187"/>
      <c r="X45" s="188"/>
    </row>
    <row r="46" spans="1:25" s="47" customFormat="1" ht="15.75" customHeight="1" x14ac:dyDescent="0.2">
      <c r="A46" s="59"/>
      <c r="B46" s="41"/>
      <c r="C46" s="41"/>
      <c r="D46" s="60"/>
      <c r="E46" s="50"/>
      <c r="F46" s="107"/>
      <c r="G46" s="214"/>
      <c r="H46" s="214"/>
      <c r="I46" s="212"/>
      <c r="J46" s="220"/>
      <c r="K46" s="213"/>
      <c r="L46" s="213"/>
      <c r="M46" s="213"/>
      <c r="N46" s="213"/>
      <c r="O46" s="213"/>
      <c r="P46" s="213"/>
      <c r="Q46" s="213"/>
      <c r="R46" s="214"/>
      <c r="S46" s="214"/>
      <c r="T46" s="190"/>
      <c r="U46" s="71"/>
      <c r="V46" s="56"/>
      <c r="W46" s="56"/>
      <c r="X46" s="57"/>
    </row>
    <row r="47" spans="1:25" s="47" customFormat="1" ht="15.75" customHeight="1" x14ac:dyDescent="0.2">
      <c r="A47" s="59"/>
      <c r="B47" s="41"/>
      <c r="C47" s="41"/>
      <c r="D47" s="49"/>
      <c r="E47" s="192"/>
      <c r="F47" s="193"/>
      <c r="G47" s="221"/>
      <c r="H47" s="221"/>
      <c r="I47" s="221"/>
      <c r="J47" s="221"/>
      <c r="K47" s="221"/>
      <c r="L47" s="221"/>
      <c r="M47" s="221"/>
      <c r="N47" s="221"/>
      <c r="O47" s="221"/>
      <c r="P47" s="221"/>
      <c r="Q47" s="221"/>
      <c r="R47" s="222"/>
      <c r="S47" s="222"/>
      <c r="T47" s="186"/>
      <c r="U47" s="43"/>
      <c r="V47" s="187"/>
      <c r="W47" s="187"/>
      <c r="X47" s="188"/>
      <c r="Y47" s="223"/>
    </row>
    <row r="48" spans="1:25" s="105" customFormat="1" ht="6" customHeight="1" thickBot="1" x14ac:dyDescent="0.25">
      <c r="A48" s="111"/>
      <c r="B48" s="41"/>
      <c r="C48" s="112"/>
      <c r="D48" s="113"/>
      <c r="E48" s="192"/>
      <c r="F48" s="193"/>
      <c r="G48" s="213"/>
      <c r="H48" s="213"/>
      <c r="I48" s="213"/>
      <c r="J48" s="213"/>
      <c r="K48" s="213"/>
      <c r="L48" s="213"/>
      <c r="M48" s="213"/>
      <c r="N48" s="213"/>
      <c r="O48" s="213"/>
      <c r="P48" s="213"/>
      <c r="Q48" s="213"/>
      <c r="R48" s="214"/>
      <c r="S48" s="214"/>
      <c r="T48" s="190"/>
      <c r="U48" s="71"/>
      <c r="V48" s="56"/>
      <c r="W48" s="56"/>
      <c r="X48" s="57"/>
      <c r="Y48" s="224"/>
    </row>
    <row r="49" spans="1:27" s="4" customFormat="1" ht="15.75" customHeight="1" thickBot="1" x14ac:dyDescent="0.25">
      <c r="A49" s="225"/>
      <c r="B49" s="41"/>
      <c r="C49" s="112"/>
      <c r="D49" s="226"/>
      <c r="E49" s="75"/>
      <c r="F49" s="76"/>
      <c r="G49" s="227"/>
      <c r="H49" s="227"/>
      <c r="I49" s="227"/>
      <c r="J49" s="227"/>
      <c r="K49" s="211"/>
      <c r="L49" s="211"/>
      <c r="M49" s="211"/>
      <c r="N49" s="211"/>
      <c r="O49" s="211"/>
      <c r="P49" s="211"/>
      <c r="Q49" s="211"/>
      <c r="R49" s="210"/>
      <c r="S49" s="210"/>
      <c r="T49" s="228"/>
      <c r="U49" s="43"/>
      <c r="V49" s="187"/>
      <c r="W49" s="187"/>
      <c r="X49" s="188"/>
    </row>
    <row r="50" spans="1:27" s="47" customFormat="1" ht="15.75" customHeight="1" thickBot="1" x14ac:dyDescent="0.25">
      <c r="A50" s="229"/>
      <c r="B50" s="92" t="s">
        <v>34</v>
      </c>
      <c r="C50" s="230"/>
      <c r="D50" s="231"/>
      <c r="E50" s="232">
        <f>SUM(E36:E49)</f>
        <v>0</v>
      </c>
      <c r="F50" s="233"/>
      <c r="G50" s="232">
        <f>SUM(G36:G49)</f>
        <v>1</v>
      </c>
      <c r="H50" s="232">
        <f t="shared" ref="H50:S50" si="3">SUM(H36:H49)</f>
        <v>1</v>
      </c>
      <c r="I50" s="232">
        <f t="shared" si="3"/>
        <v>1</v>
      </c>
      <c r="J50" s="232">
        <f t="shared" si="3"/>
        <v>1</v>
      </c>
      <c r="K50" s="232">
        <f t="shared" si="3"/>
        <v>1</v>
      </c>
      <c r="L50" s="232">
        <f t="shared" si="3"/>
        <v>1</v>
      </c>
      <c r="M50" s="232">
        <f t="shared" si="3"/>
        <v>1</v>
      </c>
      <c r="N50" s="232">
        <f t="shared" si="3"/>
        <v>1</v>
      </c>
      <c r="O50" s="232">
        <f t="shared" si="3"/>
        <v>1</v>
      </c>
      <c r="P50" s="232">
        <f t="shared" si="3"/>
        <v>1</v>
      </c>
      <c r="Q50" s="232">
        <f t="shared" si="3"/>
        <v>1</v>
      </c>
      <c r="R50" s="232">
        <f t="shared" si="3"/>
        <v>1</v>
      </c>
      <c r="S50" s="232">
        <f t="shared" si="3"/>
        <v>1</v>
      </c>
      <c r="T50" s="234"/>
      <c r="U50" s="89"/>
      <c r="V50" s="235"/>
      <c r="W50" s="235"/>
      <c r="X50" s="104"/>
    </row>
    <row r="51" spans="1:27" s="47" customFormat="1" ht="15.75" customHeight="1" x14ac:dyDescent="0.2">
      <c r="A51" s="236"/>
      <c r="B51" s="237"/>
      <c r="C51" s="237"/>
      <c r="D51" s="238"/>
      <c r="E51" s="239"/>
      <c r="F51" s="240"/>
      <c r="G51" s="175"/>
      <c r="H51" s="175"/>
      <c r="I51" s="175"/>
      <c r="J51" s="175"/>
      <c r="K51" s="175"/>
      <c r="L51" s="175"/>
      <c r="M51" s="175"/>
      <c r="N51" s="175"/>
      <c r="O51" s="175"/>
      <c r="P51" s="175"/>
      <c r="Q51" s="175"/>
      <c r="R51" s="175"/>
      <c r="S51" s="175"/>
      <c r="T51" s="179">
        <v>42005</v>
      </c>
      <c r="U51" s="43"/>
      <c r="V51" s="187"/>
      <c r="W51" s="187"/>
      <c r="X51" s="188"/>
    </row>
    <row r="52" spans="1:27" s="47" customFormat="1" ht="15.75" customHeight="1" x14ac:dyDescent="0.2">
      <c r="A52" s="349" t="s">
        <v>83</v>
      </c>
      <c r="B52" s="41" t="s">
        <v>23</v>
      </c>
      <c r="C52" s="41"/>
      <c r="D52" s="165">
        <v>41950</v>
      </c>
      <c r="E52" s="241" t="s">
        <v>20</v>
      </c>
      <c r="F52" s="193"/>
      <c r="G52" s="242">
        <v>0</v>
      </c>
      <c r="H52" s="242">
        <v>0</v>
      </c>
      <c r="I52" s="242">
        <v>0</v>
      </c>
      <c r="J52" s="242">
        <v>0</v>
      </c>
      <c r="K52" s="242">
        <v>0</v>
      </c>
      <c r="L52" s="242">
        <v>0</v>
      </c>
      <c r="M52" s="242">
        <v>0</v>
      </c>
      <c r="N52" s="242">
        <v>0</v>
      </c>
      <c r="O52" s="242">
        <v>0</v>
      </c>
      <c r="P52" s="242">
        <v>0</v>
      </c>
      <c r="Q52" s="242">
        <v>0</v>
      </c>
      <c r="R52" s="242">
        <v>0</v>
      </c>
      <c r="S52" s="242">
        <v>0</v>
      </c>
      <c r="T52" s="177">
        <v>42005</v>
      </c>
      <c r="U52" s="43"/>
      <c r="V52" s="187"/>
      <c r="W52" s="187"/>
      <c r="X52" s="188"/>
    </row>
    <row r="53" spans="1:27" s="47" customFormat="1" ht="15.75" customHeight="1" x14ac:dyDescent="0.2">
      <c r="A53" s="352" t="s">
        <v>84</v>
      </c>
      <c r="B53" s="41" t="s">
        <v>23</v>
      </c>
      <c r="C53" s="41"/>
      <c r="D53" s="64">
        <v>41944</v>
      </c>
      <c r="E53" s="50" t="s">
        <v>20</v>
      </c>
      <c r="F53" s="193"/>
      <c r="G53" s="243">
        <v>0</v>
      </c>
      <c r="H53" s="243">
        <v>0</v>
      </c>
      <c r="I53" s="243">
        <v>0</v>
      </c>
      <c r="J53" s="243">
        <v>0</v>
      </c>
      <c r="K53" s="243">
        <v>0</v>
      </c>
      <c r="L53" s="243">
        <v>0</v>
      </c>
      <c r="M53" s="243">
        <v>0</v>
      </c>
      <c r="N53" s="243">
        <v>0</v>
      </c>
      <c r="O53" s="243">
        <v>0</v>
      </c>
      <c r="P53" s="243">
        <v>0</v>
      </c>
      <c r="Q53" s="243">
        <v>0</v>
      </c>
      <c r="R53" s="244">
        <v>0</v>
      </c>
      <c r="S53" s="244">
        <v>0</v>
      </c>
      <c r="T53" s="186"/>
      <c r="U53" s="43"/>
      <c r="V53" s="187"/>
      <c r="W53" s="187"/>
      <c r="X53" s="188"/>
    </row>
    <row r="54" spans="1:27" s="47" customFormat="1" ht="15.75" customHeight="1" x14ac:dyDescent="0.2">
      <c r="A54" s="185" t="s">
        <v>35</v>
      </c>
      <c r="B54" s="41" t="s">
        <v>23</v>
      </c>
      <c r="C54" s="41"/>
      <c r="D54" s="165">
        <v>41752</v>
      </c>
      <c r="E54" s="50" t="s">
        <v>36</v>
      </c>
      <c r="F54" s="51">
        <v>42185</v>
      </c>
      <c r="G54" s="245">
        <v>1</v>
      </c>
      <c r="H54" s="245">
        <v>1</v>
      </c>
      <c r="I54" s="245">
        <v>1</v>
      </c>
      <c r="J54" s="245">
        <v>1</v>
      </c>
      <c r="K54" s="245">
        <v>1</v>
      </c>
      <c r="L54" s="245">
        <v>1</v>
      </c>
      <c r="M54" s="245">
        <v>1</v>
      </c>
      <c r="N54" s="245">
        <v>1</v>
      </c>
      <c r="O54" s="245">
        <v>1</v>
      </c>
      <c r="P54" s="245">
        <v>1</v>
      </c>
      <c r="Q54" s="117">
        <v>1</v>
      </c>
      <c r="R54" s="114">
        <v>1</v>
      </c>
      <c r="S54" s="114">
        <v>1</v>
      </c>
      <c r="T54" s="190"/>
      <c r="U54" s="71"/>
      <c r="V54" s="56"/>
      <c r="W54" s="56"/>
      <c r="X54" s="57"/>
      <c r="Y54" s="215"/>
    </row>
    <row r="55" spans="1:27" s="47" customFormat="1" ht="15.75" customHeight="1" x14ac:dyDescent="0.2">
      <c r="A55" s="59" t="s">
        <v>37</v>
      </c>
      <c r="B55" s="41" t="s">
        <v>23</v>
      </c>
      <c r="C55" s="41"/>
      <c r="D55" s="64">
        <v>42175</v>
      </c>
      <c r="E55" s="192" t="s">
        <v>38</v>
      </c>
      <c r="F55" s="246">
        <v>42236</v>
      </c>
      <c r="G55" s="247">
        <v>0</v>
      </c>
      <c r="H55" s="247">
        <v>0</v>
      </c>
      <c r="I55" s="247">
        <v>0</v>
      </c>
      <c r="J55" s="247">
        <v>0</v>
      </c>
      <c r="K55" s="247">
        <v>0</v>
      </c>
      <c r="L55" s="247">
        <v>0</v>
      </c>
      <c r="M55" s="248">
        <v>1</v>
      </c>
      <c r="N55" s="248">
        <v>1</v>
      </c>
      <c r="O55" s="248">
        <v>1</v>
      </c>
      <c r="P55" s="248">
        <v>1</v>
      </c>
      <c r="Q55" s="248">
        <v>1</v>
      </c>
      <c r="R55" s="249">
        <v>1</v>
      </c>
      <c r="S55" s="249">
        <v>1</v>
      </c>
      <c r="T55" s="186"/>
      <c r="U55" s="43"/>
      <c r="V55" s="187"/>
      <c r="W55" s="187"/>
      <c r="X55" s="188"/>
    </row>
    <row r="56" spans="1:27" s="47" customFormat="1" ht="15.75" customHeight="1" x14ac:dyDescent="0.2">
      <c r="A56" s="59"/>
      <c r="B56" s="41"/>
      <c r="C56" s="41"/>
      <c r="D56" s="60"/>
      <c r="E56" s="192"/>
      <c r="F56" s="193"/>
      <c r="G56" s="250"/>
      <c r="H56" s="250"/>
      <c r="I56" s="250"/>
      <c r="J56" s="250"/>
      <c r="K56" s="250"/>
      <c r="L56" s="250"/>
      <c r="M56" s="248"/>
      <c r="N56" s="248"/>
      <c r="O56" s="248"/>
      <c r="P56" s="248"/>
      <c r="Q56" s="248"/>
      <c r="R56" s="249"/>
      <c r="S56" s="249"/>
      <c r="T56" s="190"/>
      <c r="U56" s="71"/>
      <c r="V56" s="56"/>
      <c r="W56" s="56"/>
      <c r="X56" s="57"/>
    </row>
    <row r="57" spans="1:27" s="47" customFormat="1" ht="15.75" customHeight="1" x14ac:dyDescent="0.2">
      <c r="A57" s="111"/>
      <c r="B57" s="41"/>
      <c r="C57" s="112"/>
      <c r="D57" s="113"/>
      <c r="E57" s="216"/>
      <c r="F57" s="217"/>
      <c r="G57" s="114"/>
      <c r="H57" s="114"/>
      <c r="I57" s="115"/>
      <c r="J57" s="116"/>
      <c r="K57" s="117"/>
      <c r="L57" s="117"/>
      <c r="M57" s="117"/>
      <c r="N57" s="117"/>
      <c r="O57" s="117"/>
      <c r="P57" s="117"/>
      <c r="Q57" s="117"/>
      <c r="R57" s="114"/>
      <c r="S57" s="114"/>
      <c r="T57" s="186"/>
      <c r="U57" s="43"/>
      <c r="V57" s="187"/>
      <c r="W57" s="187"/>
      <c r="X57" s="188"/>
    </row>
    <row r="58" spans="1:27" s="47" customFormat="1" ht="15.75" customHeight="1" x14ac:dyDescent="0.2">
      <c r="A58" s="59"/>
      <c r="B58" s="41"/>
      <c r="C58" s="41"/>
      <c r="D58" s="60"/>
      <c r="E58" s="50"/>
      <c r="F58" s="107"/>
      <c r="G58" s="249"/>
      <c r="H58" s="249"/>
      <c r="I58" s="250"/>
      <c r="J58" s="251"/>
      <c r="K58" s="248"/>
      <c r="L58" s="248"/>
      <c r="M58" s="248"/>
      <c r="N58" s="248"/>
      <c r="O58" s="248"/>
      <c r="P58" s="248"/>
      <c r="Q58" s="248"/>
      <c r="R58" s="249"/>
      <c r="S58" s="249"/>
      <c r="T58" s="190"/>
      <c r="U58" s="71"/>
      <c r="V58" s="56"/>
      <c r="W58" s="56"/>
      <c r="X58" s="57"/>
    </row>
    <row r="59" spans="1:27" s="47" customFormat="1" ht="15.75" customHeight="1" x14ac:dyDescent="0.2">
      <c r="A59" s="59"/>
      <c r="B59" s="41"/>
      <c r="C59" s="41"/>
      <c r="D59" s="49"/>
      <c r="E59" s="192"/>
      <c r="F59" s="193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3"/>
      <c r="S59" s="53"/>
      <c r="T59" s="186"/>
      <c r="U59" s="43"/>
      <c r="V59" s="187"/>
      <c r="W59" s="187"/>
      <c r="X59" s="188"/>
      <c r="Y59" s="223"/>
    </row>
    <row r="60" spans="1:27" s="58" customFormat="1" ht="15.75" customHeight="1" thickBot="1" x14ac:dyDescent="0.25">
      <c r="A60" s="111"/>
      <c r="B60" s="41"/>
      <c r="C60" s="112"/>
      <c r="D60" s="113"/>
      <c r="E60" s="192"/>
      <c r="F60" s="193"/>
      <c r="G60" s="213"/>
      <c r="H60" s="213"/>
      <c r="I60" s="213"/>
      <c r="J60" s="213"/>
      <c r="K60" s="213"/>
      <c r="L60" s="213"/>
      <c r="M60" s="213"/>
      <c r="N60" s="213"/>
      <c r="O60" s="213"/>
      <c r="P60" s="213"/>
      <c r="Q60" s="213"/>
      <c r="R60" s="214"/>
      <c r="S60" s="214"/>
      <c r="T60" s="190"/>
      <c r="U60" s="71"/>
      <c r="V60" s="56"/>
      <c r="W60" s="56"/>
      <c r="X60" s="57"/>
    </row>
    <row r="61" spans="1:27" s="4" customFormat="1" ht="15.75" customHeight="1" thickBot="1" x14ac:dyDescent="0.25">
      <c r="A61" s="225"/>
      <c r="B61" s="41"/>
      <c r="C61" s="112"/>
      <c r="D61" s="226"/>
      <c r="E61" s="75"/>
      <c r="F61" s="76"/>
      <c r="G61" s="227"/>
      <c r="H61" s="227"/>
      <c r="I61" s="227"/>
      <c r="J61" s="227"/>
      <c r="K61" s="211"/>
      <c r="L61" s="211"/>
      <c r="M61" s="211"/>
      <c r="N61" s="211"/>
      <c r="O61" s="211"/>
      <c r="P61" s="211"/>
      <c r="Q61" s="211"/>
      <c r="R61" s="210"/>
      <c r="S61" s="210"/>
      <c r="T61" s="228"/>
      <c r="U61" s="43"/>
      <c r="V61" s="187"/>
      <c r="W61" s="187"/>
      <c r="X61" s="188"/>
      <c r="AA61" s="252"/>
    </row>
    <row r="62" spans="1:27" s="4" customFormat="1" ht="15.75" customHeight="1" thickBot="1" x14ac:dyDescent="0.25">
      <c r="A62" s="229"/>
      <c r="B62" s="92" t="s">
        <v>39</v>
      </c>
      <c r="C62" s="230"/>
      <c r="D62" s="231"/>
      <c r="E62" s="232"/>
      <c r="F62" s="233"/>
      <c r="G62" s="232">
        <f>SUM(G52:G61)</f>
        <v>1</v>
      </c>
      <c r="H62" s="232">
        <f t="shared" ref="H62:S62" si="4">SUM(H52:H61)</f>
        <v>1</v>
      </c>
      <c r="I62" s="232">
        <f t="shared" si="4"/>
        <v>1</v>
      </c>
      <c r="J62" s="232">
        <f t="shared" si="4"/>
        <v>1</v>
      </c>
      <c r="K62" s="232">
        <f t="shared" si="4"/>
        <v>1</v>
      </c>
      <c r="L62" s="232">
        <f t="shared" si="4"/>
        <v>1</v>
      </c>
      <c r="M62" s="232">
        <f t="shared" si="4"/>
        <v>2</v>
      </c>
      <c r="N62" s="232">
        <f t="shared" si="4"/>
        <v>2</v>
      </c>
      <c r="O62" s="232">
        <f t="shared" si="4"/>
        <v>2</v>
      </c>
      <c r="P62" s="232">
        <f t="shared" si="4"/>
        <v>2</v>
      </c>
      <c r="Q62" s="232">
        <f t="shared" si="4"/>
        <v>2</v>
      </c>
      <c r="R62" s="232">
        <f t="shared" si="4"/>
        <v>2</v>
      </c>
      <c r="S62" s="232">
        <f t="shared" si="4"/>
        <v>2</v>
      </c>
      <c r="T62" s="197"/>
      <c r="U62" s="130"/>
      <c r="V62" s="56"/>
      <c r="W62" s="56"/>
      <c r="X62" s="57"/>
    </row>
    <row r="63" spans="1:27" s="58" customFormat="1" ht="15.75" customHeight="1" thickBot="1" x14ac:dyDescent="0.25">
      <c r="A63" s="253" t="s">
        <v>40</v>
      </c>
      <c r="B63" s="254"/>
      <c r="C63" s="255"/>
      <c r="D63" s="256"/>
      <c r="E63" s="257"/>
      <c r="F63" s="258"/>
      <c r="G63" s="259">
        <f>G62+G50</f>
        <v>2</v>
      </c>
      <c r="H63" s="259">
        <f t="shared" ref="H63:S63" si="5">H62+H50</f>
        <v>2</v>
      </c>
      <c r="I63" s="259">
        <f t="shared" si="5"/>
        <v>2</v>
      </c>
      <c r="J63" s="259">
        <f t="shared" si="5"/>
        <v>2</v>
      </c>
      <c r="K63" s="259">
        <f t="shared" si="5"/>
        <v>2</v>
      </c>
      <c r="L63" s="259">
        <f t="shared" si="5"/>
        <v>2</v>
      </c>
      <c r="M63" s="259">
        <f t="shared" si="5"/>
        <v>3</v>
      </c>
      <c r="N63" s="259">
        <f t="shared" si="5"/>
        <v>3</v>
      </c>
      <c r="O63" s="259">
        <f t="shared" si="5"/>
        <v>3</v>
      </c>
      <c r="P63" s="259">
        <f t="shared" si="5"/>
        <v>3</v>
      </c>
      <c r="Q63" s="259">
        <f t="shared" si="5"/>
        <v>3</v>
      </c>
      <c r="R63" s="259">
        <f t="shared" si="5"/>
        <v>3</v>
      </c>
      <c r="S63" s="259">
        <f t="shared" si="5"/>
        <v>3</v>
      </c>
      <c r="T63" s="176"/>
      <c r="U63" s="55"/>
      <c r="V63" s="260"/>
      <c r="W63" s="260"/>
      <c r="X63" s="57"/>
    </row>
    <row r="64" spans="1:27" s="47" customFormat="1" ht="15.75" customHeight="1" thickTop="1" x14ac:dyDescent="0.2">
      <c r="A64" s="35" t="s">
        <v>98</v>
      </c>
      <c r="B64" s="153"/>
      <c r="C64" s="154"/>
      <c r="D64" s="154"/>
      <c r="E64" s="155"/>
      <c r="F64" s="156"/>
      <c r="G64" s="157" t="s">
        <v>6</v>
      </c>
      <c r="H64" s="157" t="s">
        <v>7</v>
      </c>
      <c r="I64" s="157" t="s">
        <v>8</v>
      </c>
      <c r="J64" s="157" t="s">
        <v>9</v>
      </c>
      <c r="K64" s="157" t="s">
        <v>10</v>
      </c>
      <c r="L64" s="157" t="s">
        <v>11</v>
      </c>
      <c r="M64" s="157" t="s">
        <v>12</v>
      </c>
      <c r="N64" s="157" t="s">
        <v>13</v>
      </c>
      <c r="O64" s="157" t="s">
        <v>14</v>
      </c>
      <c r="P64" s="157" t="s">
        <v>15</v>
      </c>
      <c r="Q64" s="157" t="s">
        <v>16</v>
      </c>
      <c r="R64" s="158" t="s">
        <v>17</v>
      </c>
      <c r="S64" s="158" t="s">
        <v>17</v>
      </c>
      <c r="T64" s="159">
        <v>42005</v>
      </c>
      <c r="U64" s="43"/>
      <c r="V64" s="44"/>
      <c r="W64" s="44"/>
      <c r="X64" s="45"/>
      <c r="Y64" s="46"/>
    </row>
    <row r="65" spans="1:27" s="47" customFormat="1" ht="15.75" customHeight="1" x14ac:dyDescent="0.2">
      <c r="A65" s="353" t="s">
        <v>88</v>
      </c>
      <c r="B65" s="261" t="s">
        <v>41</v>
      </c>
      <c r="C65" s="261"/>
      <c r="D65" s="262">
        <v>40966</v>
      </c>
      <c r="E65" s="263"/>
      <c r="F65" s="264">
        <v>42216</v>
      </c>
      <c r="G65" s="265">
        <v>1</v>
      </c>
      <c r="H65" s="265">
        <v>1</v>
      </c>
      <c r="I65" s="266">
        <v>1</v>
      </c>
      <c r="J65" s="267">
        <v>1</v>
      </c>
      <c r="K65" s="268">
        <v>1</v>
      </c>
      <c r="L65" s="268">
        <v>1</v>
      </c>
      <c r="M65" s="268">
        <v>1</v>
      </c>
      <c r="N65" s="268">
        <v>1</v>
      </c>
      <c r="O65" s="268">
        <v>1</v>
      </c>
      <c r="P65" s="268">
        <v>1</v>
      </c>
      <c r="Q65" s="268">
        <v>1</v>
      </c>
      <c r="R65" s="268">
        <v>1</v>
      </c>
      <c r="S65" s="268">
        <v>1</v>
      </c>
      <c r="T65" s="179"/>
      <c r="U65" s="43"/>
      <c r="V65" s="187"/>
      <c r="W65" s="187"/>
      <c r="X65" s="188"/>
      <c r="AA65" s="269"/>
    </row>
    <row r="66" spans="1:27" s="58" customFormat="1" ht="15.75" customHeight="1" x14ac:dyDescent="0.2">
      <c r="A66" s="351" t="s">
        <v>89</v>
      </c>
      <c r="B66" s="41" t="s">
        <v>41</v>
      </c>
      <c r="C66" s="41"/>
      <c r="D66" s="64">
        <v>42009</v>
      </c>
      <c r="E66" s="50"/>
      <c r="F66" s="51">
        <v>42239</v>
      </c>
      <c r="G66" s="249">
        <v>1</v>
      </c>
      <c r="H66" s="249">
        <v>1</v>
      </c>
      <c r="I66" s="250">
        <v>1</v>
      </c>
      <c r="J66" s="251">
        <v>1</v>
      </c>
      <c r="K66" s="248">
        <v>1</v>
      </c>
      <c r="L66" s="248">
        <v>1</v>
      </c>
      <c r="M66" s="248">
        <v>1</v>
      </c>
      <c r="N66" s="248">
        <v>1</v>
      </c>
      <c r="O66" s="243">
        <v>0</v>
      </c>
      <c r="P66" s="243">
        <v>0</v>
      </c>
      <c r="Q66" s="243">
        <v>0</v>
      </c>
      <c r="R66" s="244">
        <v>0</v>
      </c>
      <c r="S66" s="244">
        <v>0</v>
      </c>
      <c r="T66" s="177" t="s">
        <v>42</v>
      </c>
      <c r="U66" s="55"/>
      <c r="V66" s="260"/>
      <c r="W66" s="260"/>
      <c r="X66" s="57"/>
    </row>
    <row r="67" spans="1:27" s="47" customFormat="1" ht="15.75" customHeight="1" x14ac:dyDescent="0.2">
      <c r="A67" s="351" t="s">
        <v>90</v>
      </c>
      <c r="B67" s="41" t="s">
        <v>41</v>
      </c>
      <c r="C67" s="41"/>
      <c r="D67" s="64">
        <v>41442</v>
      </c>
      <c r="E67" s="50"/>
      <c r="F67" s="107"/>
      <c r="G67" s="244">
        <v>0</v>
      </c>
      <c r="H67" s="244">
        <v>0</v>
      </c>
      <c r="I67" s="247">
        <v>0</v>
      </c>
      <c r="J67" s="270">
        <v>0</v>
      </c>
      <c r="K67" s="243">
        <v>0</v>
      </c>
      <c r="L67" s="243">
        <v>0</v>
      </c>
      <c r="M67" s="243">
        <v>0</v>
      </c>
      <c r="N67" s="243">
        <v>0</v>
      </c>
      <c r="O67" s="243">
        <v>0</v>
      </c>
      <c r="P67" s="243">
        <v>0</v>
      </c>
      <c r="Q67" s="243">
        <v>0</v>
      </c>
      <c r="R67" s="244">
        <v>0</v>
      </c>
      <c r="S67" s="244">
        <v>0</v>
      </c>
      <c r="T67" s="176" t="s">
        <v>43</v>
      </c>
      <c r="U67" s="43"/>
      <c r="V67" s="187"/>
      <c r="W67" s="187"/>
      <c r="X67" s="188"/>
    </row>
    <row r="68" spans="1:27" s="58" customFormat="1" ht="15.75" customHeight="1" x14ac:dyDescent="0.2">
      <c r="A68" s="349" t="s">
        <v>91</v>
      </c>
      <c r="B68" s="41" t="s">
        <v>41</v>
      </c>
      <c r="C68" s="41"/>
      <c r="D68" s="165">
        <v>41218</v>
      </c>
      <c r="E68" s="50"/>
      <c r="F68" s="51">
        <v>42155</v>
      </c>
      <c r="G68" s="114">
        <v>1</v>
      </c>
      <c r="H68" s="114">
        <v>1</v>
      </c>
      <c r="I68" s="115">
        <v>1</v>
      </c>
      <c r="J68" s="116">
        <v>1</v>
      </c>
      <c r="K68" s="117">
        <v>1</v>
      </c>
      <c r="L68" s="243">
        <v>0</v>
      </c>
      <c r="M68" s="243">
        <v>0</v>
      </c>
      <c r="N68" s="243">
        <v>0</v>
      </c>
      <c r="O68" s="243">
        <v>0</v>
      </c>
      <c r="P68" s="243">
        <v>0</v>
      </c>
      <c r="Q68" s="243">
        <v>0</v>
      </c>
      <c r="R68" s="244">
        <v>0</v>
      </c>
      <c r="S68" s="244">
        <v>0</v>
      </c>
      <c r="T68" s="177"/>
      <c r="U68" s="55"/>
      <c r="V68" s="260"/>
      <c r="W68" s="260"/>
      <c r="X68" s="57"/>
    </row>
    <row r="69" spans="1:27" s="47" customFormat="1" ht="15.75" customHeight="1" x14ac:dyDescent="0.2">
      <c r="A69" s="349" t="s">
        <v>92</v>
      </c>
      <c r="B69" s="41" t="s">
        <v>41</v>
      </c>
      <c r="C69" s="41"/>
      <c r="D69" s="165">
        <v>41536</v>
      </c>
      <c r="E69" s="50"/>
      <c r="F69" s="51">
        <v>42216</v>
      </c>
      <c r="G69" s="117">
        <v>1</v>
      </c>
      <c r="H69" s="117">
        <v>1</v>
      </c>
      <c r="I69" s="117">
        <v>1</v>
      </c>
      <c r="J69" s="117">
        <v>1</v>
      </c>
      <c r="K69" s="117">
        <v>1</v>
      </c>
      <c r="L69" s="117">
        <v>1</v>
      </c>
      <c r="M69" s="117">
        <v>1</v>
      </c>
      <c r="N69" s="117">
        <v>1</v>
      </c>
      <c r="O69" s="117">
        <v>1</v>
      </c>
      <c r="P69" s="117">
        <v>1</v>
      </c>
      <c r="Q69" s="117">
        <v>1</v>
      </c>
      <c r="R69" s="114">
        <v>1</v>
      </c>
      <c r="S69" s="114">
        <v>1</v>
      </c>
      <c r="T69" s="179">
        <v>42005</v>
      </c>
      <c r="U69" s="43"/>
      <c r="V69" s="187"/>
      <c r="W69" s="187"/>
      <c r="X69" s="188"/>
    </row>
    <row r="70" spans="1:27" s="58" customFormat="1" ht="15.75" customHeight="1" x14ac:dyDescent="0.2">
      <c r="A70" s="349" t="s">
        <v>93</v>
      </c>
      <c r="B70" s="41" t="s">
        <v>41</v>
      </c>
      <c r="C70" s="41"/>
      <c r="D70" s="165">
        <v>41169</v>
      </c>
      <c r="E70" s="50"/>
      <c r="F70" s="107"/>
      <c r="G70" s="244">
        <v>0</v>
      </c>
      <c r="H70" s="244">
        <v>0</v>
      </c>
      <c r="I70" s="247">
        <v>0</v>
      </c>
      <c r="J70" s="270">
        <v>0</v>
      </c>
      <c r="K70" s="243">
        <v>0</v>
      </c>
      <c r="L70" s="243">
        <v>0</v>
      </c>
      <c r="M70" s="243">
        <v>0</v>
      </c>
      <c r="N70" s="243">
        <v>0</v>
      </c>
      <c r="O70" s="243">
        <v>0</v>
      </c>
      <c r="P70" s="243">
        <v>0</v>
      </c>
      <c r="Q70" s="243">
        <v>0</v>
      </c>
      <c r="R70" s="244">
        <v>0</v>
      </c>
      <c r="S70" s="244">
        <v>0</v>
      </c>
      <c r="T70" s="177">
        <v>42005</v>
      </c>
      <c r="U70" s="55"/>
      <c r="V70" s="260"/>
      <c r="W70" s="260"/>
      <c r="X70" s="57"/>
    </row>
    <row r="71" spans="1:27" s="47" customFormat="1" ht="15.75" customHeight="1" x14ac:dyDescent="0.2">
      <c r="A71" s="344" t="s">
        <v>94</v>
      </c>
      <c r="B71" s="41" t="s">
        <v>41</v>
      </c>
      <c r="C71" s="41"/>
      <c r="D71" s="165">
        <v>41747</v>
      </c>
      <c r="E71" s="50"/>
      <c r="F71" s="107"/>
      <c r="G71" s="162">
        <v>0</v>
      </c>
      <c r="H71" s="162">
        <v>0</v>
      </c>
      <c r="I71" s="162">
        <v>0</v>
      </c>
      <c r="J71" s="162">
        <v>0</v>
      </c>
      <c r="K71" s="162">
        <v>0</v>
      </c>
      <c r="L71" s="162">
        <v>0</v>
      </c>
      <c r="M71" s="162">
        <v>0</v>
      </c>
      <c r="N71" s="162">
        <v>0</v>
      </c>
      <c r="O71" s="162">
        <v>0</v>
      </c>
      <c r="P71" s="162">
        <v>0</v>
      </c>
      <c r="Q71" s="162">
        <v>0</v>
      </c>
      <c r="R71" s="163">
        <v>0</v>
      </c>
      <c r="S71" s="163">
        <v>0</v>
      </c>
      <c r="T71" s="179">
        <v>42005</v>
      </c>
      <c r="U71" s="43"/>
      <c r="V71" s="187"/>
      <c r="W71" s="187"/>
      <c r="X71" s="188"/>
    </row>
    <row r="72" spans="1:27" s="47" customFormat="1" ht="15.75" customHeight="1" x14ac:dyDescent="0.2">
      <c r="A72" s="350" t="s">
        <v>95</v>
      </c>
      <c r="B72" s="41" t="s">
        <v>41</v>
      </c>
      <c r="C72" s="41"/>
      <c r="D72" s="64">
        <v>41743</v>
      </c>
      <c r="E72" s="50"/>
      <c r="F72" s="107"/>
      <c r="G72" s="244">
        <v>0</v>
      </c>
      <c r="H72" s="244">
        <v>0</v>
      </c>
      <c r="I72" s="247">
        <v>0</v>
      </c>
      <c r="J72" s="270">
        <v>0</v>
      </c>
      <c r="K72" s="243">
        <v>0</v>
      </c>
      <c r="L72" s="243">
        <v>0</v>
      </c>
      <c r="M72" s="243">
        <v>0</v>
      </c>
      <c r="N72" s="243">
        <v>0</v>
      </c>
      <c r="O72" s="243">
        <v>0</v>
      </c>
      <c r="P72" s="243">
        <v>0</v>
      </c>
      <c r="Q72" s="243">
        <v>0</v>
      </c>
      <c r="R72" s="244">
        <v>0</v>
      </c>
      <c r="S72" s="244">
        <v>0</v>
      </c>
      <c r="T72" s="170"/>
      <c r="U72" s="43"/>
      <c r="V72" s="44"/>
      <c r="W72" s="44"/>
      <c r="X72" s="45"/>
      <c r="Y72" s="46"/>
    </row>
    <row r="73" spans="1:27" s="90" customFormat="1" ht="15.75" customHeight="1" x14ac:dyDescent="0.2">
      <c r="A73" s="346" t="s">
        <v>96</v>
      </c>
      <c r="B73" s="41" t="s">
        <v>44</v>
      </c>
      <c r="C73" s="41"/>
      <c r="D73" s="271">
        <v>42023</v>
      </c>
      <c r="E73" s="66"/>
      <c r="F73" s="67"/>
      <c r="G73" s="42">
        <v>1</v>
      </c>
      <c r="H73" s="42">
        <v>1</v>
      </c>
      <c r="I73" s="272">
        <v>0</v>
      </c>
      <c r="J73" s="272">
        <v>0</v>
      </c>
      <c r="K73" s="272">
        <v>0</v>
      </c>
      <c r="L73" s="272">
        <v>0</v>
      </c>
      <c r="M73" s="272">
        <v>0</v>
      </c>
      <c r="N73" s="272">
        <v>0</v>
      </c>
      <c r="O73" s="272">
        <v>0</v>
      </c>
      <c r="P73" s="272">
        <v>0</v>
      </c>
      <c r="Q73" s="272">
        <v>0</v>
      </c>
      <c r="R73" s="273">
        <v>0</v>
      </c>
      <c r="S73" s="273">
        <v>0</v>
      </c>
      <c r="T73" s="209"/>
      <c r="U73" s="43"/>
      <c r="V73" s="187"/>
      <c r="W73" s="187"/>
      <c r="X73" s="188"/>
    </row>
    <row r="74" spans="1:27" s="47" customFormat="1" ht="15.75" customHeight="1" x14ac:dyDescent="0.2">
      <c r="A74" s="48"/>
      <c r="B74" s="41"/>
      <c r="C74" s="41"/>
      <c r="D74" s="165"/>
      <c r="E74" s="50"/>
      <c r="F74" s="107"/>
      <c r="G74" s="61"/>
      <c r="H74" s="61"/>
      <c r="I74" s="61"/>
      <c r="J74" s="61"/>
      <c r="K74" s="61"/>
      <c r="L74" s="61"/>
      <c r="M74" s="61"/>
      <c r="N74" s="61"/>
      <c r="O74" s="274"/>
      <c r="P74" s="274"/>
      <c r="Q74" s="274"/>
      <c r="R74" s="275"/>
      <c r="S74" s="275"/>
      <c r="T74" s="276"/>
      <c r="U74" s="277"/>
      <c r="V74" s="278"/>
      <c r="W74" s="278"/>
      <c r="X74" s="279"/>
    </row>
    <row r="75" spans="1:27" s="47" customFormat="1" ht="15.75" customHeight="1" thickBot="1" x14ac:dyDescent="0.25">
      <c r="A75" s="111"/>
      <c r="B75" s="112"/>
      <c r="C75" s="112"/>
      <c r="D75" s="113"/>
      <c r="E75" s="50"/>
      <c r="F75" s="107"/>
      <c r="G75" s="114"/>
      <c r="H75" s="114"/>
      <c r="I75" s="115"/>
      <c r="J75" s="116"/>
      <c r="K75" s="117"/>
      <c r="L75" s="117"/>
      <c r="M75" s="117"/>
      <c r="N75" s="117"/>
      <c r="O75" s="117"/>
      <c r="P75" s="117"/>
      <c r="Q75" s="117"/>
      <c r="R75" s="114"/>
      <c r="S75" s="114"/>
      <c r="T75" s="88"/>
      <c r="U75" s="125"/>
      <c r="V75" s="280"/>
      <c r="W75" s="280"/>
      <c r="X75" s="281"/>
    </row>
    <row r="76" spans="1:27" s="4" customFormat="1" ht="15.75" customHeight="1" thickBot="1" x14ac:dyDescent="0.25">
      <c r="A76" s="118"/>
      <c r="B76" s="119"/>
      <c r="C76" s="83"/>
      <c r="D76" s="83"/>
      <c r="E76" s="120"/>
      <c r="F76" s="121"/>
      <c r="G76" s="122"/>
      <c r="H76" s="123"/>
      <c r="I76" s="123"/>
      <c r="J76" s="123"/>
      <c r="K76" s="123"/>
      <c r="L76" s="123"/>
      <c r="M76" s="123"/>
      <c r="N76" s="123"/>
      <c r="O76" s="123"/>
      <c r="P76" s="123"/>
      <c r="Q76" s="124"/>
      <c r="R76" s="122"/>
      <c r="S76" s="122"/>
      <c r="T76" s="282"/>
      <c r="U76" s="43"/>
      <c r="V76" s="187"/>
      <c r="W76" s="187"/>
      <c r="X76" s="188"/>
    </row>
    <row r="77" spans="1:27" s="47" customFormat="1" ht="15.75" customHeight="1" thickBot="1" x14ac:dyDescent="0.25">
      <c r="A77" s="35" t="s">
        <v>86</v>
      </c>
      <c r="B77" s="92" t="s">
        <v>45</v>
      </c>
      <c r="C77" s="230"/>
      <c r="D77" s="283"/>
      <c r="E77" s="94">
        <f>SUM(E65:E75)</f>
        <v>0</v>
      </c>
      <c r="F77" s="95"/>
      <c r="G77" s="94">
        <f>SUM(G65:G75)</f>
        <v>5</v>
      </c>
      <c r="H77" s="94">
        <f t="shared" ref="H77:S77" si="6">SUM(H65:H75)</f>
        <v>5</v>
      </c>
      <c r="I77" s="94">
        <f t="shared" si="6"/>
        <v>4</v>
      </c>
      <c r="J77" s="94">
        <f t="shared" si="6"/>
        <v>4</v>
      </c>
      <c r="K77" s="94">
        <f t="shared" si="6"/>
        <v>4</v>
      </c>
      <c r="L77" s="94">
        <f t="shared" si="6"/>
        <v>3</v>
      </c>
      <c r="M77" s="94">
        <f t="shared" si="6"/>
        <v>3</v>
      </c>
      <c r="N77" s="94">
        <f t="shared" si="6"/>
        <v>3</v>
      </c>
      <c r="O77" s="94">
        <f t="shared" si="6"/>
        <v>2</v>
      </c>
      <c r="P77" s="94">
        <f t="shared" si="6"/>
        <v>2</v>
      </c>
      <c r="Q77" s="94">
        <f t="shared" si="6"/>
        <v>2</v>
      </c>
      <c r="R77" s="94">
        <f t="shared" si="6"/>
        <v>2</v>
      </c>
      <c r="S77" s="94">
        <f t="shared" si="6"/>
        <v>2</v>
      </c>
      <c r="T77" s="108"/>
      <c r="U77" s="130"/>
      <c r="V77" s="284"/>
      <c r="W77" s="284"/>
      <c r="X77" s="285"/>
    </row>
    <row r="78" spans="1:27" s="58" customFormat="1" ht="15.75" customHeight="1" x14ac:dyDescent="0.2">
      <c r="A78" s="351" t="s">
        <v>87</v>
      </c>
      <c r="B78" s="41"/>
      <c r="C78" s="41"/>
      <c r="D78" s="60"/>
      <c r="E78" s="50"/>
      <c r="F78" s="107"/>
      <c r="G78" s="61">
        <v>0</v>
      </c>
      <c r="H78" s="61">
        <v>1</v>
      </c>
      <c r="I78" s="61">
        <v>1</v>
      </c>
      <c r="J78" s="61">
        <v>1</v>
      </c>
      <c r="K78" s="61">
        <v>1</v>
      </c>
      <c r="L78" s="61">
        <v>1</v>
      </c>
      <c r="M78" s="61">
        <v>1</v>
      </c>
      <c r="N78" s="61">
        <v>1</v>
      </c>
      <c r="O78" s="61">
        <v>1</v>
      </c>
      <c r="P78" s="61">
        <v>1</v>
      </c>
      <c r="Q78" s="61">
        <v>1</v>
      </c>
      <c r="R78" s="62">
        <v>1</v>
      </c>
      <c r="S78" s="62">
        <v>1</v>
      </c>
      <c r="T78" s="108"/>
      <c r="U78" s="43"/>
      <c r="V78" s="109"/>
      <c r="W78" s="109"/>
      <c r="X78" s="110"/>
    </row>
    <row r="79" spans="1:27" s="47" customFormat="1" ht="15.75" customHeight="1" x14ac:dyDescent="0.2">
      <c r="A79" s="106"/>
      <c r="B79" s="41"/>
      <c r="C79" s="41"/>
      <c r="D79" s="60"/>
      <c r="E79" s="50"/>
      <c r="F79" s="107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3"/>
      <c r="S79" s="53"/>
      <c r="T79" s="108"/>
      <c r="U79" s="43"/>
      <c r="V79" s="109"/>
      <c r="W79" s="109"/>
      <c r="X79" s="110"/>
    </row>
    <row r="80" spans="1:27" s="58" customFormat="1" ht="15.75" customHeight="1" x14ac:dyDescent="0.2">
      <c r="A80" s="106"/>
      <c r="B80" s="41"/>
      <c r="C80" s="41"/>
      <c r="D80" s="60"/>
      <c r="E80" s="50"/>
      <c r="F80" s="107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2"/>
      <c r="S80" s="62"/>
      <c r="T80" s="54"/>
      <c r="U80" s="55"/>
      <c r="V80" s="56"/>
      <c r="W80" s="56"/>
      <c r="X80" s="57"/>
    </row>
    <row r="81" spans="1:29" s="47" customFormat="1" ht="21" customHeight="1" x14ac:dyDescent="0.2">
      <c r="A81" s="48"/>
      <c r="B81" s="41"/>
      <c r="C81" s="41"/>
      <c r="D81" s="49"/>
      <c r="E81" s="50"/>
      <c r="F81" s="107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3"/>
      <c r="S81" s="53"/>
      <c r="T81" s="63"/>
      <c r="U81" s="43"/>
      <c r="V81" s="187"/>
      <c r="W81" s="187"/>
      <c r="X81" s="188"/>
    </row>
    <row r="82" spans="1:29" s="4" customFormat="1" ht="21" customHeight="1" thickBot="1" x14ac:dyDescent="0.25">
      <c r="A82" s="59"/>
      <c r="B82" s="41"/>
      <c r="C82" s="41"/>
      <c r="D82" s="60"/>
      <c r="E82" s="50"/>
      <c r="F82" s="107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2"/>
      <c r="S82" s="62"/>
      <c r="T82" s="131"/>
      <c r="U82" s="277"/>
      <c r="V82" s="56"/>
      <c r="W82" s="56"/>
      <c r="X82" s="57"/>
    </row>
    <row r="83" spans="1:29" s="287" customFormat="1" ht="31.5" customHeight="1" thickBot="1" x14ac:dyDescent="0.25">
      <c r="A83" s="126"/>
      <c r="B83" s="127" t="s">
        <v>24</v>
      </c>
      <c r="C83" s="128"/>
      <c r="D83" s="129"/>
      <c r="E83" s="94">
        <f>SUM(E78:E82)</f>
        <v>0</v>
      </c>
      <c r="F83" s="95"/>
      <c r="G83" s="94">
        <f t="shared" ref="G83:S83" si="7">SUM(G78:G82)</f>
        <v>0</v>
      </c>
      <c r="H83" s="94">
        <f t="shared" si="7"/>
        <v>1</v>
      </c>
      <c r="I83" s="94">
        <f t="shared" si="7"/>
        <v>1</v>
      </c>
      <c r="J83" s="94">
        <f t="shared" si="7"/>
        <v>1</v>
      </c>
      <c r="K83" s="94">
        <f t="shared" si="7"/>
        <v>1</v>
      </c>
      <c r="L83" s="94">
        <f t="shared" si="7"/>
        <v>1</v>
      </c>
      <c r="M83" s="94">
        <f t="shared" si="7"/>
        <v>1</v>
      </c>
      <c r="N83" s="94">
        <f t="shared" si="7"/>
        <v>1</v>
      </c>
      <c r="O83" s="94">
        <f t="shared" si="7"/>
        <v>1</v>
      </c>
      <c r="P83" s="94">
        <f t="shared" si="7"/>
        <v>1</v>
      </c>
      <c r="Q83" s="94">
        <f t="shared" si="7"/>
        <v>1</v>
      </c>
      <c r="R83" s="94">
        <f t="shared" si="7"/>
        <v>1</v>
      </c>
      <c r="S83" s="94">
        <f t="shared" si="7"/>
        <v>1</v>
      </c>
      <c r="T83" s="132"/>
      <c r="U83" s="43"/>
      <c r="V83" s="187"/>
      <c r="W83" s="187"/>
      <c r="X83" s="188"/>
      <c r="Y83" s="286"/>
      <c r="AB83" s="288"/>
      <c r="AC83" s="288"/>
    </row>
    <row r="84" spans="1:29" s="292" customFormat="1" ht="21" customHeight="1" thickBot="1" x14ac:dyDescent="0.25">
      <c r="A84" s="133" t="s">
        <v>46</v>
      </c>
      <c r="B84" s="36"/>
      <c r="C84" s="37"/>
      <c r="D84" s="134"/>
      <c r="E84" s="135">
        <f>SUM(E16,E33,E50,E62,E77,E83)</f>
        <v>0</v>
      </c>
      <c r="F84" s="136"/>
      <c r="G84" s="135">
        <f t="shared" ref="G84:S84" si="8">SUM(G16,G33,G50,G62,G77,G83)</f>
        <v>17</v>
      </c>
      <c r="H84" s="135">
        <f t="shared" si="8"/>
        <v>17</v>
      </c>
      <c r="I84" s="135">
        <f t="shared" si="8"/>
        <v>16</v>
      </c>
      <c r="J84" s="135">
        <f t="shared" si="8"/>
        <v>17</v>
      </c>
      <c r="K84" s="135">
        <f t="shared" si="8"/>
        <v>17</v>
      </c>
      <c r="L84" s="135">
        <f t="shared" si="8"/>
        <v>16</v>
      </c>
      <c r="M84" s="135">
        <f t="shared" si="8"/>
        <v>15</v>
      </c>
      <c r="N84" s="135">
        <f t="shared" si="8"/>
        <v>15</v>
      </c>
      <c r="O84" s="135">
        <f t="shared" si="8"/>
        <v>14</v>
      </c>
      <c r="P84" s="135">
        <f t="shared" si="8"/>
        <v>14</v>
      </c>
      <c r="Q84" s="135">
        <f t="shared" si="8"/>
        <v>14</v>
      </c>
      <c r="R84" s="135">
        <f t="shared" si="8"/>
        <v>14</v>
      </c>
      <c r="S84" s="135">
        <f t="shared" si="8"/>
        <v>14</v>
      </c>
      <c r="T84" s="289"/>
      <c r="U84" s="290"/>
      <c r="V84" s="291"/>
      <c r="W84" s="291"/>
      <c r="X84" s="291"/>
    </row>
    <row r="85" spans="1:29" s="292" customFormat="1" ht="21" customHeight="1" thickTop="1" thickBot="1" x14ac:dyDescent="0.25">
      <c r="A85" s="293"/>
      <c r="B85" s="294"/>
      <c r="C85" s="294"/>
      <c r="D85" s="295"/>
      <c r="E85" s="296"/>
      <c r="F85" s="297"/>
      <c r="G85" s="298"/>
      <c r="H85" s="298"/>
      <c r="I85" s="298"/>
      <c r="J85" s="298"/>
      <c r="K85" s="298"/>
      <c r="L85" s="298"/>
      <c r="M85" s="298"/>
      <c r="N85" s="298"/>
      <c r="O85" s="298"/>
      <c r="P85" s="298"/>
      <c r="Q85" s="295"/>
      <c r="R85" s="295"/>
      <c r="S85" s="295"/>
      <c r="T85" s="299"/>
      <c r="U85" s="300"/>
      <c r="V85" s="301"/>
      <c r="W85" s="301"/>
      <c r="X85" s="302"/>
    </row>
    <row r="86" spans="1:29" s="292" customFormat="1" ht="21" customHeight="1" thickTop="1" thickBot="1" x14ac:dyDescent="0.25">
      <c r="A86" s="303" t="s">
        <v>47</v>
      </c>
      <c r="B86" s="304"/>
      <c r="C86" s="304"/>
      <c r="D86" s="304"/>
      <c r="E86" s="304"/>
      <c r="F86" s="304"/>
      <c r="G86" s="304"/>
      <c r="H86" s="304"/>
      <c r="I86" s="304"/>
      <c r="J86" s="304"/>
      <c r="K86" s="304"/>
      <c r="L86" s="304"/>
      <c r="M86" s="304"/>
      <c r="N86" s="304"/>
      <c r="O86" s="304"/>
      <c r="P86" s="304"/>
      <c r="Q86" s="304"/>
      <c r="R86" s="304"/>
      <c r="S86" s="304"/>
      <c r="T86" s="305"/>
      <c r="U86" s="306"/>
      <c r="V86" s="307"/>
      <c r="W86" s="307"/>
    </row>
    <row r="87" spans="1:29" s="292" customFormat="1" ht="21" customHeight="1" thickTop="1" thickBot="1" x14ac:dyDescent="0.25">
      <c r="A87" s="308"/>
      <c r="B87" s="307"/>
      <c r="C87" s="307"/>
      <c r="D87" s="307"/>
      <c r="E87" s="309" t="s">
        <v>6</v>
      </c>
      <c r="F87" s="310" t="s">
        <v>7</v>
      </c>
      <c r="G87" s="311" t="s">
        <v>8</v>
      </c>
      <c r="H87" s="311" t="s">
        <v>9</v>
      </c>
      <c r="I87" s="311" t="s">
        <v>10</v>
      </c>
      <c r="J87" s="311" t="s">
        <v>11</v>
      </c>
      <c r="K87" s="311" t="s">
        <v>12</v>
      </c>
      <c r="L87" s="311" t="s">
        <v>13</v>
      </c>
      <c r="M87" s="311" t="s">
        <v>14</v>
      </c>
      <c r="N87" s="311" t="s">
        <v>15</v>
      </c>
      <c r="O87" s="311" t="s">
        <v>16</v>
      </c>
      <c r="P87" s="312" t="s">
        <v>17</v>
      </c>
      <c r="Q87" s="313"/>
      <c r="R87" s="313"/>
      <c r="S87" s="313"/>
      <c r="T87" s="305"/>
      <c r="U87" s="306"/>
    </row>
  </sheetData>
  <sheetProtection selectLockedCells="1"/>
  <mergeCells count="72">
    <mergeCell ref="U78:X78"/>
    <mergeCell ref="U79:X79"/>
    <mergeCell ref="U81:X81"/>
    <mergeCell ref="U83:X83"/>
    <mergeCell ref="U67:X67"/>
    <mergeCell ref="U69:X69"/>
    <mergeCell ref="U71:X71"/>
    <mergeCell ref="U72:X72"/>
    <mergeCell ref="U73:X73"/>
    <mergeCell ref="U76:X76"/>
    <mergeCell ref="U57:X57"/>
    <mergeCell ref="U59:X59"/>
    <mergeCell ref="U61:X61"/>
    <mergeCell ref="A63:B63"/>
    <mergeCell ref="U64:X64"/>
    <mergeCell ref="U65:X65"/>
    <mergeCell ref="U47:X47"/>
    <mergeCell ref="U49:X49"/>
    <mergeCell ref="U51:X51"/>
    <mergeCell ref="U52:X52"/>
    <mergeCell ref="U53:X53"/>
    <mergeCell ref="U55:X55"/>
    <mergeCell ref="U37:X37"/>
    <mergeCell ref="U39:X39"/>
    <mergeCell ref="U40:X40"/>
    <mergeCell ref="U41:X41"/>
    <mergeCell ref="U43:X43"/>
    <mergeCell ref="U45:X45"/>
    <mergeCell ref="U29:X29"/>
    <mergeCell ref="U30:X30"/>
    <mergeCell ref="U31:X31"/>
    <mergeCell ref="A34:B34"/>
    <mergeCell ref="U34:X34"/>
    <mergeCell ref="U35:X35"/>
    <mergeCell ref="U23:X23"/>
    <mergeCell ref="U24:X24"/>
    <mergeCell ref="U25:X25"/>
    <mergeCell ref="U26:X26"/>
    <mergeCell ref="U27:X27"/>
    <mergeCell ref="U28:X28"/>
    <mergeCell ref="U17:X17"/>
    <mergeCell ref="U18:X18"/>
    <mergeCell ref="U19:X19"/>
    <mergeCell ref="U20:X20"/>
    <mergeCell ref="U21:X21"/>
    <mergeCell ref="U22:X22"/>
    <mergeCell ref="U8:X8"/>
    <mergeCell ref="U11:X11"/>
    <mergeCell ref="U13:X13"/>
    <mergeCell ref="U16:X16"/>
    <mergeCell ref="P3:P4"/>
    <mergeCell ref="Q3:Q4"/>
    <mergeCell ref="R3:R4"/>
    <mergeCell ref="S3:S4"/>
    <mergeCell ref="T3:T4"/>
    <mergeCell ref="U3:X4"/>
    <mergeCell ref="J3:J4"/>
    <mergeCell ref="K3:K4"/>
    <mergeCell ref="L3:L4"/>
    <mergeCell ref="M3:M4"/>
    <mergeCell ref="N3:N4"/>
    <mergeCell ref="O3:O4"/>
    <mergeCell ref="A1:X2"/>
    <mergeCell ref="A3:A4"/>
    <mergeCell ref="B3:B4"/>
    <mergeCell ref="C3:C4"/>
    <mergeCell ref="D3:D4"/>
    <mergeCell ref="E3:E4"/>
    <mergeCell ref="F3:F4"/>
    <mergeCell ref="G3:G4"/>
    <mergeCell ref="H3:H4"/>
    <mergeCell ref="I3:I4"/>
  </mergeCells>
  <printOptions horizontalCentered="1" verticalCentered="1"/>
  <pageMargins left="0" right="0" top="0" bottom="0" header="0" footer="0"/>
  <pageSetup paperSize="9" scale="41" orientation="portrait" r:id="rId1"/>
  <headerFooter alignWithMargins="0">
    <oddHeader>&amp;L&amp;D</oddHeader>
  </headerFooter>
  <rowBreaks count="1" manualBreakCount="1">
    <brk id="8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Ratio arretCDD</vt:lpstr>
      <vt:lpstr>CDD</vt:lpstr>
      <vt:lpstr>CDD!Zone_d_impression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2015-06-22T14:44:09Z</dcterms:created>
  <dcterms:modified xsi:type="dcterms:W3CDTF">2015-06-22T15:05:25Z</dcterms:modified>
</cp:coreProperties>
</file>