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84715\Desktop\"/>
    </mc:Choice>
  </mc:AlternateContent>
  <bookViews>
    <workbookView xWindow="0" yWindow="0" windowWidth="25200" windowHeight="11250"/>
  </bookViews>
  <sheets>
    <sheet name="BILAN" sheetId="1" r:id="rId1"/>
  </sheets>
  <externalReferences>
    <externalReference r:id="rId2"/>
  </externalReferences>
  <definedNames>
    <definedName name="Liste_Bâtiments">OFFSET([1]Pour_macros_Yvouille!$A$1,0,0,COUNTA([1]Pour_macros_Yvouille!$A$1:$A$65000),1)</definedName>
    <definedName name="Liste_Etages">OFFSET(#REF!,0,0,COUNTA(#REF!),1)</definedName>
    <definedName name="S">OFFSET(#REF!,0,0,COUNTA(#REF!),1)</definedName>
    <definedName name="_xlnm.Print_Area" localSheetId="0">BILAN!$A$1:$N$22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0" i="1" l="1"/>
  <c r="AB10" i="1"/>
  <c r="AA10" i="1"/>
  <c r="B8" i="1"/>
  <c r="B4" i="1"/>
  <c r="D9" i="1" l="1"/>
  <c r="N9" i="1"/>
  <c r="H9" i="1"/>
  <c r="L9" i="1"/>
  <c r="F9" i="1"/>
  <c r="M9" i="1"/>
  <c r="I9" i="1"/>
  <c r="G9" i="1"/>
  <c r="K9" i="1"/>
  <c r="E9" i="1"/>
  <c r="J9" i="1"/>
</calcChain>
</file>

<file path=xl/sharedStrings.xml><?xml version="1.0" encoding="utf-8"?>
<sst xmlns="http://schemas.openxmlformats.org/spreadsheetml/2006/main" count="27" uniqueCount="24">
  <si>
    <t>Grade</t>
  </si>
  <si>
    <t>Budget</t>
  </si>
  <si>
    <t>AS</t>
  </si>
  <si>
    <t>CRPAB</t>
  </si>
  <si>
    <t>IDE</t>
  </si>
  <si>
    <t>ASH</t>
  </si>
  <si>
    <t>TPER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</si>
  <si>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</si>
  <si>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</si>
  <si>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</si>
  <si>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</si>
  <si>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</si>
  <si>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</si>
  <si>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</si>
  <si>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</si>
  <si>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</t>
  </si>
  <si>
    <t>OCT</t>
  </si>
  <si>
    <t>NOV</t>
  </si>
  <si>
    <t>DÉC</t>
  </si>
  <si>
    <t>CRPP</t>
  </si>
  <si>
    <t>GLOBAL</t>
  </si>
  <si>
    <t>EFFECTIF</t>
  </si>
  <si>
    <t>=SIERREUR(DECALER(Feuil2!$A$1;EQUIV($B9;DECALER(Feuil2!$B$1;EQUIV($I$5;DECALER(Feuil2!$B$1;EQUIV($L$5;Feuil2!$B:$B;0));;NBVAL(Feuil2!$B:$B));0)+EQUIV($I$5;Feuil2!$B:$B;EQUIV($L$5;Feuil2!$B:$B;0)-1;EQUIV(C$8;Feuil2!$2:$2;0))-1);"0")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</si>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</sst>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0"/>
      <name val="Arial"/>
      <family val="2"/>
    </font>
    <font>
      <sz val="10"/>
      <name val="Arial"/>
      <family val="2"/>
    </font>
    <font>
      <b/>
      <sz val="16"/>
      <name val="Calibri"/>
      <family val="2"/>
      <scheme val="minor"/>
    </font>
    <font>
      <b/>
      <sz val="12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D5D5D5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0" tint="-0.25098422193060094"/>
        </stop>
      </gradient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7FD99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7030A0"/>
      </left>
      <right/>
      <top style="thick">
        <color rgb="FF7030A0"/>
      </top>
      <bottom/>
      <diagonal/>
    </border>
    <border>
      <left/>
      <right/>
      <top style="thick">
        <color rgb="FF7030A0"/>
      </top>
      <bottom/>
      <diagonal/>
    </border>
    <border>
      <left style="medium">
        <color auto="1"/>
      </left>
      <right style="medium">
        <color auto="1"/>
      </right>
      <top style="thick">
        <color rgb="FF7030A0"/>
      </top>
      <bottom style="medium">
        <color auto="1"/>
      </bottom>
      <diagonal/>
    </border>
    <border>
      <left style="medium">
        <color auto="1"/>
      </left>
      <right style="thick">
        <color rgb="FF7030A0"/>
      </right>
      <top style="thick">
        <color rgb="FF7030A0"/>
      </top>
      <bottom style="medium">
        <color auto="1"/>
      </bottom>
      <diagonal/>
    </border>
    <border>
      <left style="thick">
        <color rgb="FF7030A0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ck">
        <color rgb="FF7030A0"/>
      </right>
      <top/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0" fillId="0" borderId="0" xfId="0" applyBorder="1"/>
    <xf numFmtId="0" fontId="2" fillId="2" borderId="0" xfId="0" quotePrefix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0" fillId="0" borderId="3" xfId="0" applyBorder="1"/>
    <xf numFmtId="0" fontId="1" fillId="4" borderId="3" xfId="0" applyFont="1" applyFill="1" applyBorder="1"/>
    <xf numFmtId="0" fontId="1" fillId="0" borderId="3" xfId="0" applyFont="1" applyBorder="1"/>
    <xf numFmtId="0" fontId="4" fillId="5" borderId="4" xfId="0" applyFont="1" applyFill="1" applyBorder="1" applyAlignment="1">
      <alignment horizontal="center" vertical="center"/>
    </xf>
    <xf numFmtId="0" fontId="5" fillId="5" borderId="5" xfId="0" quotePrefix="1" applyFont="1" applyFill="1" applyBorder="1" applyAlignment="1">
      <alignment horizontal="center" vertical="center"/>
    </xf>
    <xf numFmtId="164" fontId="6" fillId="6" borderId="6" xfId="0" applyNumberFormat="1" applyFont="1" applyFill="1" applyBorder="1" applyAlignment="1">
      <alignment horizontal="center" vertical="center"/>
    </xf>
    <xf numFmtId="164" fontId="6" fillId="6" borderId="7" xfId="0" applyNumberFormat="1" applyFont="1" applyFill="1" applyBorder="1" applyAlignment="1">
      <alignment horizontal="center" vertical="center"/>
    </xf>
    <xf numFmtId="0" fontId="1" fillId="6" borderId="3" xfId="0" applyFont="1" applyFill="1" applyBorder="1"/>
    <xf numFmtId="0" fontId="3" fillId="7" borderId="8" xfId="0" applyFont="1" applyFill="1" applyBorder="1" applyAlignment="1">
      <alignment horizontal="center" vertical="center" textRotation="255"/>
    </xf>
    <xf numFmtId="164" fontId="6" fillId="8" borderId="3" xfId="0" applyNumberFormat="1" applyFont="1" applyFill="1" applyBorder="1" applyAlignment="1">
      <alignment horizontal="center" vertical="center"/>
    </xf>
    <xf numFmtId="0" fontId="1" fillId="9" borderId="8" xfId="0" applyFont="1" applyFill="1" applyBorder="1"/>
    <xf numFmtId="0" fontId="0" fillId="9" borderId="0" xfId="0" applyFill="1" applyBorder="1"/>
    <xf numFmtId="0" fontId="0" fillId="9" borderId="10" xfId="0" applyFill="1" applyBorder="1"/>
    <xf numFmtId="0" fontId="0" fillId="0" borderId="0" xfId="0" applyFill="1"/>
    <xf numFmtId="164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7" fillId="4" borderId="9" xfId="0" quotePrefix="1" applyNumberFormat="1" applyFont="1" applyFill="1" applyBorder="1" applyAlignment="1">
      <alignment horizontal="center" vertical="center"/>
    </xf>
    <xf numFmtId="164" fontId="7" fillId="4" borderId="9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0</xdr:colOff>
      <xdr:row>2</xdr:row>
      <xdr:rowOff>28575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0" y="0"/>
          <a:ext cx="6753225" cy="247650"/>
        </a:xfrm>
        <a:prstGeom prst="roundRect">
          <a:avLst/>
        </a:prstGeom>
        <a:gradFill>
          <a:gsLst>
            <a:gs pos="0">
              <a:srgbClr val="7030A0"/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BILAN annuel 2021 HÔPITAL EMILE ROUX</a:t>
          </a:r>
        </a:p>
      </xdr:txBody>
    </xdr:sp>
    <xdr:clientData/>
  </xdr:twoCellAnchor>
  <xdr:twoCellAnchor>
    <xdr:from>
      <xdr:col>15</xdr:col>
      <xdr:colOff>0</xdr:colOff>
      <xdr:row>12</xdr:row>
      <xdr:rowOff>0</xdr:rowOff>
    </xdr:from>
    <xdr:to>
      <xdr:col>17</xdr:col>
      <xdr:colOff>1</xdr:colOff>
      <xdr:row>13</xdr:row>
      <xdr:rowOff>0</xdr:rowOff>
    </xdr:to>
    <xdr:sp macro="[1]!Imprimer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15225" y="2514600"/>
          <a:ext cx="1524001" cy="511175"/>
        </a:xfrm>
        <a:prstGeom prst="flowChartAlternateProcess">
          <a:avLst/>
        </a:prstGeom>
        <a:blipFill>
          <a:blip xmlns:r="http://schemas.openxmlformats.org/officeDocument/2006/relationships" r:embed="rId1"/>
          <a:srcRect/>
          <a:stretch>
            <a:fillRect t="-1515" r="-2206"/>
          </a:stretch>
        </a:blip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M%20%20tableau%20des%20effectifs%202021%20Emile%20ROUX%20(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s"/>
      <sheetName val="BILAN"/>
      <sheetName val="depart"/>
      <sheetName val="cache"/>
      <sheetName val="Feuil2"/>
      <sheetName val="Secteur CRUV"/>
      <sheetName val="Secteur CALMETTE"/>
      <sheetName val="Secteur ROSTAND"/>
      <sheetName val="Secteur VINCI"/>
      <sheetName val="Secteur DEBRE"/>
      <sheetName val="Feuil3"/>
      <sheetName val="Secteur BERNARD"/>
      <sheetName val="Secteur HAGUENAU"/>
      <sheetName val="Secteur nuit"/>
      <sheetName val="Suppléance"/>
      <sheetName val="Secteur HdJ SP"/>
      <sheetName val="Feuil1"/>
      <sheetName val="Secteur Hors SOINS"/>
      <sheetName val="Secteur Ambulatoire"/>
      <sheetName val="Secteur RADIO"/>
      <sheetName val="Point Eff par UG"/>
      <sheetName val="Point effectifs"/>
      <sheetName val="Postes à pourvoir"/>
      <sheetName val="Accommodements R"/>
      <sheetName val="TRI"/>
      <sheetName val="TPliste"/>
      <sheetName val="Listeabsences"/>
      <sheetName val="MOUV INTERNE"/>
      <sheetName val="Bilan_absences_institu"/>
      <sheetName val="Liste CDD"/>
      <sheetName val="ALERTE Dates"/>
      <sheetName val="Postes à pourvoir1"/>
      <sheetName val="TCD"/>
      <sheetName val="Aménagements R1"/>
      <sheetName val="TPliste1"/>
      <sheetName val="listabs1"/>
      <sheetName val="Recapitulatif"/>
      <sheetName val="Pour_macros_Yvouille"/>
    </sheetNames>
    <definedNames>
      <definedName name="Imprimer"/>
    </definedNames>
    <sheetDataSet>
      <sheetData sheetId="0"/>
      <sheetData sheetId="1"/>
      <sheetData sheetId="2"/>
      <sheetData sheetId="3"/>
      <sheetData sheetId="4">
        <row r="1">
          <cell r="A1" t="str">
            <v>Par Etages et calcule arrets</v>
          </cell>
        </row>
        <row r="2">
          <cell r="C2" t="str">
            <v>JANVIER</v>
          </cell>
          <cell r="D2" t="str">
            <v>FEVRIER</v>
          </cell>
          <cell r="E2" t="str">
            <v>MARS</v>
          </cell>
          <cell r="F2" t="str">
            <v>AVRIL</v>
          </cell>
          <cell r="G2" t="str">
            <v>MAI</v>
          </cell>
          <cell r="H2" t="str">
            <v>JUIN</v>
          </cell>
          <cell r="I2" t="str">
            <v>JUILLET</v>
          </cell>
          <cell r="J2" t="str">
            <v>AOÛT</v>
          </cell>
          <cell r="K2" t="str">
            <v>SEPT</v>
          </cell>
          <cell r="L2" t="str">
            <v>OCT</v>
          </cell>
          <cell r="M2" t="str">
            <v>NOV</v>
          </cell>
          <cell r="N2" t="str">
            <v>DÉC</v>
          </cell>
          <cell r="R2" t="str">
            <v>Maternité</v>
          </cell>
          <cell r="S2" t="str">
            <v>102/255/153</v>
          </cell>
        </row>
        <row r="6">
          <cell r="B6" t="str">
            <v>IDE</v>
          </cell>
        </row>
        <row r="7">
          <cell r="B7" t="str">
            <v>1er étage D</v>
          </cell>
        </row>
        <row r="8">
          <cell r="B8" t="str">
            <v>1er étage G</v>
          </cell>
        </row>
        <row r="9">
          <cell r="B9" t="str">
            <v>2ème étage D</v>
          </cell>
        </row>
        <row r="10">
          <cell r="B10" t="str">
            <v>2ème étage G</v>
          </cell>
        </row>
        <row r="11">
          <cell r="B11" t="str">
            <v>3ème étage D</v>
          </cell>
        </row>
        <row r="12">
          <cell r="B12" t="str">
            <v>3ème étage G</v>
          </cell>
        </row>
        <row r="13">
          <cell r="B13" t="str">
            <v>1er D</v>
          </cell>
        </row>
        <row r="14">
          <cell r="B14" t="str">
            <v>1er G</v>
          </cell>
        </row>
        <row r="15">
          <cell r="B15" t="str">
            <v>2ème D</v>
          </cell>
        </row>
        <row r="16">
          <cell r="B16" t="str">
            <v>2ème G</v>
          </cell>
        </row>
        <row r="17">
          <cell r="B17" t="str">
            <v>3ème D</v>
          </cell>
        </row>
        <row r="18">
          <cell r="B18" t="str">
            <v>3ème G</v>
          </cell>
        </row>
        <row r="19">
          <cell r="B19" t="str">
            <v>RDC</v>
          </cell>
        </row>
        <row r="20">
          <cell r="B20" t="str">
            <v>1er</v>
          </cell>
        </row>
        <row r="21">
          <cell r="B21" t="str">
            <v>2ème</v>
          </cell>
        </row>
        <row r="22">
          <cell r="B22" t="str">
            <v>3ème UCC</v>
          </cell>
        </row>
        <row r="23">
          <cell r="B23" t="str">
            <v>3ème SLD</v>
          </cell>
        </row>
        <row r="24">
          <cell r="B24" t="str">
            <v>4ème</v>
          </cell>
        </row>
        <row r="26">
          <cell r="B26" t="str">
            <v>Secteur Nuit</v>
          </cell>
        </row>
        <row r="27">
          <cell r="B27" t="str">
            <v>Secteur Hors SOINS</v>
          </cell>
        </row>
        <row r="28">
          <cell r="B28" t="str">
            <v>Secteur HdJ SP</v>
          </cell>
        </row>
        <row r="29">
          <cell r="B29" t="str">
            <v>Secteur Ambulatoire</v>
          </cell>
        </row>
        <row r="30">
          <cell r="B30" t="str">
            <v>Journée</v>
          </cell>
        </row>
        <row r="31">
          <cell r="B31" t="str">
            <v>Nuit</v>
          </cell>
        </row>
        <row r="32">
          <cell r="B32" t="str">
            <v>Ecart avec prise en compte fermeture</v>
          </cell>
        </row>
        <row r="33">
          <cell r="B33" t="str">
            <v>EFFECTIF</v>
          </cell>
        </row>
        <row r="34">
          <cell r="B34" t="str">
            <v>CRPP</v>
          </cell>
        </row>
        <row r="35">
          <cell r="B35" t="str">
            <v>CRPAB</v>
          </cell>
        </row>
        <row r="36">
          <cell r="B36" t="str">
            <v>BATIMENT CRUV</v>
          </cell>
        </row>
        <row r="37">
          <cell r="B37" t="str">
            <v>Batiment CALMETTE</v>
          </cell>
        </row>
        <row r="38">
          <cell r="B38" t="str">
            <v>Batiment ROSTAND</v>
          </cell>
        </row>
        <row r="39">
          <cell r="B39" t="str">
            <v>Batiment VINCI</v>
          </cell>
        </row>
        <row r="40">
          <cell r="B40" t="str">
            <v>BATIMENT DEBRE</v>
          </cell>
        </row>
        <row r="41">
          <cell r="B41" t="str">
            <v>Batiment BERNARD</v>
          </cell>
        </row>
        <row r="42">
          <cell r="B42" t="str">
            <v>Batiment HAGUENAU</v>
          </cell>
        </row>
        <row r="43">
          <cell r="B43" t="str">
            <v>Autres Secteurs</v>
          </cell>
        </row>
        <row r="44">
          <cell r="B44" t="str">
            <v>AS</v>
          </cell>
        </row>
        <row r="45">
          <cell r="B45" t="str">
            <v>1er étage D</v>
          </cell>
        </row>
        <row r="46">
          <cell r="B46" t="str">
            <v>1er étage G</v>
          </cell>
        </row>
        <row r="47">
          <cell r="B47" t="str">
            <v>2ème étage D</v>
          </cell>
        </row>
        <row r="48">
          <cell r="B48" t="str">
            <v>2ème étage G</v>
          </cell>
        </row>
        <row r="49">
          <cell r="B49" t="str">
            <v>3ème étage D</v>
          </cell>
        </row>
        <row r="50">
          <cell r="B50" t="str">
            <v>3ème étage G</v>
          </cell>
        </row>
        <row r="51">
          <cell r="B51" t="str">
            <v>1er D</v>
          </cell>
        </row>
        <row r="52">
          <cell r="B52" t="str">
            <v>1er G</v>
          </cell>
        </row>
        <row r="53">
          <cell r="B53" t="str">
            <v>2ème D</v>
          </cell>
        </row>
        <row r="54">
          <cell r="B54" t="str">
            <v>2ème G</v>
          </cell>
        </row>
        <row r="55">
          <cell r="B55" t="str">
            <v>3ème D</v>
          </cell>
        </row>
        <row r="56">
          <cell r="B56" t="str">
            <v>3ème G</v>
          </cell>
        </row>
        <row r="57">
          <cell r="B57" t="str">
            <v>RDC</v>
          </cell>
        </row>
        <row r="58">
          <cell r="B58" t="str">
            <v>1er</v>
          </cell>
        </row>
        <row r="59">
          <cell r="B59" t="str">
            <v>2ème</v>
          </cell>
        </row>
        <row r="60">
          <cell r="B60" t="str">
            <v>3ème UCC</v>
          </cell>
        </row>
        <row r="61">
          <cell r="B61" t="str">
            <v>3ème SLD</v>
          </cell>
        </row>
        <row r="62">
          <cell r="B62" t="str">
            <v>4ème</v>
          </cell>
        </row>
        <row r="64">
          <cell r="B64" t="str">
            <v>Secteur Nuit</v>
          </cell>
        </row>
        <row r="65">
          <cell r="B65" t="str">
            <v>Secteur Hors SOINS</v>
          </cell>
        </row>
        <row r="66">
          <cell r="B66" t="str">
            <v>Secteur HdJ SP</v>
          </cell>
        </row>
        <row r="67">
          <cell r="B67" t="str">
            <v>Secteur AMBULATOIRE</v>
          </cell>
        </row>
        <row r="68">
          <cell r="B68" t="str">
            <v>Journée</v>
          </cell>
        </row>
        <row r="69">
          <cell r="B69" t="str">
            <v>Nuit</v>
          </cell>
        </row>
        <row r="70">
          <cell r="B70" t="str">
            <v>Ecart avec prise en compte fermeture</v>
          </cell>
        </row>
        <row r="71">
          <cell r="B71" t="str">
            <v>EFFECTIF</v>
          </cell>
        </row>
        <row r="72">
          <cell r="B72" t="str">
            <v>CRPP</v>
          </cell>
        </row>
        <row r="73">
          <cell r="B73" t="str">
            <v>CRPAB</v>
          </cell>
        </row>
        <row r="74">
          <cell r="B74" t="str">
            <v>BATIMENT CRUV</v>
          </cell>
        </row>
        <row r="75">
          <cell r="B75" t="str">
            <v>Batiment CALMETTE</v>
          </cell>
        </row>
        <row r="76">
          <cell r="B76" t="str">
            <v>Batiment ROSTAND</v>
          </cell>
        </row>
        <row r="77">
          <cell r="B77" t="str">
            <v>Batiment VINCI</v>
          </cell>
        </row>
        <row r="78">
          <cell r="B78" t="str">
            <v>BATIMENT DEBRE</v>
          </cell>
        </row>
        <row r="79">
          <cell r="B79" t="str">
            <v>Batiment BERNARD</v>
          </cell>
        </row>
        <row r="80">
          <cell r="B80" t="str">
            <v>Batiment HAGUENAU</v>
          </cell>
        </row>
        <row r="81">
          <cell r="B81" t="str">
            <v>Autres Secteurs</v>
          </cell>
        </row>
        <row r="82">
          <cell r="B82" t="str">
            <v>ASH</v>
          </cell>
        </row>
        <row r="83">
          <cell r="B83" t="str">
            <v>1er étage D</v>
          </cell>
        </row>
        <row r="84">
          <cell r="B84" t="str">
            <v>1er étage G</v>
          </cell>
        </row>
        <row r="85">
          <cell r="B85" t="str">
            <v>2ème étage D</v>
          </cell>
        </row>
        <row r="86">
          <cell r="B86" t="str">
            <v>2ème étage G</v>
          </cell>
        </row>
        <row r="87">
          <cell r="B87" t="str">
            <v>3ème étage D</v>
          </cell>
        </row>
        <row r="88">
          <cell r="B88" t="str">
            <v>3ème étage G</v>
          </cell>
        </row>
        <row r="89">
          <cell r="B89" t="str">
            <v>1er D</v>
          </cell>
        </row>
        <row r="90">
          <cell r="B90" t="str">
            <v>1er G</v>
          </cell>
        </row>
        <row r="91">
          <cell r="B91" t="str">
            <v>2ème D</v>
          </cell>
        </row>
        <row r="92">
          <cell r="B92" t="str">
            <v>2ème G</v>
          </cell>
        </row>
        <row r="93">
          <cell r="B93" t="str">
            <v>3ème D</v>
          </cell>
        </row>
        <row r="94">
          <cell r="B94" t="str">
            <v>3ème G</v>
          </cell>
        </row>
        <row r="95">
          <cell r="B95" t="str">
            <v>RDC</v>
          </cell>
        </row>
        <row r="96">
          <cell r="B96" t="str">
            <v>1er</v>
          </cell>
        </row>
        <row r="97">
          <cell r="B97" t="str">
            <v>2ème</v>
          </cell>
        </row>
        <row r="98">
          <cell r="B98" t="str">
            <v>3ème</v>
          </cell>
        </row>
        <row r="99">
          <cell r="B99" t="str">
            <v>4ème</v>
          </cell>
        </row>
        <row r="101">
          <cell r="B101" t="str">
            <v>Secteur Nuit</v>
          </cell>
        </row>
        <row r="102">
          <cell r="B102" t="str">
            <v>Secteur Hors SOINS</v>
          </cell>
        </row>
        <row r="103">
          <cell r="B103" t="str">
            <v>Secteur HdJ SP</v>
          </cell>
        </row>
        <row r="104">
          <cell r="B104" t="str">
            <v>Secteur AMBULATOIRE</v>
          </cell>
        </row>
        <row r="105">
          <cell r="B105" t="str">
            <v>Journée</v>
          </cell>
        </row>
        <row r="106">
          <cell r="B106" t="str">
            <v>Nuit</v>
          </cell>
        </row>
        <row r="107">
          <cell r="B107" t="str">
            <v>EFFECTIF</v>
          </cell>
        </row>
        <row r="108">
          <cell r="B108" t="str">
            <v>BATIMENT CRUV</v>
          </cell>
        </row>
        <row r="109">
          <cell r="B109" t="str">
            <v>Batiment CALMETTE</v>
          </cell>
        </row>
        <row r="110">
          <cell r="B110" t="str">
            <v>Batiment ROSTAND</v>
          </cell>
        </row>
        <row r="111">
          <cell r="B111" t="str">
            <v>Batiment VINCI</v>
          </cell>
        </row>
        <row r="112">
          <cell r="B112" t="str">
            <v>BATIMENT DEBRE</v>
          </cell>
        </row>
        <row r="113">
          <cell r="B113" t="str">
            <v>Batiment BERNARD</v>
          </cell>
        </row>
        <row r="114">
          <cell r="B114" t="str">
            <v>Batiment HAGUENAU</v>
          </cell>
        </row>
        <row r="115">
          <cell r="B115" t="str">
            <v>Autres Secteurs</v>
          </cell>
        </row>
        <row r="116">
          <cell r="B116" t="str">
            <v>IDE</v>
          </cell>
        </row>
        <row r="118">
          <cell r="B118">
            <v>1</v>
          </cell>
        </row>
        <row r="119">
          <cell r="B119">
            <v>0</v>
          </cell>
        </row>
        <row r="122">
          <cell r="B122">
            <v>1</v>
          </cell>
        </row>
        <row r="123">
          <cell r="B123">
            <v>2</v>
          </cell>
        </row>
        <row r="125">
          <cell r="B125">
            <v>0</v>
          </cell>
        </row>
        <row r="128">
          <cell r="B128">
            <v>4</v>
          </cell>
        </row>
        <row r="129">
          <cell r="B129">
            <v>0</v>
          </cell>
        </row>
        <row r="132">
          <cell r="B132">
            <v>0</v>
          </cell>
        </row>
        <row r="133">
          <cell r="B133">
            <v>4</v>
          </cell>
        </row>
        <row r="135">
          <cell r="B135">
            <v>0</v>
          </cell>
        </row>
        <row r="138">
          <cell r="B138">
            <v>3</v>
          </cell>
        </row>
        <row r="139">
          <cell r="B139">
            <v>0</v>
          </cell>
        </row>
        <row r="142">
          <cell r="B142">
            <v>0</v>
          </cell>
        </row>
        <row r="143">
          <cell r="B143">
            <v>3</v>
          </cell>
        </row>
        <row r="145">
          <cell r="B145">
            <v>0</v>
          </cell>
        </row>
        <row r="148">
          <cell r="B148">
            <v>2</v>
          </cell>
        </row>
        <row r="149">
          <cell r="B149">
            <v>0</v>
          </cell>
        </row>
        <row r="152">
          <cell r="B152">
            <v>0</v>
          </cell>
        </row>
        <row r="153">
          <cell r="B153">
            <v>2</v>
          </cell>
        </row>
        <row r="155">
          <cell r="B155">
            <v>0</v>
          </cell>
        </row>
        <row r="158">
          <cell r="B158">
            <v>0</v>
          </cell>
        </row>
        <row r="159">
          <cell r="B159">
            <v>0</v>
          </cell>
        </row>
        <row r="162">
          <cell r="B162">
            <v>0</v>
          </cell>
        </row>
        <row r="163">
          <cell r="B163">
            <v>0</v>
          </cell>
        </row>
        <row r="165">
          <cell r="B165">
            <v>0</v>
          </cell>
        </row>
        <row r="168">
          <cell r="B168">
            <v>1</v>
          </cell>
        </row>
        <row r="169">
          <cell r="B169">
            <v>0</v>
          </cell>
        </row>
        <row r="172">
          <cell r="B172">
            <v>0</v>
          </cell>
        </row>
        <row r="173">
          <cell r="B173">
            <v>1</v>
          </cell>
        </row>
        <row r="175">
          <cell r="B175">
            <v>0</v>
          </cell>
        </row>
        <row r="179">
          <cell r="B179">
            <v>0</v>
          </cell>
        </row>
        <row r="180">
          <cell r="B180">
            <v>0</v>
          </cell>
        </row>
        <row r="183">
          <cell r="B183">
            <v>0</v>
          </cell>
        </row>
        <row r="184">
          <cell r="B184">
            <v>0</v>
          </cell>
        </row>
        <row r="186">
          <cell r="B186">
            <v>0</v>
          </cell>
        </row>
        <row r="187">
          <cell r="B187" t="str">
            <v>AS</v>
          </cell>
        </row>
        <row r="189">
          <cell r="B189">
            <v>13</v>
          </cell>
        </row>
        <row r="190">
          <cell r="B190">
            <v>3</v>
          </cell>
        </row>
        <row r="193">
          <cell r="B193">
            <v>0</v>
          </cell>
        </row>
        <row r="194">
          <cell r="B194">
            <v>16</v>
          </cell>
        </row>
        <row r="196">
          <cell r="B196">
            <v>0</v>
          </cell>
        </row>
        <row r="199">
          <cell r="B199">
            <v>5</v>
          </cell>
        </row>
        <row r="200">
          <cell r="B200">
            <v>2</v>
          </cell>
        </row>
        <row r="203">
          <cell r="B203">
            <v>0</v>
          </cell>
        </row>
        <row r="204">
          <cell r="B204">
            <v>7</v>
          </cell>
        </row>
        <row r="206">
          <cell r="B206">
            <v>0</v>
          </cell>
        </row>
        <row r="209">
          <cell r="B209">
            <v>3</v>
          </cell>
        </row>
        <row r="210">
          <cell r="B210">
            <v>0</v>
          </cell>
        </row>
        <row r="213">
          <cell r="B213">
            <v>1</v>
          </cell>
        </row>
        <row r="214">
          <cell r="B214">
            <v>4</v>
          </cell>
        </row>
        <row r="216">
          <cell r="B216">
            <v>0</v>
          </cell>
        </row>
        <row r="219">
          <cell r="B219">
            <v>3</v>
          </cell>
        </row>
        <row r="220">
          <cell r="B220">
            <v>0</v>
          </cell>
        </row>
        <row r="223">
          <cell r="B223">
            <v>0</v>
          </cell>
        </row>
        <row r="224">
          <cell r="B224">
            <v>3</v>
          </cell>
        </row>
        <row r="226">
          <cell r="B226">
            <v>0</v>
          </cell>
        </row>
        <row r="229">
          <cell r="B229">
            <v>1</v>
          </cell>
        </row>
        <row r="230">
          <cell r="B230">
            <v>0</v>
          </cell>
        </row>
        <row r="233">
          <cell r="B233">
            <v>1</v>
          </cell>
        </row>
        <row r="234">
          <cell r="B234">
            <v>2</v>
          </cell>
        </row>
        <row r="236">
          <cell r="B236">
            <v>0</v>
          </cell>
        </row>
        <row r="239">
          <cell r="B239">
            <v>0</v>
          </cell>
        </row>
        <row r="240">
          <cell r="B240">
            <v>1</v>
          </cell>
        </row>
        <row r="243">
          <cell r="B243">
            <v>1</v>
          </cell>
        </row>
        <row r="244">
          <cell r="B244">
            <v>2</v>
          </cell>
        </row>
        <row r="246">
          <cell r="B246">
            <v>0</v>
          </cell>
        </row>
        <row r="249">
          <cell r="B249">
            <v>3</v>
          </cell>
        </row>
        <row r="250">
          <cell r="B250">
            <v>0</v>
          </cell>
        </row>
        <row r="253">
          <cell r="B253">
            <v>0</v>
          </cell>
        </row>
        <row r="254">
          <cell r="B254">
            <v>3</v>
          </cell>
        </row>
        <row r="256">
          <cell r="B256">
            <v>0</v>
          </cell>
        </row>
        <row r="258">
          <cell r="B258" t="str">
            <v>IDE</v>
          </cell>
        </row>
        <row r="260">
          <cell r="B260">
            <v>2</v>
          </cell>
        </row>
        <row r="261">
          <cell r="B261">
            <v>0</v>
          </cell>
        </row>
        <row r="264">
          <cell r="B264">
            <v>0</v>
          </cell>
        </row>
        <row r="265">
          <cell r="B265">
            <v>2</v>
          </cell>
        </row>
        <row r="267">
          <cell r="B267">
            <v>0</v>
          </cell>
        </row>
        <row r="269">
          <cell r="B269" t="str">
            <v>AS</v>
          </cell>
        </row>
        <row r="270">
          <cell r="B270">
            <v>4</v>
          </cell>
        </row>
        <row r="271">
          <cell r="B271">
            <v>1</v>
          </cell>
        </row>
        <row r="274">
          <cell r="B274">
            <v>0</v>
          </cell>
        </row>
        <row r="275">
          <cell r="B275">
            <v>5</v>
          </cell>
        </row>
        <row r="277">
          <cell r="B277">
            <v>0</v>
          </cell>
        </row>
        <row r="279">
          <cell r="B279" t="str">
            <v>ASH</v>
          </cell>
        </row>
        <row r="281">
          <cell r="B281">
            <v>4</v>
          </cell>
        </row>
        <row r="282">
          <cell r="B282">
            <v>2</v>
          </cell>
        </row>
        <row r="285">
          <cell r="B285">
            <v>0</v>
          </cell>
        </row>
        <row r="286">
          <cell r="B286">
            <v>6</v>
          </cell>
        </row>
        <row r="288">
          <cell r="B288">
            <v>0</v>
          </cell>
        </row>
        <row r="291">
          <cell r="B291">
            <v>0</v>
          </cell>
        </row>
        <row r="292">
          <cell r="B292">
            <v>0</v>
          </cell>
        </row>
        <row r="295">
          <cell r="B295">
            <v>0</v>
          </cell>
        </row>
        <row r="296">
          <cell r="B296">
            <v>0</v>
          </cell>
        </row>
        <row r="298">
          <cell r="B298">
            <v>0</v>
          </cell>
        </row>
        <row r="301">
          <cell r="B301">
            <v>0</v>
          </cell>
        </row>
        <row r="302">
          <cell r="B302">
            <v>0</v>
          </cell>
        </row>
        <row r="305">
          <cell r="B305">
            <v>0</v>
          </cell>
        </row>
        <row r="306">
          <cell r="B306">
            <v>0</v>
          </cell>
        </row>
        <row r="308">
          <cell r="B308">
            <v>0</v>
          </cell>
        </row>
        <row r="311">
          <cell r="B311">
            <v>1</v>
          </cell>
        </row>
        <row r="312">
          <cell r="B312">
            <v>0</v>
          </cell>
        </row>
        <row r="315">
          <cell r="B315">
            <v>0</v>
          </cell>
        </row>
        <row r="316">
          <cell r="B316">
            <v>1</v>
          </cell>
        </row>
        <row r="318">
          <cell r="B318">
            <v>0</v>
          </cell>
        </row>
        <row r="321">
          <cell r="B321">
            <v>2</v>
          </cell>
        </row>
        <row r="322">
          <cell r="B322">
            <v>1</v>
          </cell>
        </row>
        <row r="325">
          <cell r="B325">
            <v>0</v>
          </cell>
        </row>
        <row r="326">
          <cell r="B326">
            <v>3</v>
          </cell>
        </row>
        <row r="328">
          <cell r="B328">
            <v>0</v>
          </cell>
        </row>
        <row r="331">
          <cell r="B331">
            <v>2</v>
          </cell>
        </row>
        <row r="332">
          <cell r="B332">
            <v>0</v>
          </cell>
        </row>
        <row r="335">
          <cell r="B335">
            <v>0</v>
          </cell>
        </row>
        <row r="336">
          <cell r="B336">
            <v>2</v>
          </cell>
        </row>
        <row r="338">
          <cell r="B338">
            <v>0</v>
          </cell>
        </row>
        <row r="341">
          <cell r="B341">
            <v>1</v>
          </cell>
        </row>
        <row r="342">
          <cell r="B342">
            <v>0</v>
          </cell>
        </row>
        <row r="345">
          <cell r="B345">
            <v>0</v>
          </cell>
        </row>
        <row r="346">
          <cell r="B346">
            <v>1</v>
          </cell>
        </row>
        <row r="348">
          <cell r="B348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4">
          <cell r="B354" t="str">
            <v>ASH</v>
          </cell>
        </row>
        <row r="355">
          <cell r="B355">
            <v>0</v>
          </cell>
        </row>
        <row r="356">
          <cell r="B356">
            <v>0</v>
          </cell>
        </row>
        <row r="359">
          <cell r="B359">
            <v>0</v>
          </cell>
        </row>
        <row r="360">
          <cell r="B360">
            <v>0</v>
          </cell>
        </row>
        <row r="362">
          <cell r="B362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1">
          <cell r="A1" t="str">
            <v>MACROS</v>
          </cell>
        </row>
        <row r="2">
          <cell r="A2" t="str">
            <v>depart</v>
          </cell>
        </row>
        <row r="3">
          <cell r="A3" t="str">
            <v>arrets AS</v>
          </cell>
        </row>
        <row r="4">
          <cell r="A4" t="str">
            <v>arrets IDE</v>
          </cell>
        </row>
        <row r="5">
          <cell r="A5" t="str">
            <v>Ratio arretCDD</v>
          </cell>
        </row>
        <row r="6">
          <cell r="A6" t="str">
            <v>Secteur A1</v>
          </cell>
        </row>
        <row r="7">
          <cell r="A7" t="str">
            <v>Secteur A2</v>
          </cell>
        </row>
        <row r="8">
          <cell r="A8" t="str">
            <v>Secteur B1</v>
          </cell>
        </row>
        <row r="9">
          <cell r="A9" t="str">
            <v>Secteur B2</v>
          </cell>
        </row>
        <row r="10">
          <cell r="A10" t="str">
            <v>JOFFRE</v>
          </cell>
        </row>
        <row r="11">
          <cell r="A11" t="str">
            <v>NUIT DUP</v>
          </cell>
        </row>
        <row r="12">
          <cell r="A12" t="str">
            <v>NUIT JOFFRE</v>
          </cell>
        </row>
        <row r="13">
          <cell r="A13" t="str">
            <v>CDD</v>
          </cell>
        </row>
        <row r="14">
          <cell r="A14" t="str">
            <v>IDE Remp DUP</v>
          </cell>
        </row>
        <row r="15">
          <cell r="A15" t="str">
            <v>IDE Remp JOF</v>
          </cell>
        </row>
        <row r="16">
          <cell r="A16" t="str">
            <v>AS  remp DUP</v>
          </cell>
        </row>
        <row r="17">
          <cell r="A17" t="str">
            <v>AS remp JOF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AC17"/>
  <sheetViews>
    <sheetView showGridLines="0" tabSelected="1" zoomScaleNormal="100" workbookViewId="0">
      <selection activeCell="H15" sqref="H15"/>
    </sheetView>
  </sheetViews>
  <sheetFormatPr baseColWidth="10" defaultRowHeight="12.75" x14ac:dyDescent="0.2"/>
  <cols>
    <col min="1" max="1" width="4.5703125" customWidth="1"/>
    <col min="2" max="2" width="12.7109375" customWidth="1"/>
    <col min="3" max="14" width="7" customWidth="1"/>
    <col min="16" max="25" width="3.7109375" customWidth="1"/>
    <col min="26" max="28" width="11.42578125" customWidth="1"/>
  </cols>
  <sheetData>
    <row r="1" spans="1:29" ht="9.75" customHeight="1" x14ac:dyDescent="0.2">
      <c r="O1" s="1"/>
    </row>
    <row r="2" spans="1:29" ht="7.5" customHeight="1" x14ac:dyDescent="0.2">
      <c r="O2" s="1"/>
    </row>
    <row r="3" spans="1:29" ht="7.5" customHeight="1" thickBot="1" x14ac:dyDescent="0.25">
      <c r="O3" s="1"/>
    </row>
    <row r="4" spans="1:29" ht="12.75" customHeight="1" thickBot="1" x14ac:dyDescent="0.25">
      <c r="B4" s="2" t="str">
        <f>IF($I$5="AS","AIDES-SOIGNANTS",IF($I$5="IDE","INFIRMIERS","Agents hospitaliers"))</f>
        <v>AIDES-SOIGNANTS</v>
      </c>
      <c r="C4" s="3"/>
      <c r="D4" s="3"/>
      <c r="E4" s="3"/>
      <c r="I4" s="4" t="s">
        <v>0</v>
      </c>
      <c r="J4" s="5"/>
      <c r="L4" s="4" t="s">
        <v>1</v>
      </c>
      <c r="M4" s="5"/>
      <c r="O4" s="1"/>
    </row>
    <row r="5" spans="1:29" ht="16.5" customHeight="1" thickBot="1" x14ac:dyDescent="0.25">
      <c r="B5" s="3"/>
      <c r="C5" s="3"/>
      <c r="D5" s="3"/>
      <c r="E5" s="3"/>
      <c r="I5" s="6" t="s">
        <v>2</v>
      </c>
      <c r="J5" s="7"/>
      <c r="L5" s="6" t="s">
        <v>3</v>
      </c>
      <c r="M5" s="7"/>
      <c r="O5" s="1"/>
      <c r="Z5" s="8"/>
      <c r="AA5" s="9" t="s">
        <v>4</v>
      </c>
      <c r="AB5" s="9" t="s">
        <v>2</v>
      </c>
      <c r="AC5" s="9" t="s">
        <v>5</v>
      </c>
    </row>
    <row r="6" spans="1:29" ht="9.75" customHeight="1" thickBot="1" x14ac:dyDescent="0.25">
      <c r="O6" s="1"/>
      <c r="Z6" s="10"/>
      <c r="AA6" s="8"/>
      <c r="AB6" s="8"/>
      <c r="AC6" s="8"/>
    </row>
    <row r="7" spans="1:29" ht="5.25" hidden="1" customHeight="1" x14ac:dyDescent="0.2">
      <c r="O7" s="1"/>
      <c r="Z7" s="8"/>
      <c r="AA7" s="8"/>
      <c r="AB7" s="8"/>
      <c r="AC7" s="8"/>
    </row>
    <row r="8" spans="1:29" ht="20.25" customHeight="1" thickTop="1" thickBot="1" x14ac:dyDescent="0.25">
      <c r="A8" s="11" t="s">
        <v>6</v>
      </c>
      <c r="B8" s="12">
        <f>IF(AND($I$5="IDE",L5="global"),AA10,IF(AND($I$5="IDE",L5="CRPP"),AA8,IF(AND($I$5="IDE",L5="CRPAB"),AA9,IF(AND($I$5="AS",L5="GLOBAL"),AB10,IF(AND($I$5="AS",L5="CRPP"),AB8,IF(AND($I$5="AS",L5="CRPAB"),AB9,IF(AND($I$5="ASH",L5="GLOBAL"),AC10,IF(AND($I$5="AS",L5="CRPP"),AC8,IF(AND($I$5="AS",L5="CRPAB"),AC9,"")))))))))</f>
        <v>207</v>
      </c>
      <c r="C8" s="13" t="s">
        <v>7</v>
      </c>
      <c r="D8" s="13" t="s">
        <v>8</v>
      </c>
      <c r="E8" s="13" t="s">
        <v>9</v>
      </c>
      <c r="F8" s="13" t="s">
        <v>10</v>
      </c>
      <c r="G8" s="13" t="s">
        <v>11</v>
      </c>
      <c r="H8" s="13" t="s">
        <v>12</v>
      </c>
      <c r="I8" s="13" t="s">
        <v>13</v>
      </c>
      <c r="J8" s="13" t="s">
        <v>14</v>
      </c>
      <c r="K8" s="13" t="s">
        <v>15</v>
      </c>
      <c r="L8" s="13" t="s">
        <v>16</v>
      </c>
      <c r="M8" s="13" t="s">
        <v>17</v>
      </c>
      <c r="N8" s="14" t="s">
        <v>18</v>
      </c>
      <c r="O8" s="1"/>
      <c r="Z8" s="15" t="s">
        <v>19</v>
      </c>
      <c r="AA8" s="8">
        <v>124.5</v>
      </c>
      <c r="AB8" s="8">
        <v>258</v>
      </c>
      <c r="AC8" s="8">
        <v>56.36</v>
      </c>
    </row>
    <row r="9" spans="1:29" ht="20.100000000000001" customHeight="1" thickBot="1" x14ac:dyDescent="0.25">
      <c r="A9" s="16" t="s">
        <v>20</v>
      </c>
      <c r="B9" s="17" t="s">
        <v>21</v>
      </c>
      <c r="C9" s="24" t="s">
        <v>22</v>
      </c>
      <c r="D9" s="25">
        <f ca="1">IFERROR(OFFSET([1]Feuil2!$A$1,MATCH($B9,OFFSET([1]Feuil2!$B$1,MATCH($I$5,[1]Feuil2!$B:$B,0),,COUNTA([1]Feuil2!$B:$B)),0)+MATCH($I$5,[1]Feuil2!$B:$B,0)-1,MATCH(D$8,[1]Feuil2!$2:$2,0)-1),"0")</f>
        <v>454.60000000000008</v>
      </c>
      <c r="E9" s="25">
        <f ca="1">IFERROR(OFFSET([1]Feuil2!$A$1,MATCH($B9,OFFSET([1]Feuil2!$B$1,MATCH($I$5,[1]Feuil2!$B:$B,0),,COUNTA([1]Feuil2!$B:$B)),0)+MATCH($I$5,[1]Feuil2!$B:$B,0)-1,MATCH(E$8,[1]Feuil2!$2:$2,0)-1),"0")</f>
        <v>450.60000000000008</v>
      </c>
      <c r="F9" s="25">
        <f ca="1">IFERROR(OFFSET([1]Feuil2!$A$1,MATCH($B9,OFFSET([1]Feuil2!$B$1,MATCH($I$5,[1]Feuil2!$B:$B,0),,COUNTA([1]Feuil2!$B:$B)),0)+MATCH($I$5,[1]Feuil2!$B:$B,0)-1,MATCH(F$8,[1]Feuil2!$2:$2,0)-1),"0")</f>
        <v>449.30000000000007</v>
      </c>
      <c r="G9" s="25">
        <f ca="1">IFERROR(OFFSET([1]Feuil2!$A$1,MATCH($B9,OFFSET([1]Feuil2!$B$1,MATCH($I$5,[1]Feuil2!$B:$B,0),,COUNTA([1]Feuil2!$B:$B)),0)+MATCH($I$5,[1]Feuil2!$B:$B,0)-1,MATCH(G$8,[1]Feuil2!$2:$2,0)-1),"0")</f>
        <v>448.80000000000007</v>
      </c>
      <c r="H9" s="25">
        <f ca="1">IFERROR(OFFSET([1]Feuil2!$A$1,MATCH($B9,OFFSET([1]Feuil2!$B$1,MATCH($I$5,[1]Feuil2!$B:$B,0),,COUNTA([1]Feuil2!$B:$B)),0)+MATCH($I$5,[1]Feuil2!$B:$B,0)-1,MATCH(H$8,[1]Feuil2!$2:$2,0)-1),"0")</f>
        <v>447.79</v>
      </c>
      <c r="I9" s="25">
        <f ca="1">IFERROR(OFFSET([1]Feuil2!$A$1,MATCH($B9,OFFSET([1]Feuil2!$B$1,MATCH($I$5,[1]Feuil2!$B:$B,0),,COUNTA([1]Feuil2!$B:$B)),0)+MATCH($I$5,[1]Feuil2!$B:$B,0)-1,MATCH(I$8,[1]Feuil2!$2:$2,0)-1),"0")</f>
        <v>445.19000000000005</v>
      </c>
      <c r="J9" s="25">
        <f ca="1">IFERROR(OFFSET([1]Feuil2!$A$1,MATCH($B9,OFFSET([1]Feuil2!$B$1,MATCH($I$5,[1]Feuil2!$B:$B,0),,COUNTA([1]Feuil2!$B:$B)),0)+MATCH($I$5,[1]Feuil2!$B:$B,0)-1,MATCH(J$8,[1]Feuil2!$2:$2,0)-1),"0")</f>
        <v>445.00000000000006</v>
      </c>
      <c r="K9" s="25">
        <f ca="1">IFERROR(OFFSET([1]Feuil2!$A$1,MATCH($B9,OFFSET([1]Feuil2!$B$1,MATCH($I$5,[1]Feuil2!$B:$B,0),,COUNTA([1]Feuil2!$B:$B)),0)+MATCH($I$5,[1]Feuil2!$B:$B,0)-1,MATCH(K$8,[1]Feuil2!$2:$2,0)-1),"0")</f>
        <v>440.39000000000004</v>
      </c>
      <c r="L9" s="25">
        <f ca="1">IFERROR(OFFSET([1]Feuil2!$A$1,MATCH($B9,OFFSET([1]Feuil2!$B$1,MATCH($I$5,[1]Feuil2!$B:$B,0),,COUNTA([1]Feuil2!$B:$B)),0)+MATCH($I$5,[1]Feuil2!$B:$B,0)-1,MATCH(L$8,[1]Feuil2!$2:$2,0)-1),"0")</f>
        <v>437.39000000000004</v>
      </c>
      <c r="M9" s="25">
        <f ca="1">IFERROR(OFFSET([1]Feuil2!$A$1,MATCH($B9,OFFSET([1]Feuil2!$B$1,MATCH($I$5,[1]Feuil2!$B:$B,0),,COUNTA([1]Feuil2!$B:$B)),0)+MATCH($I$5,[1]Feuil2!$B:$B,0)-1,MATCH(M$8,[1]Feuil2!$2:$2,0)-1),"0")</f>
        <v>438.39000000000004</v>
      </c>
      <c r="N9" s="25">
        <f ca="1">IFERROR(OFFSET([1]Feuil2!$A$1,MATCH($B9,OFFSET([1]Feuil2!$B$1,MATCH($I$5,[1]Feuil2!$B:$B,0),,COUNTA([1]Feuil2!$B:$B)),0)+MATCH($I$5,[1]Feuil2!$B:$B,0)-1,MATCH(N$8,[1]Feuil2!$2:$2,0)-1),"0")</f>
        <v>438.39000000000004</v>
      </c>
      <c r="O9" s="1"/>
      <c r="Z9" s="15" t="s">
        <v>3</v>
      </c>
      <c r="AA9" s="8">
        <v>71.5</v>
      </c>
      <c r="AB9" s="8">
        <v>207</v>
      </c>
      <c r="AC9" s="8">
        <v>66.36</v>
      </c>
    </row>
    <row r="10" spans="1:29" ht="20.100000000000001" customHeight="1" thickBot="1" x14ac:dyDescent="0.25">
      <c r="A10" s="16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20"/>
      <c r="O10" s="1"/>
      <c r="Z10" s="15" t="s">
        <v>20</v>
      </c>
      <c r="AA10" s="10">
        <f>AA8+AA9</f>
        <v>196</v>
      </c>
      <c r="AB10" s="10">
        <f t="shared" ref="AB10:AC10" si="0">AB8+AB9</f>
        <v>465</v>
      </c>
      <c r="AC10" s="10">
        <f t="shared" si="0"/>
        <v>122.72</v>
      </c>
    </row>
    <row r="11" spans="1:29" ht="15.75" customHeight="1" thickBot="1" x14ac:dyDescent="0.25">
      <c r="A11" s="16"/>
      <c r="B11" s="22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1"/>
      <c r="Z11" s="8"/>
      <c r="AA11" s="8"/>
      <c r="AB11" s="8"/>
      <c r="AC11" s="8"/>
    </row>
    <row r="12" spans="1:29" ht="20.25" customHeight="1" x14ac:dyDescent="0.2">
      <c r="A12" s="16"/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1"/>
    </row>
    <row r="13" spans="1:29" ht="4.5" customHeight="1" x14ac:dyDescent="0.2">
      <c r="A13" s="18" t="s">
        <v>23</v>
      </c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1"/>
    </row>
    <row r="14" spans="1:29" x14ac:dyDescent="0.2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1:29" x14ac:dyDescent="0.2">
      <c r="A15" s="21"/>
    </row>
    <row r="16" spans="1:29" x14ac:dyDescent="0.2">
      <c r="A16" s="21"/>
    </row>
    <row r="17" spans="1:1" x14ac:dyDescent="0.2">
      <c r="A17" s="21"/>
    </row>
  </sheetData>
  <mergeCells count="6">
    <mergeCell ref="B4:E5"/>
    <mergeCell ref="I4:J4"/>
    <mergeCell ref="L4:M4"/>
    <mergeCell ref="I5:J5"/>
    <mergeCell ref="L5:M5"/>
    <mergeCell ref="A9:A12"/>
  </mergeCells>
  <dataValidations count="2">
    <dataValidation type="list" allowBlank="1" showInputMessage="1" showErrorMessage="1" sqref="L5:M5">
      <formula1>$Z$8:$Z$10</formula1>
    </dataValidation>
    <dataValidation type="list" allowBlank="1" showInputMessage="1" showErrorMessage="1" sqref="I5:J5">
      <formula1>$AA$5:$AC$5</formula1>
    </dataValidation>
  </dataValidations>
  <pageMargins left="0" right="0" top="0" bottom="0" header="0" footer="0"/>
  <pageSetup paperSize="9" orientation="portrait" horizontalDpi="1200" verticalDpi="1200" r:id="rId1"/>
  <headerFooter>
    <oddFooter xml:space="preserve">&amp;LKRIKILION Adeline CPDMU &amp;CHUHM / DMU Gériatrie&amp;RThierry MERCIER Cadre RH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BILAN</vt:lpstr>
      <vt:lpstr>BILAN!Zone_d_impression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 Thierry</dc:creator>
  <cp:lastModifiedBy>MERCIER Thierry</cp:lastModifiedBy>
  <dcterms:created xsi:type="dcterms:W3CDTF">2021-06-18T12:15:26Z</dcterms:created>
  <dcterms:modified xsi:type="dcterms:W3CDTF">2021-06-18T12:33:39Z</dcterms:modified>
</cp:coreProperties>
</file>