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D:\Users\Carim\Documents\Excel\Forum\"/>
    </mc:Choice>
  </mc:AlternateContent>
  <xr:revisionPtr revIDLastSave="0" documentId="13_ncr:1_{F221223B-FAF2-41ED-A170-8E043E1D0D35}" xr6:coauthVersionLast="43" xr6:coauthVersionMax="43" xr10:uidLastSave="{00000000-0000-0000-0000-000000000000}"/>
  <bookViews>
    <workbookView xWindow="-110" yWindow="-110" windowWidth="19420" windowHeight="10420" activeTab="1" xr2:uid="{DBFCCB3C-51B9-4C9B-BF9F-B565556DB505}"/>
  </bookViews>
  <sheets>
    <sheet name="Matrice" sheetId="4" r:id="rId1"/>
    <sheet name="Liste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W3" i="2" l="1"/>
  <c r="W4" i="2"/>
  <c r="W5" i="2"/>
  <c r="W6" i="2"/>
  <c r="W7" i="2"/>
  <c r="W8" i="2"/>
  <c r="W9" i="2"/>
  <c r="W10" i="2"/>
  <c r="W11" i="2"/>
  <c r="W12" i="2"/>
  <c r="W13" i="2"/>
  <c r="W14" i="2"/>
  <c r="W15" i="2"/>
  <c r="W16" i="2"/>
  <c r="W17" i="2"/>
  <c r="W18" i="2"/>
  <c r="W19" i="2"/>
  <c r="W20" i="2"/>
  <c r="W21" i="2"/>
  <c r="W22" i="2"/>
  <c r="W23" i="2"/>
  <c r="W24" i="2"/>
  <c r="W25" i="2"/>
  <c r="W2" i="2"/>
  <c r="J22" i="2" l="1"/>
  <c r="J23" i="2"/>
  <c r="J24" i="2"/>
  <c r="J21" i="2"/>
  <c r="AA3" i="2"/>
  <c r="AA4" i="2"/>
  <c r="AA5" i="2"/>
  <c r="AA6" i="2"/>
  <c r="AA7" i="2"/>
  <c r="AA2" i="2"/>
  <c r="Y3" i="2"/>
  <c r="Y4" i="2"/>
  <c r="Y5" i="2"/>
  <c r="Y6" i="2"/>
  <c r="Y7" i="2"/>
  <c r="Y8" i="2"/>
  <c r="Y9" i="2"/>
  <c r="Y2" i="2"/>
  <c r="BK107" i="4" l="1"/>
  <c r="BK106" i="4"/>
  <c r="BK105" i="4"/>
  <c r="BK104" i="4"/>
  <c r="BK103" i="4"/>
  <c r="BK102" i="4"/>
  <c r="BK101" i="4"/>
  <c r="BK100" i="4"/>
  <c r="BK99" i="4"/>
  <c r="BK98" i="4"/>
  <c r="BK97" i="4"/>
  <c r="BK96" i="4"/>
  <c r="BK95" i="4"/>
  <c r="BK94" i="4"/>
  <c r="BK93" i="4"/>
  <c r="BK92" i="4"/>
  <c r="BK91" i="4"/>
  <c r="BK90" i="4"/>
  <c r="BK89" i="4"/>
  <c r="BK88" i="4"/>
  <c r="BK87" i="4"/>
  <c r="BK86" i="4"/>
  <c r="BK85" i="4"/>
  <c r="BK84" i="4"/>
  <c r="BK83" i="4"/>
  <c r="BK82" i="4"/>
  <c r="BK81" i="4"/>
  <c r="BK80" i="4"/>
  <c r="BK79" i="4"/>
  <c r="BK78" i="4"/>
  <c r="BK77" i="4"/>
  <c r="BK76" i="4"/>
  <c r="BK75" i="4"/>
  <c r="BK74" i="4"/>
  <c r="BK73" i="4"/>
  <c r="BK72" i="4"/>
  <c r="BK71" i="4"/>
  <c r="BK70" i="4"/>
  <c r="BK69" i="4"/>
  <c r="BK68" i="4"/>
  <c r="BK67" i="4"/>
  <c r="BK66" i="4"/>
  <c r="BK65" i="4"/>
  <c r="BK64" i="4"/>
  <c r="BK63" i="4"/>
  <c r="BK62" i="4"/>
  <c r="BK61" i="4"/>
  <c r="BK60" i="4"/>
  <c r="BK59" i="4"/>
  <c r="BK58" i="4"/>
  <c r="BK57" i="4"/>
  <c r="BK56" i="4"/>
  <c r="BK55" i="4"/>
  <c r="BK54" i="4"/>
  <c r="BK53" i="4"/>
  <c r="BK52" i="4"/>
  <c r="BK51" i="4"/>
  <c r="BK50" i="4"/>
  <c r="BK49" i="4"/>
  <c r="BK48" i="4"/>
  <c r="BK47" i="4"/>
  <c r="BK46" i="4"/>
  <c r="BK45" i="4"/>
  <c r="BK44" i="4"/>
  <c r="BK43" i="4"/>
  <c r="BK42" i="4"/>
  <c r="BK41" i="4"/>
  <c r="BK40" i="4"/>
  <c r="BK39" i="4"/>
  <c r="BK38" i="4"/>
  <c r="BK37" i="4"/>
  <c r="BK36" i="4"/>
  <c r="BK35" i="4"/>
  <c r="BK34" i="4"/>
  <c r="BK33" i="4"/>
  <c r="BK32" i="4"/>
  <c r="BK31" i="4"/>
  <c r="BK30" i="4"/>
  <c r="BK29" i="4"/>
  <c r="BK28" i="4"/>
  <c r="BK27" i="4"/>
  <c r="BK26" i="4"/>
  <c r="BK25" i="4"/>
  <c r="BK24" i="4"/>
  <c r="BK23" i="4"/>
  <c r="BK22" i="4"/>
  <c r="BK21" i="4"/>
  <c r="BK20" i="4"/>
  <c r="BK19" i="4"/>
  <c r="BK18" i="4"/>
  <c r="BK17" i="4"/>
  <c r="BK16" i="4"/>
  <c r="BK15" i="4"/>
  <c r="BK14" i="4"/>
  <c r="BK13" i="4"/>
  <c r="BK12" i="4"/>
  <c r="BK11" i="4"/>
  <c r="BK10" i="4"/>
  <c r="BK9" i="4"/>
  <c r="BK8" i="4"/>
  <c r="BK7" i="4"/>
  <c r="BK6" i="4"/>
  <c r="BK5" i="4"/>
  <c r="BK2" i="4"/>
  <c r="BI2" i="4"/>
  <c r="BE2" i="4"/>
  <c r="BC2" i="4"/>
  <c r="BD2" i="4" s="1"/>
  <c r="AX2" i="4"/>
  <c r="AW2" i="4"/>
  <c r="R2" i="4"/>
  <c r="BJ2" i="4" l="1"/>
  <c r="BG2" i="4"/>
</calcChain>
</file>

<file path=xl/sharedStrings.xml><?xml version="1.0" encoding="utf-8"?>
<sst xmlns="http://schemas.openxmlformats.org/spreadsheetml/2006/main" count="224" uniqueCount="210">
  <si>
    <t>Civilité</t>
  </si>
  <si>
    <t>Présentation des candidats</t>
  </si>
  <si>
    <t>Commentaires                   et/ou                           Décision de l'attributaire       et motif si refus</t>
  </si>
  <si>
    <t>Date de la CAL</t>
  </si>
  <si>
    <t>ZUS</t>
  </si>
  <si>
    <t>type de financement PLAI - PLUS - PLUS+</t>
  </si>
  <si>
    <t>Conv.</t>
  </si>
  <si>
    <t>Contingent</t>
  </si>
  <si>
    <t>logement restitué pour la cal</t>
  </si>
  <si>
    <t>Adresse</t>
  </si>
  <si>
    <t>code local</t>
  </si>
  <si>
    <t>Type</t>
  </si>
  <si>
    <t>étage</t>
  </si>
  <si>
    <t>Nom du locataire sortant</t>
  </si>
  <si>
    <t>loyer net</t>
  </si>
  <si>
    <t>charges</t>
  </si>
  <si>
    <t>terme</t>
  </si>
  <si>
    <t>mixité</t>
  </si>
  <si>
    <t>%</t>
  </si>
  <si>
    <t>Nom</t>
  </si>
  <si>
    <t>Prénom</t>
  </si>
  <si>
    <t>Age</t>
  </si>
  <si>
    <t>Chez</t>
  </si>
  <si>
    <t>Adresse 1</t>
  </si>
  <si>
    <t>Adresse 2</t>
  </si>
  <si>
    <t>CP</t>
  </si>
  <si>
    <t>VILLE</t>
  </si>
  <si>
    <t>Nb de pers vivants au foyer</t>
  </si>
  <si>
    <t>Conjoint en France</t>
  </si>
  <si>
    <t>Nombre d'enfant en France</t>
  </si>
  <si>
    <t>Situation familiale</t>
  </si>
  <si>
    <t>Nbe personne pour impôt</t>
  </si>
  <si>
    <t>Code famille</t>
  </si>
  <si>
    <t>statut hébergement</t>
  </si>
  <si>
    <t>NUD</t>
  </si>
  <si>
    <t>Date de la 1er  demande</t>
  </si>
  <si>
    <t>Date de renouv.</t>
  </si>
  <si>
    <t>Motif de la demande</t>
  </si>
  <si>
    <t>critère selon PDALPD</t>
  </si>
  <si>
    <t>critère           CUS</t>
  </si>
  <si>
    <t>MUTATION</t>
  </si>
  <si>
    <t>Type de revenus</t>
  </si>
  <si>
    <t>Revenu imposable N-2</t>
  </si>
  <si>
    <t>Revenu mensuel du ménage sans APL ou AL</t>
  </si>
  <si>
    <t>Revenu mensuel avec APL ou AL</t>
  </si>
  <si>
    <t>dont revenus de transfert caf</t>
  </si>
  <si>
    <t xml:space="preserve">dont Pension Alimen-taire </t>
  </si>
  <si>
    <t>Plafond de ressources PLUS</t>
  </si>
  <si>
    <t>% de revenu par rapport au plafond PLUS</t>
  </si>
  <si>
    <t>Plafond de ressources PLAI</t>
  </si>
  <si>
    <t>% de revenu par rapport au plafond PLAI</t>
  </si>
  <si>
    <t xml:space="preserve">APL </t>
  </si>
  <si>
    <t>RLS</t>
  </si>
  <si>
    <t>loyer résiduel</t>
  </si>
  <si>
    <t>reste pour vivre mensuel</t>
  </si>
  <si>
    <t>taux d'effort (seuil 30%)</t>
  </si>
  <si>
    <t>Forfait eau chauffage</t>
  </si>
  <si>
    <t>RPV</t>
  </si>
  <si>
    <t>UC</t>
  </si>
  <si>
    <t>UC x jour</t>
  </si>
  <si>
    <t>Revenu disponible par UC/J</t>
  </si>
  <si>
    <t>FORMULES</t>
  </si>
  <si>
    <t>LOGEMENTS CONVENTIONNES</t>
  </si>
  <si>
    <t xml:space="preserve">Seuil maximal de ressources par unité de consommation, attributions parc hors QPV  </t>
  </si>
  <si>
    <t>Gestionnaire</t>
  </si>
  <si>
    <t>Chargé de secteur</t>
  </si>
  <si>
    <t>LOGEMENTS NON CONVENTIONNES</t>
  </si>
  <si>
    <t>500 LE SAMBUC</t>
  </si>
  <si>
    <t>440 LE HAMEAU DE MOULES</t>
  </si>
  <si>
    <t>430 MAS DE PROVENCE</t>
  </si>
  <si>
    <t>420 LE PETIT PRE DE MOULES</t>
  </si>
  <si>
    <t>410 RAPHELE</t>
  </si>
  <si>
    <t>360 GASPARD MONGE</t>
  </si>
  <si>
    <t>340 PONT DE CRAU</t>
  </si>
  <si>
    <t>330 ARLES VILLE</t>
  </si>
  <si>
    <t>320 MONTPLAISIR</t>
  </si>
  <si>
    <t>310 LES ALYSCAMPS</t>
  </si>
  <si>
    <t>170 - 180 - 190 - 210 -220- TARASCON</t>
  </si>
  <si>
    <t>150 GRIFFEUILLE PAVILLONS</t>
  </si>
  <si>
    <t>510 - 5201 -SALIN</t>
  </si>
  <si>
    <t>5202 -530 - 550 SALIN</t>
  </si>
  <si>
    <t>110 - 120 - 130 -140 GRIFFEUILLE</t>
  </si>
  <si>
    <t>T1</t>
  </si>
  <si>
    <t>T2</t>
  </si>
  <si>
    <t>T3</t>
  </si>
  <si>
    <t>T4</t>
  </si>
  <si>
    <t>T5</t>
  </si>
  <si>
    <t>T6</t>
  </si>
  <si>
    <t>T1B</t>
  </si>
  <si>
    <t>Types de logements</t>
  </si>
  <si>
    <t>Décision Cal</t>
  </si>
  <si>
    <t>A1</t>
  </si>
  <si>
    <t>ASC1</t>
  </si>
  <si>
    <t>A2</t>
  </si>
  <si>
    <t>ASC2</t>
  </si>
  <si>
    <t>A3</t>
  </si>
  <si>
    <t>ASC3</t>
  </si>
  <si>
    <t>A4</t>
  </si>
  <si>
    <t>ASC4</t>
  </si>
  <si>
    <t>A5</t>
  </si>
  <si>
    <t>ASC5</t>
  </si>
  <si>
    <t xml:space="preserve">FINANCEMENT </t>
  </si>
  <si>
    <t>PLUS</t>
  </si>
  <si>
    <t>PLUS+</t>
  </si>
  <si>
    <t>PLAI</t>
  </si>
  <si>
    <t>ZUS/ CONVENTIONNE</t>
  </si>
  <si>
    <t>CONTINGENT</t>
  </si>
  <si>
    <t>critère CUS</t>
  </si>
  <si>
    <t>Suivi Logement</t>
  </si>
  <si>
    <t>CM</t>
  </si>
  <si>
    <t>NP</t>
  </si>
  <si>
    <t>SN</t>
  </si>
  <si>
    <t>HH</t>
  </si>
  <si>
    <t>JLS</t>
  </si>
  <si>
    <t>TB</t>
  </si>
  <si>
    <t>Courrier</t>
  </si>
  <si>
    <t>En visite</t>
  </si>
  <si>
    <t>Accepte</t>
  </si>
  <si>
    <t>Refuse</t>
  </si>
  <si>
    <t>Célibataire</t>
  </si>
  <si>
    <t>C</t>
  </si>
  <si>
    <t>marié</t>
  </si>
  <si>
    <t>M</t>
  </si>
  <si>
    <t>separé</t>
  </si>
  <si>
    <t>S</t>
  </si>
  <si>
    <t>divorcé</t>
  </si>
  <si>
    <t>D</t>
  </si>
  <si>
    <t>veuf</t>
  </si>
  <si>
    <t>V</t>
  </si>
  <si>
    <t xml:space="preserve">concubain ou pacsé </t>
  </si>
  <si>
    <t xml:space="preserve">P </t>
  </si>
  <si>
    <t>familles en situation de surendettement (dette locative importante)</t>
  </si>
  <si>
    <t>personnes handicapées</t>
  </si>
  <si>
    <t>gens du voyage en coie de sédentarisation</t>
  </si>
  <si>
    <t xml:space="preserve">sortant de CADA (centre accueil demandeur asile) les réfugiés statutaires, les sortants de chrs </t>
  </si>
  <si>
    <t>sortants de prison</t>
  </si>
  <si>
    <t>jeunes de moins de 25 ans en situation de précarité et de rupture familiale</t>
  </si>
  <si>
    <t xml:space="preserve">familles monoparentales </t>
  </si>
  <si>
    <t xml:space="preserve">personnes victimes de violence dans le cadre familial </t>
  </si>
  <si>
    <t xml:space="preserve">Dalo Ne pas avoir reçu, dans le délai "anormalement log" de proposition adaptée à la demande de logement social </t>
  </si>
  <si>
    <t>A</t>
  </si>
  <si>
    <t>être dépourvu de logement (à la rue, accueil de jour)</t>
  </si>
  <si>
    <t>B</t>
  </si>
  <si>
    <t>être menace d'expulsion sans relogement</t>
  </si>
  <si>
    <t xml:space="preserve">hébergés ou logées temporairement dans un établissement, un logement de transition, un logement foyer ou résidence h^telière à vocation sociale (Adoma) </t>
  </si>
  <si>
    <t>être logées dans des locaux impropres à l'habitation ou présentant un caractère insalubre ou dangereux (document dans le dossier)</t>
  </si>
  <si>
    <t>E</t>
  </si>
  <si>
    <t xml:space="preserve">être logées dans des locaux manifestement sur occupés ou ne présentant pas le caractère de la décence et qui sont handicapées ou ont au moins un enfant mineur ou au moins une personne à charge en situation de handicap </t>
  </si>
  <si>
    <t>F</t>
  </si>
  <si>
    <t>TYPE DE REVENUS</t>
  </si>
  <si>
    <t xml:space="preserve">RSA </t>
  </si>
  <si>
    <t>CAF</t>
  </si>
  <si>
    <t>SALARIE CDI</t>
  </si>
  <si>
    <t>SALARIE CDD</t>
  </si>
  <si>
    <t xml:space="preserve">INTERIM </t>
  </si>
  <si>
    <t>CHOMAGE</t>
  </si>
  <si>
    <t>RETRAITE</t>
  </si>
  <si>
    <t xml:space="preserve">AAH </t>
  </si>
  <si>
    <t xml:space="preserve">statut d'hébergement </t>
  </si>
  <si>
    <t xml:space="preserve">privé </t>
  </si>
  <si>
    <t xml:space="preserve">bailleur social </t>
  </si>
  <si>
    <t>hebergé</t>
  </si>
  <si>
    <t xml:space="preserve">structure d'accueil </t>
  </si>
  <si>
    <t>SDF</t>
  </si>
  <si>
    <t xml:space="preserve">logement précaire (camping, caravane, hotel) </t>
  </si>
  <si>
    <t>PREFECTURE SOCIAL</t>
  </si>
  <si>
    <t>CONTINGENT Combiné</t>
  </si>
  <si>
    <t>Critère PDALPD Combiné</t>
  </si>
  <si>
    <t>Critère CUS Combiné</t>
  </si>
  <si>
    <t>PREFECTURE FONCTIONNAIRE</t>
  </si>
  <si>
    <t>B1</t>
  </si>
  <si>
    <t>B2</t>
  </si>
  <si>
    <t>B3</t>
  </si>
  <si>
    <t>C1</t>
  </si>
  <si>
    <t>C2</t>
  </si>
  <si>
    <t>D1</t>
  </si>
  <si>
    <t>D2</t>
  </si>
  <si>
    <t>D3</t>
  </si>
  <si>
    <t>D4</t>
  </si>
  <si>
    <t>E1</t>
  </si>
  <si>
    <t>F1</t>
  </si>
  <si>
    <t>G1</t>
  </si>
  <si>
    <t>G2</t>
  </si>
  <si>
    <t>H1</t>
  </si>
  <si>
    <t>I1</t>
  </si>
  <si>
    <t>J1</t>
  </si>
  <si>
    <t>J2</t>
  </si>
  <si>
    <t>K1</t>
  </si>
  <si>
    <t>L1</t>
  </si>
  <si>
    <t>PREFECTURE SOCIAL (PLUS +)</t>
  </si>
  <si>
    <t>PREF FONCTIONNAIRE (PLUS +)</t>
  </si>
  <si>
    <t>CONSEIL GENERAL FINANCEMENT</t>
  </si>
  <si>
    <t>CONSEIL GENERAL GARANTIES</t>
  </si>
  <si>
    <t>CONSEIL GENERAL FIN (PLUS +)</t>
  </si>
  <si>
    <t>A.C.C.M FINANCEMENT</t>
  </si>
  <si>
    <t>A.C.C.M GARANTIES</t>
  </si>
  <si>
    <t>VILLE D`ARLES FINANCEMENT</t>
  </si>
  <si>
    <t>VILLE D`ARLES GARANTIES</t>
  </si>
  <si>
    <t>VILLE D`ARLES FINAN (PLUS +)</t>
  </si>
  <si>
    <t>VILLE D`ARLES GARANT (PLUS +)</t>
  </si>
  <si>
    <t>URCIL FINANCEMENT</t>
  </si>
  <si>
    <t>ADDAP</t>
  </si>
  <si>
    <t>MAISON D`ACCUEIL CHRS</t>
  </si>
  <si>
    <t>MAISON D`ACCUEIL BG</t>
  </si>
  <si>
    <t>SPIP COUP DE POUCE</t>
  </si>
  <si>
    <t>ENTREGO</t>
  </si>
  <si>
    <t>VILLE DE TARASCON</t>
  </si>
  <si>
    <t>VILLE DE TARASCON (PLUS +)</t>
  </si>
  <si>
    <t>CILGERE FINANCEMENT</t>
  </si>
  <si>
    <t>SEMPA (PLUS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</si>
</sst>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_-"/>
    <numFmt numFmtId="165" formatCode="[$-40C]d\-mmm;@"/>
    <numFmt numFmtId="166" formatCode="_-* #,##0.00\ _€_-;\-* #,##0.00\ _€_-;_-* &quot;-&quot;??\ _€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6"/>
      <name val="Arial"/>
      <family val="2"/>
    </font>
    <font>
      <b/>
      <sz val="7"/>
      <name val="Arial"/>
      <family val="2"/>
    </font>
    <font>
      <b/>
      <sz val="7"/>
      <color theme="4" tint="-0.499984740745262"/>
      <name val="Arial"/>
      <family val="2"/>
    </font>
    <font>
      <b/>
      <sz val="7"/>
      <color theme="8" tint="-0.499984740745262"/>
      <name val="Arial"/>
      <family val="2"/>
    </font>
    <font>
      <b/>
      <sz val="7"/>
      <color indexed="8"/>
      <name val="Arial"/>
      <family val="2"/>
    </font>
    <font>
      <b/>
      <sz val="7"/>
      <color theme="1"/>
      <name val="Arial"/>
      <family val="2"/>
    </font>
    <font>
      <sz val="7"/>
      <color theme="1"/>
      <name val="Arial"/>
      <family val="2"/>
    </font>
    <font>
      <sz val="7"/>
      <name val="Arial"/>
      <family val="2"/>
    </font>
    <font>
      <sz val="6"/>
      <name val="Arial"/>
      <family val="2"/>
    </font>
    <font>
      <b/>
      <sz val="7"/>
      <color rgb="FFFF0000"/>
      <name val="Calibri"/>
      <family val="2"/>
      <scheme val="minor"/>
    </font>
    <font>
      <sz val="8"/>
      <name val="Calibri"/>
      <family val="2"/>
      <scheme val="minor"/>
    </font>
    <font>
      <b/>
      <sz val="8"/>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66CC"/>
        <bgColor indexed="64"/>
      </patternFill>
    </fill>
    <fill>
      <patternFill patternType="solid">
        <fgColor rgb="FFFF0000"/>
        <bgColor indexed="64"/>
      </patternFill>
    </fill>
    <fill>
      <patternFill patternType="solid">
        <fgColor theme="7" tint="0.59999389629810485"/>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5">
    <xf numFmtId="0" fontId="0" fillId="0" borderId="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cellStyleXfs>
  <cellXfs count="121">
    <xf numFmtId="0" fontId="0" fillId="0" borderId="0" xfId="0"/>
    <xf numFmtId="49" fontId="3" fillId="2" borderId="1" xfId="0" applyNumberFormat="1" applyFont="1" applyFill="1" applyBorder="1" applyAlignment="1">
      <alignment horizontal="center" vertical="center" wrapText="1"/>
    </xf>
    <xf numFmtId="49" fontId="4" fillId="2" borderId="1"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center" vertical="center" wrapText="1"/>
      <protection locked="0"/>
    </xf>
    <xf numFmtId="49" fontId="6" fillId="2" borderId="1"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49" fontId="8" fillId="3" borderId="1" xfId="0" applyNumberFormat="1"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9" fontId="6" fillId="2" borderId="1" xfId="0" applyNumberFormat="1" applyFont="1" applyFill="1" applyBorder="1" applyAlignment="1" applyProtection="1">
      <alignment horizontal="center" vertical="center" wrapText="1"/>
      <protection locked="0"/>
    </xf>
    <xf numFmtId="2" fontId="4" fillId="3" borderId="1" xfId="0" applyNumberFormat="1" applyFont="1" applyFill="1" applyBorder="1" applyAlignment="1" applyProtection="1">
      <alignment horizontal="center" vertical="center" wrapText="1"/>
      <protection locked="0"/>
    </xf>
    <xf numFmtId="2" fontId="4" fillId="2" borderId="1" xfId="0" applyNumberFormat="1" applyFont="1" applyFill="1" applyBorder="1" applyAlignment="1" applyProtection="1">
      <alignment horizontal="center" vertical="center" wrapText="1"/>
      <protection locked="0"/>
    </xf>
    <xf numFmtId="9" fontId="4" fillId="2" borderId="1" xfId="0" applyNumberFormat="1" applyFont="1" applyFill="1" applyBorder="1" applyAlignment="1" applyProtection="1">
      <alignment horizontal="center" vertical="center" wrapText="1"/>
      <protection locked="0"/>
    </xf>
    <xf numFmtId="11" fontId="6" fillId="2" borderId="1" xfId="0" applyNumberFormat="1" applyFont="1" applyFill="1" applyBorder="1" applyAlignment="1" applyProtection="1">
      <alignment horizontal="center" vertical="center" wrapText="1"/>
      <protection locked="0"/>
    </xf>
    <xf numFmtId="165" fontId="6" fillId="2" borderId="1" xfId="0" applyNumberFormat="1"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49" fontId="7" fillId="2"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49" fontId="4" fillId="2" borderId="1" xfId="0" applyNumberFormat="1" applyFont="1" applyFill="1" applyBorder="1" applyAlignment="1">
      <alignment horizontal="center" vertical="center" wrapText="1"/>
    </xf>
    <xf numFmtId="14" fontId="4" fillId="2" borderId="1" xfId="0" applyNumberFormat="1" applyFont="1" applyFill="1" applyBorder="1" applyAlignment="1">
      <alignment horizontal="center" vertical="center" wrapText="1"/>
    </xf>
    <xf numFmtId="49" fontId="4" fillId="2" borderId="1" xfId="1" applyNumberFormat="1" applyFont="1" applyFill="1" applyBorder="1" applyAlignment="1" applyProtection="1">
      <alignment horizontal="center" vertical="center" wrapText="1"/>
      <protection locked="0"/>
    </xf>
    <xf numFmtId="1" fontId="4" fillId="2" borderId="1" xfId="0" applyNumberFormat="1" applyFont="1" applyFill="1" applyBorder="1" applyAlignment="1" applyProtection="1">
      <alignment horizontal="center" vertical="center" wrapText="1"/>
      <protection locked="0"/>
    </xf>
    <xf numFmtId="49" fontId="4" fillId="3" borderId="1" xfId="0" applyNumberFormat="1" applyFont="1" applyFill="1" applyBorder="1" applyAlignment="1" applyProtection="1">
      <alignment horizontal="center" vertical="center" wrapText="1"/>
      <protection locked="0"/>
    </xf>
    <xf numFmtId="10" fontId="4" fillId="3" borderId="1" xfId="0" applyNumberFormat="1" applyFont="1" applyFill="1" applyBorder="1" applyAlignment="1" applyProtection="1">
      <alignment horizontal="center" vertical="center" wrapText="1"/>
      <protection locked="0"/>
    </xf>
    <xf numFmtId="49" fontId="4" fillId="4" borderId="1" xfId="0" applyNumberFormat="1" applyFont="1" applyFill="1" applyBorder="1" applyAlignment="1" applyProtection="1">
      <alignment horizontal="center" vertical="center" wrapText="1"/>
      <protection locked="0"/>
    </xf>
    <xf numFmtId="10" fontId="9" fillId="2" borderId="1" xfId="0" applyNumberFormat="1" applyFont="1" applyFill="1" applyBorder="1" applyAlignment="1" applyProtection="1">
      <alignment horizontal="center" vertical="center" wrapText="1"/>
      <protection locked="0"/>
    </xf>
    <xf numFmtId="49" fontId="10" fillId="5" borderId="1" xfId="0" applyNumberFormat="1" applyFont="1" applyFill="1" applyBorder="1" applyAlignment="1">
      <alignment horizontal="center" vertical="center" wrapText="1"/>
    </xf>
    <xf numFmtId="1" fontId="10" fillId="5" borderId="1" xfId="0" applyNumberFormat="1" applyFont="1" applyFill="1" applyBorder="1" applyAlignment="1" applyProtection="1">
      <alignment horizontal="center" vertical="center" wrapText="1"/>
      <protection locked="0"/>
    </xf>
    <xf numFmtId="49" fontId="4" fillId="5" borderId="1" xfId="0" applyNumberFormat="1" applyFont="1" applyFill="1" applyBorder="1" applyAlignment="1">
      <alignment horizontal="center" vertical="center" wrapText="1"/>
    </xf>
    <xf numFmtId="49" fontId="10" fillId="5" borderId="1" xfId="0" applyNumberFormat="1" applyFont="1" applyFill="1" applyBorder="1" applyAlignment="1" applyProtection="1">
      <alignment horizontal="left" vertical="center" wrapText="1"/>
      <protection locked="0"/>
    </xf>
    <xf numFmtId="2" fontId="10" fillId="5" borderId="1" xfId="0" applyNumberFormat="1" applyFont="1" applyFill="1" applyBorder="1" applyAlignment="1" applyProtection="1">
      <alignment horizontal="center" vertical="center" wrapText="1"/>
      <protection locked="0"/>
    </xf>
    <xf numFmtId="49" fontId="10" fillId="5" borderId="1" xfId="0" applyNumberFormat="1" applyFont="1" applyFill="1" applyBorder="1" applyAlignment="1" applyProtection="1">
      <alignment horizontal="center" vertical="center" wrapText="1"/>
      <protection locked="0"/>
    </xf>
    <xf numFmtId="9" fontId="10" fillId="5" borderId="1" xfId="0" applyNumberFormat="1" applyFont="1" applyFill="1" applyBorder="1" applyAlignment="1" applyProtection="1">
      <alignment horizontal="center" vertical="center" wrapText="1"/>
      <protection locked="0"/>
    </xf>
    <xf numFmtId="11" fontId="4" fillId="5" borderId="1" xfId="0" applyNumberFormat="1" applyFont="1" applyFill="1" applyBorder="1" applyAlignment="1" applyProtection="1">
      <alignment horizontal="center" vertical="center" wrapText="1"/>
      <protection locked="0"/>
    </xf>
    <xf numFmtId="14" fontId="10" fillId="5" borderId="1" xfId="0" applyNumberFormat="1"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10" fillId="5" borderId="1" xfId="0" applyFont="1" applyFill="1" applyBorder="1" applyAlignment="1" applyProtection="1">
      <alignment horizontal="center" vertical="center" wrapText="1"/>
      <protection locked="0"/>
    </xf>
    <xf numFmtId="49" fontId="11" fillId="5" borderId="1" xfId="0" applyNumberFormat="1" applyFont="1" applyFill="1" applyBorder="1" applyAlignment="1" applyProtection="1">
      <alignment horizontal="center" vertical="center" wrapText="1"/>
      <protection locked="0"/>
    </xf>
    <xf numFmtId="0" fontId="11" fillId="5" borderId="1" xfId="0" applyFont="1" applyFill="1" applyBorder="1" applyAlignment="1" applyProtection="1">
      <alignment horizontal="left" vertical="center" wrapText="1"/>
      <protection locked="0"/>
    </xf>
    <xf numFmtId="3" fontId="10" fillId="5" borderId="1" xfId="0" applyNumberFormat="1" applyFont="1" applyFill="1" applyBorder="1" applyAlignment="1" applyProtection="1">
      <alignment horizontal="center" vertical="center" wrapText="1"/>
      <protection locked="0"/>
    </xf>
    <xf numFmtId="10" fontId="10" fillId="5" borderId="1" xfId="0" applyNumberFormat="1" applyFont="1" applyFill="1" applyBorder="1" applyAlignment="1" applyProtection="1">
      <alignment horizontal="center" vertical="center" wrapText="1"/>
      <protection locked="0"/>
    </xf>
    <xf numFmtId="2" fontId="9" fillId="5" borderId="1" xfId="0" applyNumberFormat="1" applyFont="1" applyFill="1" applyBorder="1" applyAlignment="1" applyProtection="1">
      <alignment horizontal="center" vertical="center" wrapText="1"/>
      <protection locked="0"/>
    </xf>
    <xf numFmtId="49" fontId="4" fillId="5" borderId="1" xfId="0" applyNumberFormat="1" applyFont="1" applyFill="1" applyBorder="1" applyAlignment="1" applyProtection="1">
      <alignment horizontal="center" vertical="center" wrapText="1"/>
      <protection locked="0"/>
    </xf>
    <xf numFmtId="2" fontId="4" fillId="5" borderId="2" xfId="0" applyNumberFormat="1" applyFont="1" applyFill="1" applyBorder="1" applyAlignment="1" applyProtection="1">
      <alignment horizontal="center" vertical="center" wrapText="1"/>
      <protection locked="0"/>
    </xf>
    <xf numFmtId="0" fontId="0" fillId="7" borderId="0" xfId="0" applyFill="1"/>
    <xf numFmtId="0" fontId="2" fillId="7" borderId="4" xfId="0" applyFont="1" applyFill="1" applyBorder="1" applyAlignment="1"/>
    <xf numFmtId="0" fontId="0" fillId="6" borderId="0" xfId="0" applyFill="1"/>
    <xf numFmtId="0" fontId="2" fillId="6" borderId="4" xfId="0" applyFont="1" applyFill="1" applyBorder="1" applyAlignment="1"/>
    <xf numFmtId="0" fontId="12" fillId="3" borderId="1" xfId="0" applyFont="1" applyFill="1" applyBorder="1" applyAlignment="1">
      <alignment horizontal="center" vertical="center" wrapText="1"/>
    </xf>
    <xf numFmtId="0" fontId="2" fillId="6" borderId="0" xfId="0" applyFont="1" applyFill="1" applyBorder="1" applyAlignment="1"/>
    <xf numFmtId="0" fontId="0" fillId="0" borderId="1" xfId="0" applyFill="1" applyBorder="1"/>
    <xf numFmtId="0" fontId="2" fillId="0" borderId="1" xfId="0" applyFont="1" applyFill="1" applyBorder="1" applyAlignment="1">
      <alignment horizontal="center"/>
    </xf>
    <xf numFmtId="0" fontId="2" fillId="0" borderId="1" xfId="0" applyFont="1" applyFill="1" applyBorder="1" applyAlignment="1"/>
    <xf numFmtId="0" fontId="0" fillId="6" borderId="2" xfId="0" applyFill="1" applyBorder="1"/>
    <xf numFmtId="0" fontId="0" fillId="6" borderId="3" xfId="0" applyFill="1" applyBorder="1"/>
    <xf numFmtId="0" fontId="2" fillId="6" borderId="3" xfId="0" applyFont="1" applyFill="1" applyBorder="1" applyAlignment="1"/>
    <xf numFmtId="0" fontId="12" fillId="3" borderId="6"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4" fillId="0" borderId="0" xfId="0" applyFont="1" applyAlignment="1">
      <alignment horizontal="center" vertical="center" wrapText="1"/>
    </xf>
    <xf numFmtId="49" fontId="12" fillId="3" borderId="6" xfId="0" applyNumberFormat="1" applyFont="1" applyFill="1" applyBorder="1" applyAlignment="1">
      <alignment horizontal="center" vertical="center" wrapText="1"/>
    </xf>
    <xf numFmtId="49" fontId="12" fillId="3" borderId="1" xfId="0" applyNumberFormat="1" applyFont="1" applyFill="1" applyBorder="1" applyAlignment="1">
      <alignment horizontal="center" vertical="center" wrapText="1"/>
    </xf>
    <xf numFmtId="49" fontId="0" fillId="7" borderId="0" xfId="0" applyNumberFormat="1" applyFill="1" applyAlignment="1">
      <alignment horizontal="center" vertical="center"/>
    </xf>
    <xf numFmtId="49" fontId="0" fillId="6" borderId="3" xfId="0" applyNumberFormat="1" applyFill="1" applyBorder="1" applyAlignment="1">
      <alignment horizontal="center" vertical="center"/>
    </xf>
    <xf numFmtId="49" fontId="0" fillId="0" borderId="1" xfId="0" applyNumberFormat="1" applyFill="1" applyBorder="1" applyAlignment="1">
      <alignment horizontal="center" vertical="center"/>
    </xf>
    <xf numFmtId="49" fontId="0" fillId="6" borderId="0" xfId="0" applyNumberFormat="1" applyFill="1" applyAlignment="1">
      <alignment horizontal="center" vertical="center"/>
    </xf>
    <xf numFmtId="2" fontId="4" fillId="8" borderId="1" xfId="0" applyNumberFormat="1" applyFont="1" applyFill="1" applyBorder="1" applyAlignment="1" applyProtection="1">
      <alignment horizontal="center" vertical="center" wrapText="1"/>
      <protection locked="0"/>
    </xf>
    <xf numFmtId="2" fontId="4" fillId="8" borderId="5" xfId="0" applyNumberFormat="1" applyFont="1" applyFill="1" applyBorder="1" applyAlignment="1" applyProtection="1">
      <alignment horizontal="center" vertical="center" wrapText="1"/>
      <protection locked="0"/>
    </xf>
    <xf numFmtId="0" fontId="0" fillId="0" borderId="0" xfId="0" applyAlignment="1">
      <alignment horizontal="left" vertical="center"/>
    </xf>
    <xf numFmtId="0" fontId="0" fillId="0" borderId="0" xfId="0"/>
    <xf numFmtId="0" fontId="0" fillId="0" borderId="0" xfId="0" applyBorder="1"/>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0" borderId="2" xfId="0" applyBorder="1" applyAlignment="1">
      <alignment vertical="center"/>
    </xf>
    <xf numFmtId="0" fontId="0" fillId="0" borderId="0" xfId="0" applyAlignment="1">
      <alignment vertical="center"/>
    </xf>
    <xf numFmtId="0" fontId="14" fillId="9" borderId="1"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14" fillId="0" borderId="5" xfId="0" applyFont="1" applyBorder="1" applyAlignment="1">
      <alignment horizontal="center" vertical="center" wrapText="1"/>
    </xf>
    <xf numFmtId="0" fontId="14" fillId="0" borderId="5" xfId="0" applyFont="1" applyFill="1" applyBorder="1" applyAlignment="1">
      <alignment horizontal="center" vertical="center" wrapText="1"/>
    </xf>
    <xf numFmtId="0" fontId="0" fillId="0" borderId="0" xfId="0" applyAlignment="1">
      <alignment horizontal="center" vertical="center"/>
    </xf>
    <xf numFmtId="0" fontId="0" fillId="0" borderId="4" xfId="0" applyBorder="1" applyAlignment="1">
      <alignment horizontal="left" vertical="center"/>
    </xf>
    <xf numFmtId="0" fontId="0" fillId="0" borderId="0" xfId="0" applyBorder="1" applyAlignment="1">
      <alignment vertical="center" wrapText="1"/>
    </xf>
    <xf numFmtId="0" fontId="0" fillId="0" borderId="4" xfId="0" applyBorder="1"/>
    <xf numFmtId="0" fontId="0" fillId="0" borderId="1" xfId="0" applyBorder="1"/>
    <xf numFmtId="0" fontId="0" fillId="0" borderId="0" xfId="0" applyAlignment="1">
      <alignment horizontal="center" vertical="center"/>
    </xf>
    <xf numFmtId="0" fontId="14" fillId="9" borderId="7" xfId="0" applyFont="1" applyFill="1" applyBorder="1" applyAlignment="1">
      <alignment vertical="center" wrapText="1"/>
    </xf>
    <xf numFmtId="0" fontId="14" fillId="0" borderId="8" xfId="0" applyFont="1" applyFill="1" applyBorder="1" applyAlignment="1">
      <alignment vertical="center" wrapText="1"/>
    </xf>
    <xf numFmtId="0" fontId="14" fillId="10" borderId="1" xfId="0" applyFont="1" applyFill="1" applyBorder="1" applyAlignment="1">
      <alignment horizontal="center" vertical="center" wrapText="1"/>
    </xf>
    <xf numFmtId="0" fontId="0" fillId="10" borderId="1" xfId="0" applyFill="1" applyBorder="1" applyAlignment="1">
      <alignment horizontal="left" vertical="center"/>
    </xf>
    <xf numFmtId="0" fontId="0" fillId="7" borderId="0" xfId="0" applyFill="1" applyAlignment="1">
      <alignment horizontal="center"/>
    </xf>
    <xf numFmtId="0" fontId="0" fillId="6" borderId="3" xfId="0" applyFill="1" applyBorder="1" applyAlignment="1">
      <alignment horizontal="center"/>
    </xf>
    <xf numFmtId="0" fontId="0" fillId="0" borderId="1" xfId="0" applyFill="1" applyBorder="1" applyAlignment="1">
      <alignment horizontal="center"/>
    </xf>
    <xf numFmtId="0" fontId="0" fillId="6" borderId="0" xfId="0" applyFill="1" applyAlignment="1">
      <alignment horizontal="center"/>
    </xf>
    <xf numFmtId="0" fontId="0" fillId="0" borderId="0" xfId="0" applyAlignment="1">
      <alignment horizontal="center"/>
    </xf>
    <xf numFmtId="0" fontId="11" fillId="5" borderId="1" xfId="0" applyFont="1" applyFill="1" applyBorder="1" applyAlignment="1" applyProtection="1">
      <alignment horizontal="center" vertical="center" wrapText="1"/>
      <protection locked="0"/>
    </xf>
    <xf numFmtId="0" fontId="8" fillId="3" borderId="1" xfId="0" applyNumberFormat="1" applyFont="1" applyFill="1" applyBorder="1" applyAlignment="1">
      <alignment horizontal="center" vertical="center" wrapText="1"/>
    </xf>
    <xf numFmtId="0" fontId="4" fillId="5" borderId="1" xfId="0" applyNumberFormat="1" applyFont="1" applyFill="1" applyBorder="1" applyAlignment="1">
      <alignment horizontal="center" vertical="center" wrapText="1"/>
    </xf>
    <xf numFmtId="0" fontId="0" fillId="7" borderId="0" xfId="0" applyNumberFormat="1" applyFill="1"/>
    <xf numFmtId="0" fontId="0" fillId="6" borderId="3" xfId="0" applyNumberFormat="1" applyFill="1" applyBorder="1"/>
    <xf numFmtId="0" fontId="12" fillId="3" borderId="6" xfId="0" applyNumberFormat="1" applyFont="1" applyFill="1" applyBorder="1" applyAlignment="1">
      <alignment horizontal="center" vertical="center" wrapText="1"/>
    </xf>
    <xf numFmtId="0" fontId="0" fillId="0" borderId="1" xfId="0" applyNumberFormat="1" applyFill="1" applyBorder="1" applyAlignment="1">
      <alignment horizontal="center"/>
    </xf>
    <xf numFmtId="0" fontId="0" fillId="0" borderId="1" xfId="0" applyNumberFormat="1" applyFill="1" applyBorder="1"/>
    <xf numFmtId="0" fontId="12" fillId="3" borderId="1" xfId="0" applyNumberFormat="1" applyFont="1" applyFill="1" applyBorder="1" applyAlignment="1">
      <alignment horizontal="center" vertical="center" wrapText="1"/>
    </xf>
    <xf numFmtId="0" fontId="0" fillId="6" borderId="0" xfId="0" applyNumberFormat="1" applyFill="1"/>
    <xf numFmtId="0" fontId="0" fillId="0" borderId="0" xfId="0" applyNumberFormat="1"/>
    <xf numFmtId="0" fontId="2" fillId="6" borderId="3" xfId="0" applyFont="1" applyFill="1" applyBorder="1" applyAlignment="1">
      <alignment horizontal="center"/>
    </xf>
    <xf numFmtId="0" fontId="2" fillId="7" borderId="4" xfId="0" applyFont="1" applyFill="1" applyBorder="1" applyAlignment="1">
      <alignment horizontal="center"/>
    </xf>
    <xf numFmtId="0" fontId="2" fillId="6" borderId="0" xfId="0" applyFont="1" applyFill="1" applyBorder="1" applyAlignment="1">
      <alignment horizontal="center"/>
    </xf>
    <xf numFmtId="0" fontId="14" fillId="9" borderId="2" xfId="0" applyFont="1" applyFill="1" applyBorder="1" applyAlignment="1">
      <alignment horizontal="center" vertical="center" wrapText="1"/>
    </xf>
    <xf numFmtId="0" fontId="14" fillId="9" borderId="7" xfId="0" applyFont="1" applyFill="1" applyBorder="1" applyAlignment="1">
      <alignment horizontal="center" vertical="center" wrapText="1"/>
    </xf>
    <xf numFmtId="0" fontId="14" fillId="9" borderId="2" xfId="0" applyFont="1" applyFill="1" applyBorder="1" applyAlignment="1">
      <alignment horizontal="centerContinuous" vertical="center"/>
    </xf>
    <xf numFmtId="0" fontId="14" fillId="9" borderId="7" xfId="0" applyFont="1" applyFill="1" applyBorder="1" applyAlignment="1">
      <alignment horizontal="centerContinuous" vertical="center"/>
    </xf>
  </cellXfs>
  <cellStyles count="5">
    <cellStyle name="Currency" xfId="1" builtinId="4"/>
    <cellStyle name="Milliers 2" xfId="3" xr:uid="{236F4B05-9CF7-497E-B5F4-95E8D610A2E5}"/>
    <cellStyle name="Monétaire 2" xfId="2" xr:uid="{E5C124CB-867F-4C37-92F3-B845D0819C8E}"/>
    <cellStyle name="Monétaire 3" xfId="4" xr:uid="{5B567676-3630-4341-9B55-F775CFDEECFB}"/>
    <cellStyle name="Normal" xfId="0" builtinId="0"/>
  </cellStyles>
  <dxfs count="0"/>
  <tableStyles count="0" defaultTableStyle="TableStyleMedium2" defaultPivotStyle="PivotStyleLight16"/>
  <colors>
    <mruColors>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oncet\Desktop\SEMPA\CAL\Essai%20fichier%20CAL\COMMISSIONS%20D%20ATTRIBUTIONS%202019%20version08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2019"/>
      <sheetName val="FEVRIER 2019"/>
      <sheetName val="MARS 2019 "/>
      <sheetName val="AVRIL 2019"/>
      <sheetName val="MAI 2019"/>
      <sheetName val="JUIN 2019"/>
      <sheetName val="JUILLET 2019"/>
      <sheetName val="SEPTEMBRE 2019"/>
      <sheetName val="Feuil1"/>
    </sheetNames>
    <sheetDataSet>
      <sheetData sheetId="0"/>
      <sheetData sheetId="1"/>
      <sheetData sheetId="2"/>
      <sheetData sheetId="3"/>
      <sheetData sheetId="4"/>
      <sheetData sheetId="5">
        <row r="2">
          <cell r="BE2">
            <v>0</v>
          </cell>
        </row>
      </sheetData>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5EFD8-3381-4161-9887-7BE3BCCA1CE0}">
  <sheetPr codeName="Feuil3"/>
  <dimension ref="A1:BN107"/>
  <sheetViews>
    <sheetView zoomScaleNormal="100" workbookViewId="0">
      <selection activeCell="I6" sqref="I6"/>
    </sheetView>
  </sheetViews>
  <sheetFormatPr defaultColWidth="10.90625" defaultRowHeight="14.5" x14ac:dyDescent="0.35"/>
  <cols>
    <col min="9" max="9" width="26.6328125" style="113" customWidth="1"/>
    <col min="10" max="10" width="11.54296875" customWidth="1"/>
    <col min="32" max="32" width="11.453125" style="102"/>
    <col min="40" max="41" width="11.453125" style="102"/>
  </cols>
  <sheetData>
    <row r="1" spans="1:66" ht="54" x14ac:dyDescent="0.35">
      <c r="A1" s="1" t="s">
        <v>0</v>
      </c>
      <c r="B1" s="2" t="s">
        <v>1</v>
      </c>
      <c r="C1" s="3" t="s">
        <v>90</v>
      </c>
      <c r="D1" s="4" t="s">
        <v>2</v>
      </c>
      <c r="E1" s="5" t="s">
        <v>3</v>
      </c>
      <c r="F1" s="6" t="s">
        <v>4</v>
      </c>
      <c r="G1" s="7" t="s">
        <v>5</v>
      </c>
      <c r="H1" s="6" t="s">
        <v>6</v>
      </c>
      <c r="I1" s="104" t="s">
        <v>7</v>
      </c>
      <c r="J1" s="6" t="s">
        <v>8</v>
      </c>
      <c r="K1" s="4" t="s">
        <v>9</v>
      </c>
      <c r="L1" s="4" t="s">
        <v>10</v>
      </c>
      <c r="M1" s="4" t="s">
        <v>11</v>
      </c>
      <c r="N1" s="4" t="s">
        <v>12</v>
      </c>
      <c r="O1" s="8" t="s">
        <v>13</v>
      </c>
      <c r="P1" s="9" t="s">
        <v>14</v>
      </c>
      <c r="Q1" s="10" t="s">
        <v>15</v>
      </c>
      <c r="R1" s="10" t="s">
        <v>16</v>
      </c>
      <c r="S1" s="2" t="s">
        <v>17</v>
      </c>
      <c r="T1" s="11" t="s">
        <v>18</v>
      </c>
      <c r="U1" s="12" t="s">
        <v>19</v>
      </c>
      <c r="V1" s="13" t="s">
        <v>20</v>
      </c>
      <c r="W1" s="14" t="s">
        <v>21</v>
      </c>
      <c r="X1" s="2" t="s">
        <v>22</v>
      </c>
      <c r="Y1" s="15" t="s">
        <v>23</v>
      </c>
      <c r="Z1" s="15" t="s">
        <v>24</v>
      </c>
      <c r="AA1" s="15" t="s">
        <v>25</v>
      </c>
      <c r="AB1" s="15" t="s">
        <v>26</v>
      </c>
      <c r="AC1" s="2" t="s">
        <v>27</v>
      </c>
      <c r="AD1" s="15" t="s">
        <v>28</v>
      </c>
      <c r="AE1" s="14" t="s">
        <v>29</v>
      </c>
      <c r="AF1" s="2" t="s">
        <v>30</v>
      </c>
      <c r="AG1" s="16" t="s">
        <v>31</v>
      </c>
      <c r="AH1" s="16" t="s">
        <v>32</v>
      </c>
      <c r="AI1" s="17" t="s">
        <v>33</v>
      </c>
      <c r="AJ1" s="4" t="s">
        <v>34</v>
      </c>
      <c r="AK1" s="18" t="s">
        <v>35</v>
      </c>
      <c r="AL1" s="18" t="s">
        <v>36</v>
      </c>
      <c r="AM1" s="17" t="s">
        <v>37</v>
      </c>
      <c r="AN1" s="17" t="s">
        <v>38</v>
      </c>
      <c r="AO1" s="17" t="s">
        <v>39</v>
      </c>
      <c r="AP1" s="17" t="s">
        <v>40</v>
      </c>
      <c r="AQ1" s="2" t="s">
        <v>41</v>
      </c>
      <c r="AR1" s="14" t="s">
        <v>42</v>
      </c>
      <c r="AS1" s="19" t="s">
        <v>43</v>
      </c>
      <c r="AT1" s="20" t="s">
        <v>44</v>
      </c>
      <c r="AU1" s="2" t="s">
        <v>45</v>
      </c>
      <c r="AV1" s="2" t="s">
        <v>46</v>
      </c>
      <c r="AW1" s="21" t="s">
        <v>47</v>
      </c>
      <c r="AX1" s="22" t="s">
        <v>48</v>
      </c>
      <c r="AY1" s="23" t="s">
        <v>49</v>
      </c>
      <c r="AZ1" s="2" t="s">
        <v>50</v>
      </c>
      <c r="BA1" s="2" t="s">
        <v>51</v>
      </c>
      <c r="BB1" s="2" t="s">
        <v>52</v>
      </c>
      <c r="BC1" s="10" t="s">
        <v>53</v>
      </c>
      <c r="BD1" s="10" t="s">
        <v>54</v>
      </c>
      <c r="BE1" s="24" t="s">
        <v>55</v>
      </c>
      <c r="BF1" s="10" t="s">
        <v>56</v>
      </c>
      <c r="BG1" s="10" t="s">
        <v>57</v>
      </c>
      <c r="BH1" s="10" t="s">
        <v>58</v>
      </c>
      <c r="BI1" s="10" t="s">
        <v>59</v>
      </c>
      <c r="BJ1" s="10" t="s">
        <v>60</v>
      </c>
      <c r="BK1" s="10" t="s">
        <v>63</v>
      </c>
      <c r="BL1" s="66" t="s">
        <v>108</v>
      </c>
      <c r="BM1" s="65" t="s">
        <v>64</v>
      </c>
      <c r="BN1" s="65" t="s">
        <v>65</v>
      </c>
    </row>
    <row r="2" spans="1:66" x14ac:dyDescent="0.35">
      <c r="A2" s="25"/>
      <c r="B2" s="26"/>
      <c r="C2" s="26"/>
      <c r="D2" s="25"/>
      <c r="E2" s="27"/>
      <c r="F2" s="27"/>
      <c r="G2" s="27"/>
      <c r="H2" s="27"/>
      <c r="I2" s="105"/>
      <c r="J2" s="27"/>
      <c r="K2" s="25" t="s">
        <v>61</v>
      </c>
      <c r="L2" s="25"/>
      <c r="M2" s="28"/>
      <c r="N2" s="28"/>
      <c r="O2" s="28"/>
      <c r="P2" s="29"/>
      <c r="Q2" s="29"/>
      <c r="R2" s="29">
        <f>P2+Q2</f>
        <v>0</v>
      </c>
      <c r="S2" s="30"/>
      <c r="T2" s="31"/>
      <c r="U2" s="32"/>
      <c r="V2" s="33"/>
      <c r="W2" s="34"/>
      <c r="X2" s="28"/>
      <c r="Y2" s="30"/>
      <c r="Z2" s="30"/>
      <c r="AA2" s="30"/>
      <c r="AB2" s="30"/>
      <c r="AC2" s="25"/>
      <c r="AD2" s="30"/>
      <c r="AE2" s="35"/>
      <c r="AF2" s="30"/>
      <c r="AG2" s="26"/>
      <c r="AH2" s="35"/>
      <c r="AI2" s="35"/>
      <c r="AJ2" s="36"/>
      <c r="AK2" s="33"/>
      <c r="AL2" s="33"/>
      <c r="AM2" s="37"/>
      <c r="AN2" s="36"/>
      <c r="AO2" s="103"/>
      <c r="AP2" s="37"/>
      <c r="AQ2" s="26"/>
      <c r="AR2" s="35"/>
      <c r="AS2" s="26"/>
      <c r="AT2" s="26"/>
      <c r="AU2" s="26"/>
      <c r="AV2" s="26"/>
      <c r="AW2" s="38" t="str">
        <f>IF(AH2="","",IF(AH2=1,20623,IF(AH2=2,27540,IF(AH2=3,33119,IF(AH2=4,39982,IF(AH2=5,47035,IF(AH2=6,53008,IF(AH2&gt;6," calcul manuel à faire","?"))))))))</f>
        <v/>
      </c>
      <c r="AX2" s="39" t="str">
        <f>IF(AR2="","",IF(AR2="","revenu pas rempli",AR2/AW2))</f>
        <v/>
      </c>
      <c r="AY2" s="38"/>
      <c r="AZ2" s="26"/>
      <c r="BA2" s="35"/>
      <c r="BB2" s="29"/>
      <c r="BC2" s="29" t="str">
        <f>IF(AS2="","",R2-BA2)</f>
        <v/>
      </c>
      <c r="BD2" s="40" t="str">
        <f>IF(BC2="","",AS2-BC2)</f>
        <v/>
      </c>
      <c r="BE2" s="39">
        <f>'[1]JUIN 2019'!BE2</f>
        <v>0</v>
      </c>
      <c r="BF2" s="41"/>
      <c r="BG2" s="30" t="str">
        <f>IF(BF2="",BD2,BD2-BF2)</f>
        <v/>
      </c>
      <c r="BH2" s="30"/>
      <c r="BI2" s="42">
        <f>BH2*30</f>
        <v>0</v>
      </c>
      <c r="BJ2" s="29" t="str">
        <f>IF(BD2="","",BG2/BI2)</f>
        <v/>
      </c>
      <c r="BK2" s="29" t="str">
        <f>IF(F2="0",(AS2*12)/BH2,"")</f>
        <v/>
      </c>
      <c r="BL2" s="29"/>
      <c r="BM2" s="29"/>
      <c r="BN2" s="29"/>
    </row>
    <row r="3" spans="1:66" x14ac:dyDescent="0.35">
      <c r="A3" s="43"/>
      <c r="B3" s="43"/>
      <c r="C3" s="43"/>
      <c r="D3" s="43"/>
      <c r="E3" s="43"/>
      <c r="F3" s="61"/>
      <c r="G3" s="43"/>
      <c r="H3" s="43"/>
      <c r="I3" s="106"/>
      <c r="J3" s="43"/>
      <c r="K3" s="115" t="s">
        <v>62</v>
      </c>
      <c r="L3" s="115"/>
      <c r="M3" s="115"/>
      <c r="N3" s="115"/>
      <c r="O3" s="44"/>
      <c r="P3" s="44"/>
      <c r="Q3" s="44"/>
      <c r="R3" s="44"/>
      <c r="S3" s="43"/>
      <c r="T3" s="43"/>
      <c r="U3" s="43"/>
      <c r="V3" s="43"/>
      <c r="W3" s="43"/>
      <c r="X3" s="43"/>
      <c r="Y3" s="43"/>
      <c r="Z3" s="43"/>
      <c r="AA3" s="43"/>
      <c r="AB3" s="43"/>
      <c r="AC3" s="43"/>
      <c r="AD3" s="43"/>
      <c r="AE3" s="43"/>
      <c r="AF3" s="98"/>
      <c r="AG3" s="43"/>
      <c r="AH3" s="43"/>
      <c r="AI3" s="43"/>
      <c r="AJ3" s="43"/>
      <c r="AK3" s="43"/>
      <c r="AL3" s="43"/>
      <c r="AM3" s="43"/>
      <c r="AN3" s="98"/>
      <c r="AO3" s="98"/>
      <c r="AP3" s="43"/>
      <c r="AQ3" s="43"/>
      <c r="AR3" s="43"/>
      <c r="AS3" s="43"/>
      <c r="AT3" s="43"/>
      <c r="AU3" s="43"/>
      <c r="AV3" s="43"/>
      <c r="AW3" s="43"/>
      <c r="AX3" s="43"/>
      <c r="AY3" s="43"/>
      <c r="AZ3" s="43"/>
      <c r="BA3" s="43"/>
      <c r="BB3" s="43"/>
      <c r="BC3" s="43"/>
      <c r="BD3" s="43"/>
      <c r="BE3" s="43"/>
      <c r="BF3" s="43"/>
      <c r="BG3" s="43"/>
      <c r="BH3" s="43"/>
      <c r="BI3" s="43"/>
      <c r="BJ3" s="43"/>
      <c r="BK3" s="43"/>
      <c r="BL3" s="43"/>
      <c r="BM3" s="43"/>
      <c r="BN3" s="43"/>
    </row>
    <row r="4" spans="1:66" x14ac:dyDescent="0.35">
      <c r="A4" s="52"/>
      <c r="B4" s="53"/>
      <c r="C4" s="53"/>
      <c r="D4" s="53"/>
      <c r="E4" s="53"/>
      <c r="F4" s="62"/>
      <c r="G4" s="53"/>
      <c r="H4" s="53"/>
      <c r="I4" s="107"/>
      <c r="J4" s="53"/>
      <c r="K4" s="114" t="s">
        <v>81</v>
      </c>
      <c r="L4" s="114"/>
      <c r="M4" s="114"/>
      <c r="N4" s="114"/>
      <c r="O4" s="54"/>
      <c r="P4" s="54"/>
      <c r="Q4" s="54"/>
      <c r="R4" s="54"/>
      <c r="S4" s="53"/>
      <c r="T4" s="53"/>
      <c r="U4" s="53"/>
      <c r="V4" s="53"/>
      <c r="W4" s="53"/>
      <c r="X4" s="53"/>
      <c r="Y4" s="53"/>
      <c r="Z4" s="53"/>
      <c r="AA4" s="53"/>
      <c r="AB4" s="53"/>
      <c r="AC4" s="53"/>
      <c r="AD4" s="53"/>
      <c r="AE4" s="53"/>
      <c r="AF4" s="99"/>
      <c r="AG4" s="53"/>
      <c r="AH4" s="53"/>
      <c r="AI4" s="53"/>
      <c r="AJ4" s="53"/>
      <c r="AK4" s="53"/>
      <c r="AL4" s="53"/>
      <c r="AM4" s="53"/>
      <c r="AN4" s="99"/>
      <c r="AO4" s="99"/>
      <c r="AP4" s="53"/>
      <c r="AQ4" s="53"/>
      <c r="AR4" s="53"/>
      <c r="AS4" s="53"/>
      <c r="AT4" s="53"/>
      <c r="AU4" s="53"/>
      <c r="AV4" s="53"/>
      <c r="AW4" s="53"/>
      <c r="AX4" s="53"/>
      <c r="AY4" s="53"/>
      <c r="AZ4" s="53"/>
      <c r="BA4" s="53"/>
      <c r="BB4" s="53"/>
      <c r="BC4" s="53"/>
      <c r="BD4" s="53"/>
      <c r="BE4" s="53"/>
      <c r="BF4" s="53"/>
      <c r="BG4" s="53"/>
      <c r="BH4" s="53"/>
      <c r="BI4" s="53"/>
      <c r="BJ4" s="53"/>
      <c r="BK4" s="53"/>
      <c r="BL4" s="53"/>
      <c r="BM4" s="53"/>
      <c r="BN4" s="53"/>
    </row>
    <row r="5" spans="1:66" x14ac:dyDescent="0.35">
      <c r="A5" s="55"/>
      <c r="B5" s="55"/>
      <c r="C5" s="55"/>
      <c r="D5" s="55"/>
      <c r="E5" s="55"/>
      <c r="F5" s="59"/>
      <c r="G5" s="55"/>
      <c r="H5" s="55"/>
      <c r="I5" s="108"/>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t="str">
        <f t="shared" ref="BK5:BK68" si="0">IF(F5="0",(AS5*12)/BH5,"")</f>
        <v/>
      </c>
      <c r="BL5" s="55"/>
      <c r="BM5" s="55"/>
      <c r="BN5" s="55"/>
    </row>
    <row r="6" spans="1:66" x14ac:dyDescent="0.35">
      <c r="A6" s="49"/>
      <c r="B6" s="49"/>
      <c r="C6" s="49"/>
      <c r="D6" s="49"/>
      <c r="E6" s="49"/>
      <c r="F6" s="63"/>
      <c r="G6" s="49"/>
      <c r="H6" s="49"/>
      <c r="I6" s="109"/>
      <c r="J6" s="49"/>
      <c r="K6" s="50"/>
      <c r="L6" s="50"/>
      <c r="M6" s="50"/>
      <c r="N6" s="50"/>
      <c r="O6" s="51"/>
      <c r="P6" s="51"/>
      <c r="Q6" s="51"/>
      <c r="R6" s="51"/>
      <c r="S6" s="49"/>
      <c r="T6" s="49"/>
      <c r="U6" s="49"/>
      <c r="V6" s="49"/>
      <c r="W6" s="49"/>
      <c r="X6" s="49"/>
      <c r="Y6" s="49"/>
      <c r="Z6" s="49"/>
      <c r="AA6" s="49"/>
      <c r="AB6" s="49"/>
      <c r="AC6" s="49"/>
      <c r="AD6" s="49"/>
      <c r="AE6" s="49"/>
      <c r="AF6" s="100" t="s">
        <v>122</v>
      </c>
      <c r="AG6" s="49"/>
      <c r="AH6" s="49"/>
      <c r="AI6" s="49"/>
      <c r="AJ6" s="49"/>
      <c r="AK6" s="49"/>
      <c r="AL6" s="49"/>
      <c r="AM6" s="49"/>
      <c r="AN6" s="100"/>
      <c r="AO6" s="100"/>
      <c r="AP6" s="49"/>
      <c r="AQ6" s="49"/>
      <c r="AR6" s="49"/>
      <c r="AS6" s="49"/>
      <c r="AT6" s="49"/>
      <c r="AU6" s="49"/>
      <c r="AV6" s="49"/>
      <c r="AW6" s="49"/>
      <c r="AX6" s="49"/>
      <c r="AY6" s="49"/>
      <c r="AZ6" s="49"/>
      <c r="BA6" s="49"/>
      <c r="BB6" s="49"/>
      <c r="BC6" s="49"/>
      <c r="BD6" s="49"/>
      <c r="BE6" s="49"/>
      <c r="BF6" s="49"/>
      <c r="BG6" s="49"/>
      <c r="BH6" s="49"/>
      <c r="BI6" s="49"/>
      <c r="BJ6" s="49"/>
      <c r="BK6" s="49" t="str">
        <f t="shared" si="0"/>
        <v/>
      </c>
      <c r="BL6" s="49"/>
      <c r="BM6" s="49"/>
      <c r="BN6" s="49"/>
    </row>
    <row r="7" spans="1:66" x14ac:dyDescent="0.35">
      <c r="A7" s="49"/>
      <c r="B7" s="49"/>
      <c r="C7" s="49"/>
      <c r="D7" s="49"/>
      <c r="E7" s="49"/>
      <c r="F7" s="63"/>
      <c r="G7" s="49"/>
      <c r="H7" s="49"/>
      <c r="I7" s="110"/>
      <c r="J7" s="49"/>
      <c r="K7" s="50"/>
      <c r="L7" s="50"/>
      <c r="M7" s="50"/>
      <c r="N7" s="50"/>
      <c r="O7" s="51"/>
      <c r="P7" s="51"/>
      <c r="Q7" s="51"/>
      <c r="R7" s="51"/>
      <c r="S7" s="49"/>
      <c r="T7" s="49"/>
      <c r="U7" s="49"/>
      <c r="V7" s="49"/>
      <c r="W7" s="49"/>
      <c r="X7" s="49"/>
      <c r="Y7" s="49"/>
      <c r="Z7" s="49"/>
      <c r="AA7" s="49"/>
      <c r="AB7" s="49"/>
      <c r="AC7" s="49"/>
      <c r="AD7" s="49"/>
      <c r="AE7" s="49"/>
      <c r="AF7" s="100"/>
      <c r="AG7" s="49"/>
      <c r="AH7" s="49"/>
      <c r="AI7" s="49"/>
      <c r="AJ7" s="49"/>
      <c r="AK7" s="49"/>
      <c r="AL7" s="49"/>
      <c r="AM7" s="49"/>
      <c r="AN7" s="100"/>
      <c r="AO7" s="100"/>
      <c r="AP7" s="49"/>
      <c r="AQ7" s="49"/>
      <c r="AR7" s="49"/>
      <c r="AS7" s="49"/>
      <c r="AT7" s="49"/>
      <c r="AU7" s="49"/>
      <c r="AV7" s="49"/>
      <c r="AW7" s="49"/>
      <c r="AX7" s="49"/>
      <c r="AY7" s="49"/>
      <c r="AZ7" s="49"/>
      <c r="BA7" s="49"/>
      <c r="BB7" s="49"/>
      <c r="BC7" s="49"/>
      <c r="BD7" s="49"/>
      <c r="BE7" s="49"/>
      <c r="BF7" s="49"/>
      <c r="BG7" s="49"/>
      <c r="BH7" s="49"/>
      <c r="BI7" s="49"/>
      <c r="BJ7" s="49"/>
      <c r="BK7" s="49" t="str">
        <f t="shared" si="0"/>
        <v/>
      </c>
      <c r="BL7" s="49"/>
      <c r="BM7" s="49"/>
      <c r="BN7" s="49"/>
    </row>
    <row r="8" spans="1:66" x14ac:dyDescent="0.35">
      <c r="A8" s="49"/>
      <c r="B8" s="49"/>
      <c r="C8" s="49"/>
      <c r="D8" s="49"/>
      <c r="E8" s="49"/>
      <c r="F8" s="63"/>
      <c r="G8" s="49"/>
      <c r="H8" s="49"/>
      <c r="I8" s="110"/>
      <c r="J8" s="49"/>
      <c r="K8" s="50"/>
      <c r="L8" s="50"/>
      <c r="M8" s="50"/>
      <c r="N8" s="50"/>
      <c r="O8" s="51"/>
      <c r="P8" s="51"/>
      <c r="Q8" s="51"/>
      <c r="R8" s="51"/>
      <c r="S8" s="49"/>
      <c r="T8" s="49"/>
      <c r="U8" s="49"/>
      <c r="V8" s="49"/>
      <c r="W8" s="49"/>
      <c r="X8" s="49"/>
      <c r="Y8" s="49"/>
      <c r="Z8" s="49"/>
      <c r="AA8" s="49"/>
      <c r="AB8" s="49"/>
      <c r="AC8" s="49"/>
      <c r="AD8" s="49"/>
      <c r="AE8" s="49"/>
      <c r="AF8" s="100"/>
      <c r="AG8" s="49"/>
      <c r="AH8" s="49"/>
      <c r="AI8" s="49"/>
      <c r="AJ8" s="49"/>
      <c r="AK8" s="49"/>
      <c r="AL8" s="49"/>
      <c r="AM8" s="49"/>
      <c r="AN8" s="100"/>
      <c r="AO8" s="100"/>
      <c r="AP8" s="49"/>
      <c r="AQ8" s="49"/>
      <c r="AR8" s="49"/>
      <c r="AS8" s="49"/>
      <c r="AT8" s="49"/>
      <c r="AU8" s="49"/>
      <c r="AV8" s="49"/>
      <c r="AW8" s="49"/>
      <c r="AX8" s="49"/>
      <c r="AY8" s="49"/>
      <c r="AZ8" s="49"/>
      <c r="BA8" s="49"/>
      <c r="BB8" s="49"/>
      <c r="BC8" s="49"/>
      <c r="BD8" s="49"/>
      <c r="BE8" s="49"/>
      <c r="BF8" s="49"/>
      <c r="BG8" s="49"/>
      <c r="BH8" s="49"/>
      <c r="BI8" s="49"/>
      <c r="BJ8" s="49"/>
      <c r="BK8" s="49" t="str">
        <f t="shared" si="0"/>
        <v/>
      </c>
      <c r="BL8" s="49"/>
      <c r="BM8" s="49"/>
      <c r="BN8" s="49"/>
    </row>
    <row r="9" spans="1:66" x14ac:dyDescent="0.35">
      <c r="A9" s="47"/>
      <c r="B9" s="47"/>
      <c r="C9" s="47"/>
      <c r="D9" s="47"/>
      <c r="E9" s="47"/>
      <c r="F9" s="60"/>
      <c r="G9" s="47"/>
      <c r="H9" s="47"/>
      <c r="I9" s="111"/>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t="str">
        <f t="shared" si="0"/>
        <v/>
      </c>
      <c r="BL9" s="47"/>
      <c r="BM9" s="47"/>
      <c r="BN9" s="47"/>
    </row>
    <row r="10" spans="1:66" x14ac:dyDescent="0.35">
      <c r="A10" s="49"/>
      <c r="B10" s="49"/>
      <c r="C10" s="49"/>
      <c r="D10" s="49"/>
      <c r="E10" s="49"/>
      <c r="F10" s="63"/>
      <c r="G10" s="49"/>
      <c r="H10" s="49"/>
      <c r="I10" s="110"/>
      <c r="J10" s="49"/>
      <c r="K10" s="50"/>
      <c r="L10" s="50"/>
      <c r="M10" s="50"/>
      <c r="N10" s="50"/>
      <c r="O10" s="51"/>
      <c r="P10" s="51"/>
      <c r="Q10" s="51"/>
      <c r="R10" s="51"/>
      <c r="S10" s="49"/>
      <c r="T10" s="49"/>
      <c r="U10" s="49"/>
      <c r="V10" s="49"/>
      <c r="W10" s="49"/>
      <c r="X10" s="49"/>
      <c r="Y10" s="49"/>
      <c r="Z10" s="49"/>
      <c r="AA10" s="49"/>
      <c r="AB10" s="49"/>
      <c r="AC10" s="49"/>
      <c r="AD10" s="49"/>
      <c r="AE10" s="49"/>
      <c r="AF10" s="100"/>
      <c r="AG10" s="49"/>
      <c r="AH10" s="49"/>
      <c r="AI10" s="49"/>
      <c r="AJ10" s="49"/>
      <c r="AK10" s="49"/>
      <c r="AL10" s="49"/>
      <c r="AM10" s="49"/>
      <c r="AN10" s="100"/>
      <c r="AO10" s="100"/>
      <c r="AP10" s="49"/>
      <c r="AQ10" s="49"/>
      <c r="AR10" s="49"/>
      <c r="AS10" s="49"/>
      <c r="AT10" s="49"/>
      <c r="AU10" s="49"/>
      <c r="AV10" s="49"/>
      <c r="AW10" s="49"/>
      <c r="AX10" s="49"/>
      <c r="AY10" s="49"/>
      <c r="AZ10" s="49"/>
      <c r="BA10" s="49"/>
      <c r="BB10" s="49"/>
      <c r="BC10" s="49"/>
      <c r="BD10" s="49"/>
      <c r="BE10" s="49"/>
      <c r="BF10" s="49"/>
      <c r="BG10" s="49"/>
      <c r="BH10" s="49"/>
      <c r="BI10" s="49"/>
      <c r="BJ10" s="49"/>
      <c r="BK10" s="49" t="str">
        <f t="shared" si="0"/>
        <v/>
      </c>
      <c r="BL10" s="49"/>
      <c r="BM10" s="49"/>
      <c r="BN10" s="49"/>
    </row>
    <row r="11" spans="1:66" x14ac:dyDescent="0.35">
      <c r="A11" s="49"/>
      <c r="B11" s="49"/>
      <c r="C11" s="49"/>
      <c r="D11" s="49"/>
      <c r="E11" s="49"/>
      <c r="F11" s="63"/>
      <c r="G11" s="49"/>
      <c r="H11" s="49"/>
      <c r="I11" s="110"/>
      <c r="J11" s="49"/>
      <c r="K11" s="50"/>
      <c r="L11" s="50"/>
      <c r="M11" s="50"/>
      <c r="N11" s="50"/>
      <c r="O11" s="51"/>
      <c r="P11" s="51"/>
      <c r="Q11" s="51"/>
      <c r="R11" s="51"/>
      <c r="S11" s="49"/>
      <c r="T11" s="49"/>
      <c r="U11" s="49"/>
      <c r="V11" s="49"/>
      <c r="W11" s="49"/>
      <c r="X11" s="49"/>
      <c r="Y11" s="49"/>
      <c r="Z11" s="49"/>
      <c r="AA11" s="49"/>
      <c r="AB11" s="49"/>
      <c r="AC11" s="49"/>
      <c r="AD11" s="49"/>
      <c r="AE11" s="49"/>
      <c r="AF11" s="100"/>
      <c r="AG11" s="49"/>
      <c r="AH11" s="49"/>
      <c r="AI11" s="49"/>
      <c r="AJ11" s="49"/>
      <c r="AK11" s="49"/>
      <c r="AL11" s="49"/>
      <c r="AM11" s="49"/>
      <c r="AN11" s="100"/>
      <c r="AO11" s="100"/>
      <c r="AP11" s="49"/>
      <c r="AQ11" s="49"/>
      <c r="AR11" s="49"/>
      <c r="AS11" s="49"/>
      <c r="AT11" s="49"/>
      <c r="AU11" s="49"/>
      <c r="AV11" s="49"/>
      <c r="AW11" s="49"/>
      <c r="AX11" s="49"/>
      <c r="AY11" s="49"/>
      <c r="AZ11" s="49"/>
      <c r="BA11" s="49"/>
      <c r="BB11" s="49"/>
      <c r="BC11" s="49"/>
      <c r="BD11" s="49"/>
      <c r="BE11" s="49"/>
      <c r="BF11" s="49"/>
      <c r="BG11" s="49"/>
      <c r="BH11" s="49"/>
      <c r="BI11" s="49"/>
      <c r="BJ11" s="49"/>
      <c r="BK11" s="49" t="str">
        <f t="shared" si="0"/>
        <v/>
      </c>
      <c r="BL11" s="49"/>
      <c r="BM11" s="49"/>
      <c r="BN11" s="49"/>
    </row>
    <row r="12" spans="1:66" x14ac:dyDescent="0.35">
      <c r="A12" s="49"/>
      <c r="B12" s="49"/>
      <c r="C12" s="49"/>
      <c r="D12" s="49"/>
      <c r="E12" s="49"/>
      <c r="F12" s="63"/>
      <c r="G12" s="49"/>
      <c r="H12" s="49"/>
      <c r="I12" s="110"/>
      <c r="J12" s="49"/>
      <c r="K12" s="50"/>
      <c r="L12" s="50"/>
      <c r="M12" s="50"/>
      <c r="N12" s="50"/>
      <c r="O12" s="51"/>
      <c r="P12" s="51"/>
      <c r="Q12" s="51"/>
      <c r="R12" s="51"/>
      <c r="S12" s="49"/>
      <c r="T12" s="49"/>
      <c r="U12" s="49"/>
      <c r="V12" s="49"/>
      <c r="W12" s="49"/>
      <c r="X12" s="49"/>
      <c r="Y12" s="49"/>
      <c r="Z12" s="49"/>
      <c r="AA12" s="49"/>
      <c r="AB12" s="49"/>
      <c r="AC12" s="49"/>
      <c r="AD12" s="49"/>
      <c r="AE12" s="49"/>
      <c r="AF12" s="100"/>
      <c r="AG12" s="49"/>
      <c r="AH12" s="49"/>
      <c r="AI12" s="49"/>
      <c r="AJ12" s="49"/>
      <c r="AK12" s="49"/>
      <c r="AL12" s="49"/>
      <c r="AM12" s="49"/>
      <c r="AN12" s="100"/>
      <c r="AO12" s="100"/>
      <c r="AP12" s="49"/>
      <c r="AQ12" s="49"/>
      <c r="AR12" s="49"/>
      <c r="AS12" s="49"/>
      <c r="AT12" s="49"/>
      <c r="AU12" s="49"/>
      <c r="AV12" s="49"/>
      <c r="AW12" s="49"/>
      <c r="AX12" s="49"/>
      <c r="AY12" s="49"/>
      <c r="AZ12" s="49"/>
      <c r="BA12" s="49"/>
      <c r="BB12" s="49"/>
      <c r="BC12" s="49"/>
      <c r="BD12" s="49"/>
      <c r="BE12" s="49"/>
      <c r="BF12" s="49"/>
      <c r="BG12" s="49"/>
      <c r="BH12" s="49"/>
      <c r="BI12" s="49"/>
      <c r="BJ12" s="49"/>
      <c r="BK12" s="49" t="str">
        <f t="shared" si="0"/>
        <v/>
      </c>
      <c r="BL12" s="49"/>
      <c r="BM12" s="49"/>
      <c r="BN12" s="49"/>
    </row>
    <row r="13" spans="1:66" x14ac:dyDescent="0.35">
      <c r="A13" s="47"/>
      <c r="B13" s="47"/>
      <c r="C13" s="47"/>
      <c r="D13" s="47"/>
      <c r="E13" s="47"/>
      <c r="F13" s="60"/>
      <c r="G13" s="47"/>
      <c r="H13" s="47"/>
      <c r="I13" s="111"/>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t="str">
        <f t="shared" si="0"/>
        <v/>
      </c>
      <c r="BL13" s="47"/>
      <c r="BM13" s="47"/>
      <c r="BN13" s="47"/>
    </row>
    <row r="14" spans="1:66" x14ac:dyDescent="0.35">
      <c r="A14" s="49"/>
      <c r="B14" s="49"/>
      <c r="C14" s="49"/>
      <c r="D14" s="49"/>
      <c r="E14" s="49"/>
      <c r="F14" s="63"/>
      <c r="G14" s="49"/>
      <c r="H14" s="49"/>
      <c r="I14" s="110"/>
      <c r="J14" s="49"/>
      <c r="K14" s="50"/>
      <c r="L14" s="50"/>
      <c r="M14" s="50"/>
      <c r="N14" s="50"/>
      <c r="O14" s="51"/>
      <c r="P14" s="51"/>
      <c r="Q14" s="51"/>
      <c r="R14" s="51"/>
      <c r="S14" s="49"/>
      <c r="T14" s="49"/>
      <c r="U14" s="49"/>
      <c r="V14" s="49"/>
      <c r="W14" s="49"/>
      <c r="X14" s="49"/>
      <c r="Y14" s="49"/>
      <c r="Z14" s="49"/>
      <c r="AA14" s="49"/>
      <c r="AB14" s="49"/>
      <c r="AC14" s="49"/>
      <c r="AD14" s="49"/>
      <c r="AE14" s="49"/>
      <c r="AF14" s="100"/>
      <c r="AG14" s="49"/>
      <c r="AH14" s="49"/>
      <c r="AI14" s="49"/>
      <c r="AJ14" s="49"/>
      <c r="AK14" s="49"/>
      <c r="AL14" s="49"/>
      <c r="AM14" s="49"/>
      <c r="AN14" s="100"/>
      <c r="AO14" s="100"/>
      <c r="AP14" s="49"/>
      <c r="AQ14" s="49"/>
      <c r="AR14" s="49"/>
      <c r="AS14" s="49"/>
      <c r="AT14" s="49"/>
      <c r="AU14" s="49"/>
      <c r="AV14" s="49"/>
      <c r="AW14" s="49"/>
      <c r="AX14" s="49"/>
      <c r="AY14" s="49"/>
      <c r="AZ14" s="49"/>
      <c r="BA14" s="49"/>
      <c r="BB14" s="49"/>
      <c r="BC14" s="49"/>
      <c r="BD14" s="49"/>
      <c r="BE14" s="49"/>
      <c r="BF14" s="49"/>
      <c r="BG14" s="49"/>
      <c r="BH14" s="49"/>
      <c r="BI14" s="49"/>
      <c r="BJ14" s="49"/>
      <c r="BK14" s="49" t="str">
        <f t="shared" si="0"/>
        <v/>
      </c>
      <c r="BL14" s="49"/>
      <c r="BM14" s="49"/>
      <c r="BN14" s="49"/>
    </row>
    <row r="15" spans="1:66" x14ac:dyDescent="0.35">
      <c r="A15" s="49"/>
      <c r="B15" s="49"/>
      <c r="C15" s="49"/>
      <c r="D15" s="49"/>
      <c r="E15" s="49"/>
      <c r="F15" s="63"/>
      <c r="G15" s="49"/>
      <c r="H15" s="49"/>
      <c r="I15" s="110"/>
      <c r="J15" s="49"/>
      <c r="K15" s="50"/>
      <c r="L15" s="50"/>
      <c r="M15" s="50"/>
      <c r="N15" s="50"/>
      <c r="O15" s="51"/>
      <c r="P15" s="51"/>
      <c r="Q15" s="51"/>
      <c r="R15" s="51"/>
      <c r="S15" s="49"/>
      <c r="T15" s="49"/>
      <c r="U15" s="49"/>
      <c r="V15" s="49"/>
      <c r="W15" s="49"/>
      <c r="X15" s="49"/>
      <c r="Y15" s="49"/>
      <c r="Z15" s="49"/>
      <c r="AA15" s="49"/>
      <c r="AB15" s="49"/>
      <c r="AC15" s="49"/>
      <c r="AD15" s="49"/>
      <c r="AE15" s="49"/>
      <c r="AF15" s="100"/>
      <c r="AG15" s="49"/>
      <c r="AH15" s="49"/>
      <c r="AI15" s="49"/>
      <c r="AJ15" s="49"/>
      <c r="AK15" s="49"/>
      <c r="AL15" s="49"/>
      <c r="AM15" s="49"/>
      <c r="AN15" s="100"/>
      <c r="AO15" s="100"/>
      <c r="AP15" s="49"/>
      <c r="AQ15" s="49"/>
      <c r="AR15" s="49"/>
      <c r="AS15" s="49"/>
      <c r="AT15" s="49"/>
      <c r="AU15" s="49"/>
      <c r="AV15" s="49"/>
      <c r="AW15" s="49"/>
      <c r="AX15" s="49"/>
      <c r="AY15" s="49"/>
      <c r="AZ15" s="49"/>
      <c r="BA15" s="49"/>
      <c r="BB15" s="49"/>
      <c r="BC15" s="49"/>
      <c r="BD15" s="49"/>
      <c r="BE15" s="49"/>
      <c r="BF15" s="49"/>
      <c r="BG15" s="49"/>
      <c r="BH15" s="49"/>
      <c r="BI15" s="49"/>
      <c r="BJ15" s="49"/>
      <c r="BK15" s="49" t="str">
        <f t="shared" si="0"/>
        <v/>
      </c>
      <c r="BL15" s="49"/>
      <c r="BM15" s="49"/>
      <c r="BN15" s="49"/>
    </row>
    <row r="16" spans="1:66" x14ac:dyDescent="0.35">
      <c r="A16" s="49"/>
      <c r="B16" s="49"/>
      <c r="C16" s="49"/>
      <c r="D16" s="49"/>
      <c r="E16" s="49"/>
      <c r="F16" s="63"/>
      <c r="G16" s="49"/>
      <c r="H16" s="49"/>
      <c r="I16" s="110"/>
      <c r="J16" s="49"/>
      <c r="K16" s="50"/>
      <c r="L16" s="50"/>
      <c r="M16" s="50"/>
      <c r="N16" s="50"/>
      <c r="O16" s="51"/>
      <c r="P16" s="51"/>
      <c r="Q16" s="51"/>
      <c r="R16" s="51"/>
      <c r="S16" s="49"/>
      <c r="T16" s="49"/>
      <c r="U16" s="49"/>
      <c r="V16" s="49"/>
      <c r="W16" s="49"/>
      <c r="X16" s="49"/>
      <c r="Y16" s="49"/>
      <c r="Z16" s="49"/>
      <c r="AA16" s="49"/>
      <c r="AB16" s="49"/>
      <c r="AC16" s="49"/>
      <c r="AD16" s="49"/>
      <c r="AE16" s="49"/>
      <c r="AF16" s="100"/>
      <c r="AG16" s="49"/>
      <c r="AH16" s="49"/>
      <c r="AI16" s="49"/>
      <c r="AJ16" s="49"/>
      <c r="AK16" s="49"/>
      <c r="AL16" s="49"/>
      <c r="AM16" s="49"/>
      <c r="AN16" s="100"/>
      <c r="AO16" s="100"/>
      <c r="AP16" s="49"/>
      <c r="AQ16" s="49"/>
      <c r="AR16" s="49"/>
      <c r="AS16" s="49"/>
      <c r="AT16" s="49"/>
      <c r="AU16" s="49"/>
      <c r="AV16" s="49"/>
      <c r="AW16" s="49"/>
      <c r="AX16" s="49"/>
      <c r="AY16" s="49"/>
      <c r="AZ16" s="49"/>
      <c r="BA16" s="49"/>
      <c r="BB16" s="49"/>
      <c r="BC16" s="49"/>
      <c r="BD16" s="49"/>
      <c r="BE16" s="49"/>
      <c r="BF16" s="49"/>
      <c r="BG16" s="49"/>
      <c r="BH16" s="49"/>
      <c r="BI16" s="49"/>
      <c r="BJ16" s="49"/>
      <c r="BK16" s="49" t="str">
        <f t="shared" si="0"/>
        <v/>
      </c>
      <c r="BL16" s="49"/>
      <c r="BM16" s="49"/>
      <c r="BN16" s="49"/>
    </row>
    <row r="17" spans="1:66" x14ac:dyDescent="0.35">
      <c r="A17" s="47"/>
      <c r="B17" s="47"/>
      <c r="C17" s="47"/>
      <c r="D17" s="47"/>
      <c r="E17" s="47"/>
      <c r="F17" s="60"/>
      <c r="G17" s="47"/>
      <c r="H17" s="47"/>
      <c r="I17" s="111"/>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t="str">
        <f t="shared" si="0"/>
        <v/>
      </c>
      <c r="BL17" s="47"/>
      <c r="BM17" s="47"/>
      <c r="BN17" s="47"/>
    </row>
    <row r="18" spans="1:66" x14ac:dyDescent="0.35">
      <c r="A18" s="49"/>
      <c r="B18" s="49"/>
      <c r="C18" s="49"/>
      <c r="D18" s="49"/>
      <c r="E18" s="49"/>
      <c r="F18" s="63"/>
      <c r="G18" s="49"/>
      <c r="H18" s="49"/>
      <c r="I18" s="110"/>
      <c r="J18" s="49"/>
      <c r="K18" s="50"/>
      <c r="L18" s="50"/>
      <c r="M18" s="50"/>
      <c r="N18" s="50"/>
      <c r="O18" s="51"/>
      <c r="P18" s="51"/>
      <c r="Q18" s="51"/>
      <c r="R18" s="51"/>
      <c r="S18" s="49"/>
      <c r="T18" s="49"/>
      <c r="U18" s="49"/>
      <c r="V18" s="49"/>
      <c r="W18" s="49"/>
      <c r="X18" s="49"/>
      <c r="Y18" s="49"/>
      <c r="Z18" s="49"/>
      <c r="AA18" s="49"/>
      <c r="AB18" s="49"/>
      <c r="AC18" s="49"/>
      <c r="AD18" s="49"/>
      <c r="AE18" s="49"/>
      <c r="AF18" s="100"/>
      <c r="AG18" s="49"/>
      <c r="AH18" s="49"/>
      <c r="AI18" s="49"/>
      <c r="AJ18" s="49"/>
      <c r="AK18" s="49"/>
      <c r="AL18" s="49"/>
      <c r="AM18" s="49"/>
      <c r="AN18" s="100"/>
      <c r="AO18" s="100"/>
      <c r="AP18" s="49"/>
      <c r="AQ18" s="49"/>
      <c r="AR18" s="49"/>
      <c r="AS18" s="49"/>
      <c r="AT18" s="49"/>
      <c r="AU18" s="49"/>
      <c r="AV18" s="49"/>
      <c r="AW18" s="49"/>
      <c r="AX18" s="49"/>
      <c r="AY18" s="49"/>
      <c r="AZ18" s="49"/>
      <c r="BA18" s="49"/>
      <c r="BB18" s="49"/>
      <c r="BC18" s="49"/>
      <c r="BD18" s="49"/>
      <c r="BE18" s="49"/>
      <c r="BF18" s="49"/>
      <c r="BG18" s="49"/>
      <c r="BH18" s="49"/>
      <c r="BI18" s="49"/>
      <c r="BJ18" s="49"/>
      <c r="BK18" s="49" t="str">
        <f t="shared" si="0"/>
        <v/>
      </c>
      <c r="BL18" s="49"/>
      <c r="BM18" s="49"/>
      <c r="BN18" s="49"/>
    </row>
    <row r="19" spans="1:66" x14ac:dyDescent="0.35">
      <c r="A19" s="49"/>
      <c r="B19" s="49"/>
      <c r="C19" s="49"/>
      <c r="D19" s="49"/>
      <c r="E19" s="49"/>
      <c r="F19" s="63"/>
      <c r="G19" s="49"/>
      <c r="H19" s="49"/>
      <c r="I19" s="110"/>
      <c r="J19" s="49"/>
      <c r="K19" s="50"/>
      <c r="L19" s="50"/>
      <c r="M19" s="50"/>
      <c r="N19" s="50"/>
      <c r="O19" s="51"/>
      <c r="P19" s="51"/>
      <c r="Q19" s="51"/>
      <c r="R19" s="51"/>
      <c r="S19" s="49"/>
      <c r="T19" s="49"/>
      <c r="U19" s="49"/>
      <c r="V19" s="49"/>
      <c r="W19" s="49"/>
      <c r="X19" s="49"/>
      <c r="Y19" s="49"/>
      <c r="Z19" s="49"/>
      <c r="AA19" s="49"/>
      <c r="AB19" s="49"/>
      <c r="AC19" s="49"/>
      <c r="AD19" s="49"/>
      <c r="AE19" s="49"/>
      <c r="AF19" s="100"/>
      <c r="AG19" s="49"/>
      <c r="AH19" s="49"/>
      <c r="AI19" s="49"/>
      <c r="AJ19" s="49"/>
      <c r="AK19" s="49"/>
      <c r="AL19" s="49"/>
      <c r="AM19" s="49"/>
      <c r="AN19" s="100"/>
      <c r="AO19" s="100"/>
      <c r="AP19" s="49"/>
      <c r="AQ19" s="49"/>
      <c r="AR19" s="49"/>
      <c r="AS19" s="49"/>
      <c r="AT19" s="49"/>
      <c r="AU19" s="49"/>
      <c r="AV19" s="49"/>
      <c r="AW19" s="49"/>
      <c r="AX19" s="49"/>
      <c r="AY19" s="49"/>
      <c r="AZ19" s="49"/>
      <c r="BA19" s="49"/>
      <c r="BB19" s="49"/>
      <c r="BC19" s="49"/>
      <c r="BD19" s="49"/>
      <c r="BE19" s="49"/>
      <c r="BF19" s="49"/>
      <c r="BG19" s="49"/>
      <c r="BH19" s="49"/>
      <c r="BI19" s="49"/>
      <c r="BJ19" s="49"/>
      <c r="BK19" s="49" t="str">
        <f t="shared" si="0"/>
        <v/>
      </c>
      <c r="BL19" s="49"/>
      <c r="BM19" s="49"/>
      <c r="BN19" s="49"/>
    </row>
    <row r="20" spans="1:66" x14ac:dyDescent="0.35">
      <c r="A20" s="49"/>
      <c r="B20" s="49"/>
      <c r="C20" s="49"/>
      <c r="D20" s="49"/>
      <c r="E20" s="49"/>
      <c r="F20" s="63"/>
      <c r="G20" s="49"/>
      <c r="H20" s="49"/>
      <c r="I20" s="110"/>
      <c r="J20" s="49"/>
      <c r="K20" s="50"/>
      <c r="L20" s="50"/>
      <c r="M20" s="50"/>
      <c r="N20" s="50"/>
      <c r="O20" s="51"/>
      <c r="P20" s="51"/>
      <c r="Q20" s="51"/>
      <c r="R20" s="51"/>
      <c r="S20" s="49"/>
      <c r="T20" s="49"/>
      <c r="U20" s="49"/>
      <c r="V20" s="49"/>
      <c r="W20" s="49"/>
      <c r="X20" s="49"/>
      <c r="Y20" s="49"/>
      <c r="Z20" s="49"/>
      <c r="AA20" s="49"/>
      <c r="AB20" s="49"/>
      <c r="AC20" s="49"/>
      <c r="AD20" s="49"/>
      <c r="AE20" s="49"/>
      <c r="AF20" s="100"/>
      <c r="AG20" s="49"/>
      <c r="AH20" s="49"/>
      <c r="AI20" s="49"/>
      <c r="AJ20" s="49"/>
      <c r="AK20" s="49"/>
      <c r="AL20" s="49"/>
      <c r="AM20" s="49"/>
      <c r="AN20" s="100"/>
      <c r="AO20" s="100"/>
      <c r="AP20" s="49"/>
      <c r="AQ20" s="49"/>
      <c r="AR20" s="49"/>
      <c r="AS20" s="49"/>
      <c r="AT20" s="49"/>
      <c r="AU20" s="49"/>
      <c r="AV20" s="49"/>
      <c r="AW20" s="49"/>
      <c r="AX20" s="49"/>
      <c r="AY20" s="49"/>
      <c r="AZ20" s="49"/>
      <c r="BA20" s="49"/>
      <c r="BB20" s="49"/>
      <c r="BC20" s="49"/>
      <c r="BD20" s="49"/>
      <c r="BE20" s="49"/>
      <c r="BF20" s="49"/>
      <c r="BG20" s="49"/>
      <c r="BH20" s="49"/>
      <c r="BI20" s="49"/>
      <c r="BJ20" s="49"/>
      <c r="BK20" s="49" t="str">
        <f t="shared" si="0"/>
        <v/>
      </c>
      <c r="BL20" s="49"/>
      <c r="BM20" s="49"/>
      <c r="BN20" s="49"/>
    </row>
    <row r="21" spans="1:66" x14ac:dyDescent="0.35">
      <c r="A21" s="45"/>
      <c r="B21" s="45"/>
      <c r="C21" s="45"/>
      <c r="D21" s="45"/>
      <c r="E21" s="45"/>
      <c r="F21" s="64"/>
      <c r="G21" s="45"/>
      <c r="H21" s="45"/>
      <c r="I21" s="112"/>
      <c r="J21" s="45"/>
      <c r="K21" s="116" t="s">
        <v>77</v>
      </c>
      <c r="L21" s="116"/>
      <c r="M21" s="116"/>
      <c r="N21" s="116"/>
      <c r="O21" s="48"/>
      <c r="P21" s="48"/>
      <c r="Q21" s="48"/>
      <c r="R21" s="48"/>
      <c r="S21" s="45"/>
      <c r="T21" s="45"/>
      <c r="U21" s="45"/>
      <c r="V21" s="45"/>
      <c r="W21" s="45"/>
      <c r="X21" s="45"/>
      <c r="Y21" s="45"/>
      <c r="Z21" s="45"/>
      <c r="AA21" s="45"/>
      <c r="AB21" s="45"/>
      <c r="AC21" s="45"/>
      <c r="AD21" s="45"/>
      <c r="AE21" s="45"/>
      <c r="AF21" s="101"/>
      <c r="AG21" s="45"/>
      <c r="AH21" s="45"/>
      <c r="AI21" s="45"/>
      <c r="AJ21" s="45"/>
      <c r="AK21" s="45"/>
      <c r="AL21" s="45"/>
      <c r="AM21" s="45"/>
      <c r="AN21" s="101"/>
      <c r="AO21" s="101"/>
      <c r="AP21" s="45"/>
      <c r="AQ21" s="45"/>
      <c r="AR21" s="45"/>
      <c r="AS21" s="45"/>
      <c r="AT21" s="45"/>
      <c r="AU21" s="45"/>
      <c r="AV21" s="45"/>
      <c r="AW21" s="45"/>
      <c r="AX21" s="45"/>
      <c r="AY21" s="45"/>
      <c r="AZ21" s="45"/>
      <c r="BA21" s="45"/>
      <c r="BB21" s="45"/>
      <c r="BC21" s="45"/>
      <c r="BD21" s="45"/>
      <c r="BE21" s="45"/>
      <c r="BF21" s="45"/>
      <c r="BG21" s="45"/>
      <c r="BH21" s="45"/>
      <c r="BI21" s="45"/>
      <c r="BJ21" s="45"/>
      <c r="BK21" s="45" t="str">
        <f t="shared" si="0"/>
        <v/>
      </c>
      <c r="BL21" s="45"/>
      <c r="BM21" s="45"/>
      <c r="BN21" s="45"/>
    </row>
    <row r="22" spans="1:66" x14ac:dyDescent="0.35">
      <c r="A22" s="47"/>
      <c r="B22" s="47"/>
      <c r="C22" s="47"/>
      <c r="D22" s="47"/>
      <c r="E22" s="47"/>
      <c r="F22" s="60"/>
      <c r="G22" s="47"/>
      <c r="H22" s="47"/>
      <c r="I22" s="111"/>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t="str">
        <f t="shared" si="0"/>
        <v/>
      </c>
      <c r="BL22" s="47"/>
      <c r="BM22" s="47"/>
      <c r="BN22" s="47"/>
    </row>
    <row r="23" spans="1:66" x14ac:dyDescent="0.35">
      <c r="A23" s="49"/>
      <c r="B23" s="49"/>
      <c r="C23" s="49"/>
      <c r="D23" s="49"/>
      <c r="E23" s="49"/>
      <c r="F23" s="63"/>
      <c r="G23" s="49"/>
      <c r="H23" s="49"/>
      <c r="I23" s="110"/>
      <c r="J23" s="49"/>
      <c r="K23" s="50"/>
      <c r="L23" s="50"/>
      <c r="M23" s="50"/>
      <c r="N23" s="50"/>
      <c r="O23" s="51"/>
      <c r="P23" s="51"/>
      <c r="Q23" s="51"/>
      <c r="R23" s="51"/>
      <c r="S23" s="49"/>
      <c r="T23" s="49"/>
      <c r="U23" s="49"/>
      <c r="V23" s="49"/>
      <c r="W23" s="49"/>
      <c r="X23" s="49"/>
      <c r="Y23" s="49"/>
      <c r="Z23" s="49"/>
      <c r="AA23" s="49"/>
      <c r="AB23" s="49"/>
      <c r="AC23" s="49"/>
      <c r="AD23" s="49"/>
      <c r="AE23" s="49"/>
      <c r="AF23" s="100"/>
      <c r="AG23" s="49"/>
      <c r="AH23" s="49"/>
      <c r="AI23" s="49"/>
      <c r="AJ23" s="49"/>
      <c r="AK23" s="49"/>
      <c r="AL23" s="49"/>
      <c r="AM23" s="49"/>
      <c r="AN23" s="100"/>
      <c r="AO23" s="100"/>
      <c r="AP23" s="49"/>
      <c r="AQ23" s="49"/>
      <c r="AR23" s="49"/>
      <c r="AS23" s="49"/>
      <c r="AT23" s="49"/>
      <c r="AU23" s="49"/>
      <c r="AV23" s="49"/>
      <c r="AW23" s="49"/>
      <c r="AX23" s="49"/>
      <c r="AY23" s="49"/>
      <c r="AZ23" s="49"/>
      <c r="BA23" s="49"/>
      <c r="BB23" s="49"/>
      <c r="BC23" s="49"/>
      <c r="BD23" s="49"/>
      <c r="BE23" s="49"/>
      <c r="BF23" s="49"/>
      <c r="BG23" s="49"/>
      <c r="BH23" s="49"/>
      <c r="BI23" s="49"/>
      <c r="BJ23" s="49"/>
      <c r="BK23" s="49" t="str">
        <f t="shared" si="0"/>
        <v/>
      </c>
      <c r="BL23" s="49"/>
      <c r="BM23" s="49"/>
      <c r="BN23" s="49"/>
    </row>
    <row r="24" spans="1:66" x14ac:dyDescent="0.35">
      <c r="A24" s="49"/>
      <c r="B24" s="49"/>
      <c r="C24" s="49"/>
      <c r="D24" s="49"/>
      <c r="E24" s="49"/>
      <c r="F24" s="63"/>
      <c r="G24" s="49"/>
      <c r="H24" s="49"/>
      <c r="I24" s="110"/>
      <c r="J24" s="49"/>
      <c r="K24" s="50"/>
      <c r="L24" s="50"/>
      <c r="M24" s="50"/>
      <c r="N24" s="50"/>
      <c r="O24" s="51"/>
      <c r="P24" s="51"/>
      <c r="Q24" s="51"/>
      <c r="R24" s="51"/>
      <c r="S24" s="49"/>
      <c r="T24" s="49"/>
      <c r="U24" s="49"/>
      <c r="V24" s="49"/>
      <c r="W24" s="49"/>
      <c r="X24" s="49"/>
      <c r="Y24" s="49"/>
      <c r="Z24" s="49"/>
      <c r="AA24" s="49"/>
      <c r="AB24" s="49"/>
      <c r="AC24" s="49"/>
      <c r="AD24" s="49"/>
      <c r="AE24" s="49"/>
      <c r="AF24" s="100"/>
      <c r="AG24" s="49"/>
      <c r="AH24" s="49"/>
      <c r="AI24" s="49"/>
      <c r="AJ24" s="49"/>
      <c r="AK24" s="49"/>
      <c r="AL24" s="49"/>
      <c r="AM24" s="49"/>
      <c r="AN24" s="100"/>
      <c r="AO24" s="100"/>
      <c r="AP24" s="49"/>
      <c r="AQ24" s="49"/>
      <c r="AR24" s="49"/>
      <c r="AS24" s="49"/>
      <c r="AT24" s="49"/>
      <c r="AU24" s="49"/>
      <c r="AV24" s="49"/>
      <c r="AW24" s="49"/>
      <c r="AX24" s="49"/>
      <c r="AY24" s="49"/>
      <c r="AZ24" s="49"/>
      <c r="BA24" s="49"/>
      <c r="BB24" s="49"/>
      <c r="BC24" s="49"/>
      <c r="BD24" s="49"/>
      <c r="BE24" s="49"/>
      <c r="BF24" s="49"/>
      <c r="BG24" s="49"/>
      <c r="BH24" s="49"/>
      <c r="BI24" s="49"/>
      <c r="BJ24" s="49"/>
      <c r="BK24" s="49" t="str">
        <f t="shared" si="0"/>
        <v/>
      </c>
      <c r="BL24" s="49"/>
      <c r="BM24" s="49"/>
      <c r="BN24" s="49"/>
    </row>
    <row r="25" spans="1:66" x14ac:dyDescent="0.35">
      <c r="A25" s="49"/>
      <c r="B25" s="49"/>
      <c r="C25" s="49"/>
      <c r="D25" s="49"/>
      <c r="E25" s="49"/>
      <c r="F25" s="63"/>
      <c r="G25" s="49"/>
      <c r="H25" s="49"/>
      <c r="I25" s="110"/>
      <c r="J25" s="49"/>
      <c r="K25" s="50"/>
      <c r="L25" s="50"/>
      <c r="M25" s="50"/>
      <c r="N25" s="50"/>
      <c r="O25" s="51"/>
      <c r="P25" s="51"/>
      <c r="Q25" s="51"/>
      <c r="R25" s="51"/>
      <c r="S25" s="49"/>
      <c r="T25" s="49"/>
      <c r="U25" s="49"/>
      <c r="V25" s="49"/>
      <c r="W25" s="49"/>
      <c r="X25" s="49"/>
      <c r="Y25" s="49"/>
      <c r="Z25" s="49"/>
      <c r="AA25" s="49"/>
      <c r="AB25" s="49"/>
      <c r="AC25" s="49"/>
      <c r="AD25" s="49"/>
      <c r="AE25" s="49"/>
      <c r="AF25" s="100"/>
      <c r="AG25" s="49"/>
      <c r="AH25" s="49"/>
      <c r="AI25" s="49"/>
      <c r="AJ25" s="49"/>
      <c r="AK25" s="49"/>
      <c r="AL25" s="49"/>
      <c r="AM25" s="49"/>
      <c r="AN25" s="100"/>
      <c r="AO25" s="100"/>
      <c r="AP25" s="49"/>
      <c r="AQ25" s="49"/>
      <c r="AR25" s="49"/>
      <c r="AS25" s="49"/>
      <c r="AT25" s="49"/>
      <c r="AU25" s="49"/>
      <c r="AV25" s="49"/>
      <c r="AW25" s="49"/>
      <c r="AX25" s="49"/>
      <c r="AY25" s="49"/>
      <c r="AZ25" s="49"/>
      <c r="BA25" s="49"/>
      <c r="BB25" s="49"/>
      <c r="BC25" s="49"/>
      <c r="BD25" s="49"/>
      <c r="BE25" s="49"/>
      <c r="BF25" s="49"/>
      <c r="BG25" s="49"/>
      <c r="BH25" s="49"/>
      <c r="BI25" s="49"/>
      <c r="BJ25" s="49"/>
      <c r="BK25" s="49" t="str">
        <f t="shared" si="0"/>
        <v/>
      </c>
      <c r="BL25" s="49"/>
      <c r="BM25" s="49"/>
      <c r="BN25" s="49"/>
    </row>
    <row r="26" spans="1:66" x14ac:dyDescent="0.35">
      <c r="A26" s="47"/>
      <c r="B26" s="47"/>
      <c r="C26" s="47"/>
      <c r="D26" s="47"/>
      <c r="E26" s="47"/>
      <c r="F26" s="60"/>
      <c r="G26" s="47"/>
      <c r="H26" s="47"/>
      <c r="I26" s="111"/>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t="str">
        <f t="shared" si="0"/>
        <v/>
      </c>
      <c r="BL26" s="47"/>
      <c r="BM26" s="47"/>
      <c r="BN26" s="47"/>
    </row>
    <row r="27" spans="1:66" x14ac:dyDescent="0.35">
      <c r="A27" s="49"/>
      <c r="B27" s="49"/>
      <c r="C27" s="49"/>
      <c r="D27" s="49"/>
      <c r="E27" s="49"/>
      <c r="F27" s="63"/>
      <c r="G27" s="49"/>
      <c r="H27" s="49"/>
      <c r="I27" s="110"/>
      <c r="J27" s="49"/>
      <c r="K27" s="50"/>
      <c r="L27" s="50"/>
      <c r="M27" s="50"/>
      <c r="N27" s="50"/>
      <c r="O27" s="51"/>
      <c r="P27" s="51"/>
      <c r="Q27" s="51"/>
      <c r="R27" s="51"/>
      <c r="S27" s="49"/>
      <c r="T27" s="49"/>
      <c r="U27" s="49"/>
      <c r="V27" s="49"/>
      <c r="W27" s="49"/>
      <c r="X27" s="49"/>
      <c r="Y27" s="49"/>
      <c r="Z27" s="49"/>
      <c r="AA27" s="49"/>
      <c r="AB27" s="49"/>
      <c r="AC27" s="49"/>
      <c r="AD27" s="49"/>
      <c r="AE27" s="49"/>
      <c r="AF27" s="100"/>
      <c r="AG27" s="49"/>
      <c r="AH27" s="49"/>
      <c r="AI27" s="49"/>
      <c r="AJ27" s="49"/>
      <c r="AK27" s="49"/>
      <c r="AL27" s="49"/>
      <c r="AM27" s="49"/>
      <c r="AN27" s="100"/>
      <c r="AO27" s="100"/>
      <c r="AP27" s="49"/>
      <c r="AQ27" s="49"/>
      <c r="AR27" s="49"/>
      <c r="AS27" s="49"/>
      <c r="AT27" s="49"/>
      <c r="AU27" s="49"/>
      <c r="AV27" s="49"/>
      <c r="AW27" s="49"/>
      <c r="AX27" s="49"/>
      <c r="AY27" s="49"/>
      <c r="AZ27" s="49"/>
      <c r="BA27" s="49"/>
      <c r="BB27" s="49"/>
      <c r="BC27" s="49"/>
      <c r="BD27" s="49"/>
      <c r="BE27" s="49"/>
      <c r="BF27" s="49"/>
      <c r="BG27" s="49"/>
      <c r="BH27" s="49"/>
      <c r="BI27" s="49"/>
      <c r="BJ27" s="49"/>
      <c r="BK27" s="49" t="str">
        <f t="shared" si="0"/>
        <v/>
      </c>
      <c r="BL27" s="49"/>
      <c r="BM27" s="49"/>
      <c r="BN27" s="49"/>
    </row>
    <row r="28" spans="1:66" x14ac:dyDescent="0.35">
      <c r="A28" s="49"/>
      <c r="B28" s="49"/>
      <c r="C28" s="49"/>
      <c r="D28" s="49"/>
      <c r="E28" s="49"/>
      <c r="F28" s="63"/>
      <c r="G28" s="49"/>
      <c r="H28" s="49"/>
      <c r="I28" s="110"/>
      <c r="J28" s="49"/>
      <c r="K28" s="50"/>
      <c r="L28" s="50"/>
      <c r="M28" s="50"/>
      <c r="N28" s="50"/>
      <c r="O28" s="51"/>
      <c r="P28" s="51"/>
      <c r="Q28" s="51"/>
      <c r="R28" s="51"/>
      <c r="S28" s="49"/>
      <c r="T28" s="49"/>
      <c r="U28" s="49"/>
      <c r="V28" s="49"/>
      <c r="W28" s="49"/>
      <c r="X28" s="49"/>
      <c r="Y28" s="49"/>
      <c r="Z28" s="49"/>
      <c r="AA28" s="49"/>
      <c r="AB28" s="49"/>
      <c r="AC28" s="49"/>
      <c r="AD28" s="49"/>
      <c r="AE28" s="49"/>
      <c r="AF28" s="100"/>
      <c r="AG28" s="49"/>
      <c r="AH28" s="49"/>
      <c r="AI28" s="49"/>
      <c r="AJ28" s="49"/>
      <c r="AK28" s="49"/>
      <c r="AL28" s="49"/>
      <c r="AM28" s="49"/>
      <c r="AN28" s="100"/>
      <c r="AO28" s="100"/>
      <c r="AP28" s="49"/>
      <c r="AQ28" s="49"/>
      <c r="AR28" s="49"/>
      <c r="AS28" s="49"/>
      <c r="AT28" s="49"/>
      <c r="AU28" s="49"/>
      <c r="AV28" s="49"/>
      <c r="AW28" s="49"/>
      <c r="AX28" s="49"/>
      <c r="AY28" s="49"/>
      <c r="AZ28" s="49"/>
      <c r="BA28" s="49"/>
      <c r="BB28" s="49"/>
      <c r="BC28" s="49"/>
      <c r="BD28" s="49"/>
      <c r="BE28" s="49"/>
      <c r="BF28" s="49"/>
      <c r="BG28" s="49"/>
      <c r="BH28" s="49"/>
      <c r="BI28" s="49"/>
      <c r="BJ28" s="49"/>
      <c r="BK28" s="49" t="str">
        <f t="shared" si="0"/>
        <v/>
      </c>
      <c r="BL28" s="49"/>
      <c r="BM28" s="49"/>
      <c r="BN28" s="49"/>
    </row>
    <row r="29" spans="1:66" x14ac:dyDescent="0.35">
      <c r="A29" s="49"/>
      <c r="B29" s="49"/>
      <c r="C29" s="49"/>
      <c r="D29" s="49"/>
      <c r="E29" s="49"/>
      <c r="F29" s="63"/>
      <c r="G29" s="49"/>
      <c r="H29" s="49"/>
      <c r="I29" s="110"/>
      <c r="J29" s="49"/>
      <c r="K29" s="50"/>
      <c r="L29" s="50"/>
      <c r="M29" s="50"/>
      <c r="N29" s="50"/>
      <c r="O29" s="51"/>
      <c r="P29" s="51"/>
      <c r="Q29" s="51"/>
      <c r="R29" s="51"/>
      <c r="S29" s="49"/>
      <c r="T29" s="49"/>
      <c r="U29" s="49"/>
      <c r="V29" s="49"/>
      <c r="W29" s="49"/>
      <c r="X29" s="49"/>
      <c r="Y29" s="49"/>
      <c r="Z29" s="49"/>
      <c r="AA29" s="49"/>
      <c r="AB29" s="49"/>
      <c r="AC29" s="49"/>
      <c r="AD29" s="49"/>
      <c r="AE29" s="49"/>
      <c r="AF29" s="100"/>
      <c r="AG29" s="49"/>
      <c r="AH29" s="49"/>
      <c r="AI29" s="49"/>
      <c r="AJ29" s="49"/>
      <c r="AK29" s="49"/>
      <c r="AL29" s="49"/>
      <c r="AM29" s="49"/>
      <c r="AN29" s="100"/>
      <c r="AO29" s="100"/>
      <c r="AP29" s="49"/>
      <c r="AQ29" s="49"/>
      <c r="AR29" s="49"/>
      <c r="AS29" s="49"/>
      <c r="AT29" s="49"/>
      <c r="AU29" s="49"/>
      <c r="AV29" s="49"/>
      <c r="AW29" s="49"/>
      <c r="AX29" s="49"/>
      <c r="AY29" s="49"/>
      <c r="AZ29" s="49"/>
      <c r="BA29" s="49"/>
      <c r="BB29" s="49"/>
      <c r="BC29" s="49"/>
      <c r="BD29" s="49"/>
      <c r="BE29" s="49"/>
      <c r="BF29" s="49"/>
      <c r="BG29" s="49"/>
      <c r="BH29" s="49"/>
      <c r="BI29" s="49"/>
      <c r="BJ29" s="49"/>
      <c r="BK29" s="49" t="str">
        <f t="shared" si="0"/>
        <v/>
      </c>
      <c r="BL29" s="49"/>
      <c r="BM29" s="49"/>
      <c r="BN29" s="49"/>
    </row>
    <row r="30" spans="1:66" x14ac:dyDescent="0.35">
      <c r="A30" s="47"/>
      <c r="B30" s="47"/>
      <c r="C30" s="47"/>
      <c r="D30" s="47"/>
      <c r="E30" s="47"/>
      <c r="F30" s="60"/>
      <c r="G30" s="47"/>
      <c r="H30" s="47"/>
      <c r="I30" s="111"/>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t="str">
        <f t="shared" si="0"/>
        <v/>
      </c>
      <c r="BL30" s="47"/>
      <c r="BM30" s="47"/>
      <c r="BN30" s="47"/>
    </row>
    <row r="31" spans="1:66" x14ac:dyDescent="0.35">
      <c r="A31" s="49"/>
      <c r="B31" s="49"/>
      <c r="C31" s="49"/>
      <c r="D31" s="49"/>
      <c r="E31" s="49"/>
      <c r="F31" s="63"/>
      <c r="G31" s="49"/>
      <c r="H31" s="49"/>
      <c r="I31" s="110"/>
      <c r="J31" s="49"/>
      <c r="K31" s="50"/>
      <c r="L31" s="50"/>
      <c r="M31" s="50"/>
      <c r="N31" s="50"/>
      <c r="O31" s="51"/>
      <c r="P31" s="51"/>
      <c r="Q31" s="51"/>
      <c r="R31" s="51"/>
      <c r="S31" s="49"/>
      <c r="T31" s="49"/>
      <c r="U31" s="49"/>
      <c r="V31" s="49"/>
      <c r="W31" s="49"/>
      <c r="X31" s="49"/>
      <c r="Y31" s="49"/>
      <c r="Z31" s="49"/>
      <c r="AA31" s="49"/>
      <c r="AB31" s="49"/>
      <c r="AC31" s="49"/>
      <c r="AD31" s="49"/>
      <c r="AE31" s="49"/>
      <c r="AF31" s="100"/>
      <c r="AG31" s="49"/>
      <c r="AH31" s="49"/>
      <c r="AI31" s="49"/>
      <c r="AJ31" s="49"/>
      <c r="AK31" s="49"/>
      <c r="AL31" s="49"/>
      <c r="AM31" s="49"/>
      <c r="AN31" s="100"/>
      <c r="AO31" s="100"/>
      <c r="AP31" s="49"/>
      <c r="AQ31" s="49"/>
      <c r="AR31" s="49"/>
      <c r="AS31" s="49"/>
      <c r="AT31" s="49"/>
      <c r="AU31" s="49"/>
      <c r="AV31" s="49"/>
      <c r="AW31" s="49"/>
      <c r="AX31" s="49"/>
      <c r="AY31" s="49"/>
      <c r="AZ31" s="49"/>
      <c r="BA31" s="49"/>
      <c r="BB31" s="49"/>
      <c r="BC31" s="49"/>
      <c r="BD31" s="49"/>
      <c r="BE31" s="49"/>
      <c r="BF31" s="49"/>
      <c r="BG31" s="49"/>
      <c r="BH31" s="49"/>
      <c r="BI31" s="49"/>
      <c r="BJ31" s="49"/>
      <c r="BK31" s="49" t="str">
        <f t="shared" si="0"/>
        <v/>
      </c>
      <c r="BL31" s="49"/>
      <c r="BM31" s="49"/>
      <c r="BN31" s="49"/>
    </row>
    <row r="32" spans="1:66" x14ac:dyDescent="0.35">
      <c r="A32" s="49"/>
      <c r="B32" s="49"/>
      <c r="C32" s="49"/>
      <c r="D32" s="49"/>
      <c r="E32" s="49"/>
      <c r="F32" s="63"/>
      <c r="G32" s="49"/>
      <c r="H32" s="49"/>
      <c r="I32" s="110"/>
      <c r="J32" s="49"/>
      <c r="K32" s="50"/>
      <c r="L32" s="50"/>
      <c r="M32" s="50"/>
      <c r="N32" s="50"/>
      <c r="O32" s="51"/>
      <c r="P32" s="51"/>
      <c r="Q32" s="51"/>
      <c r="R32" s="51"/>
      <c r="S32" s="49"/>
      <c r="T32" s="49"/>
      <c r="U32" s="49"/>
      <c r="V32" s="49"/>
      <c r="W32" s="49"/>
      <c r="X32" s="49"/>
      <c r="Y32" s="49"/>
      <c r="Z32" s="49"/>
      <c r="AA32" s="49"/>
      <c r="AB32" s="49"/>
      <c r="AC32" s="49"/>
      <c r="AD32" s="49"/>
      <c r="AE32" s="49"/>
      <c r="AF32" s="100"/>
      <c r="AG32" s="49"/>
      <c r="AH32" s="49"/>
      <c r="AI32" s="49"/>
      <c r="AJ32" s="49"/>
      <c r="AK32" s="49"/>
      <c r="AL32" s="49"/>
      <c r="AM32" s="49"/>
      <c r="AN32" s="100"/>
      <c r="AO32" s="100"/>
      <c r="AP32" s="49"/>
      <c r="AQ32" s="49"/>
      <c r="AR32" s="49"/>
      <c r="AS32" s="49"/>
      <c r="AT32" s="49"/>
      <c r="AU32" s="49"/>
      <c r="AV32" s="49"/>
      <c r="AW32" s="49"/>
      <c r="AX32" s="49"/>
      <c r="AY32" s="49"/>
      <c r="AZ32" s="49"/>
      <c r="BA32" s="49"/>
      <c r="BB32" s="49"/>
      <c r="BC32" s="49"/>
      <c r="BD32" s="49"/>
      <c r="BE32" s="49"/>
      <c r="BF32" s="49"/>
      <c r="BG32" s="49"/>
      <c r="BH32" s="49"/>
      <c r="BI32" s="49"/>
      <c r="BJ32" s="49"/>
      <c r="BK32" s="49" t="str">
        <f t="shared" si="0"/>
        <v/>
      </c>
      <c r="BL32" s="49"/>
      <c r="BM32" s="49"/>
      <c r="BN32" s="49"/>
    </row>
    <row r="33" spans="1:66" x14ac:dyDescent="0.35">
      <c r="A33" s="49"/>
      <c r="B33" s="49"/>
      <c r="C33" s="49"/>
      <c r="D33" s="49"/>
      <c r="E33" s="49"/>
      <c r="F33" s="63"/>
      <c r="G33" s="49"/>
      <c r="H33" s="49"/>
      <c r="I33" s="110"/>
      <c r="J33" s="49"/>
      <c r="K33" s="50"/>
      <c r="L33" s="50"/>
      <c r="M33" s="50"/>
      <c r="N33" s="50"/>
      <c r="O33" s="51"/>
      <c r="P33" s="51"/>
      <c r="Q33" s="51"/>
      <c r="R33" s="51"/>
      <c r="S33" s="49"/>
      <c r="T33" s="49"/>
      <c r="U33" s="49"/>
      <c r="V33" s="49"/>
      <c r="W33" s="49"/>
      <c r="X33" s="49"/>
      <c r="Y33" s="49"/>
      <c r="Z33" s="49"/>
      <c r="AA33" s="49"/>
      <c r="AB33" s="49"/>
      <c r="AC33" s="49"/>
      <c r="AD33" s="49"/>
      <c r="AE33" s="49"/>
      <c r="AF33" s="100"/>
      <c r="AG33" s="49"/>
      <c r="AH33" s="49"/>
      <c r="AI33" s="49"/>
      <c r="AJ33" s="49"/>
      <c r="AK33" s="49"/>
      <c r="AL33" s="49"/>
      <c r="AM33" s="49"/>
      <c r="AN33" s="100"/>
      <c r="AO33" s="100"/>
      <c r="AP33" s="49"/>
      <c r="AQ33" s="49"/>
      <c r="AR33" s="49"/>
      <c r="AS33" s="49"/>
      <c r="AT33" s="49"/>
      <c r="AU33" s="49"/>
      <c r="AV33" s="49"/>
      <c r="AW33" s="49"/>
      <c r="AX33" s="49"/>
      <c r="AY33" s="49"/>
      <c r="AZ33" s="49"/>
      <c r="BA33" s="49"/>
      <c r="BB33" s="49"/>
      <c r="BC33" s="49"/>
      <c r="BD33" s="49"/>
      <c r="BE33" s="49"/>
      <c r="BF33" s="49"/>
      <c r="BG33" s="49"/>
      <c r="BH33" s="49"/>
      <c r="BI33" s="49"/>
      <c r="BJ33" s="49"/>
      <c r="BK33" s="49" t="str">
        <f t="shared" si="0"/>
        <v/>
      </c>
      <c r="BL33" s="49"/>
      <c r="BM33" s="49"/>
      <c r="BN33" s="49"/>
    </row>
    <row r="34" spans="1:66" x14ac:dyDescent="0.35">
      <c r="A34" s="47"/>
      <c r="B34" s="47"/>
      <c r="C34" s="47"/>
      <c r="D34" s="47"/>
      <c r="E34" s="47"/>
      <c r="F34" s="60"/>
      <c r="G34" s="47"/>
      <c r="H34" s="47"/>
      <c r="I34" s="111"/>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t="str">
        <f t="shared" si="0"/>
        <v/>
      </c>
      <c r="BL34" s="47"/>
      <c r="BM34" s="47"/>
      <c r="BN34" s="47"/>
    </row>
    <row r="35" spans="1:66" x14ac:dyDescent="0.35">
      <c r="A35" s="49"/>
      <c r="B35" s="49"/>
      <c r="C35" s="49"/>
      <c r="D35" s="49"/>
      <c r="E35" s="49"/>
      <c r="F35" s="63"/>
      <c r="G35" s="49"/>
      <c r="H35" s="49"/>
      <c r="I35" s="110"/>
      <c r="J35" s="49"/>
      <c r="K35" s="50"/>
      <c r="L35" s="50"/>
      <c r="M35" s="50"/>
      <c r="N35" s="50"/>
      <c r="O35" s="51"/>
      <c r="P35" s="51"/>
      <c r="Q35" s="51"/>
      <c r="R35" s="51"/>
      <c r="S35" s="49"/>
      <c r="T35" s="49"/>
      <c r="U35" s="49"/>
      <c r="V35" s="49"/>
      <c r="W35" s="49"/>
      <c r="X35" s="49"/>
      <c r="Y35" s="49"/>
      <c r="Z35" s="49"/>
      <c r="AA35" s="49"/>
      <c r="AB35" s="49"/>
      <c r="AC35" s="49"/>
      <c r="AD35" s="49"/>
      <c r="AE35" s="49"/>
      <c r="AF35" s="100"/>
      <c r="AG35" s="49"/>
      <c r="AH35" s="49"/>
      <c r="AI35" s="49"/>
      <c r="AJ35" s="49"/>
      <c r="AK35" s="49"/>
      <c r="AL35" s="49"/>
      <c r="AM35" s="49"/>
      <c r="AN35" s="100"/>
      <c r="AO35" s="100"/>
      <c r="AP35" s="49"/>
      <c r="AQ35" s="49"/>
      <c r="AR35" s="49"/>
      <c r="AS35" s="49"/>
      <c r="AT35" s="49"/>
      <c r="AU35" s="49"/>
      <c r="AV35" s="49"/>
      <c r="AW35" s="49"/>
      <c r="AX35" s="49"/>
      <c r="AY35" s="49"/>
      <c r="AZ35" s="49"/>
      <c r="BA35" s="49"/>
      <c r="BB35" s="49"/>
      <c r="BC35" s="49"/>
      <c r="BD35" s="49"/>
      <c r="BE35" s="49"/>
      <c r="BF35" s="49"/>
      <c r="BG35" s="49"/>
      <c r="BH35" s="49"/>
      <c r="BI35" s="49"/>
      <c r="BJ35" s="49"/>
      <c r="BK35" s="49" t="str">
        <f t="shared" si="0"/>
        <v/>
      </c>
      <c r="BL35" s="49"/>
      <c r="BM35" s="49"/>
      <c r="BN35" s="49"/>
    </row>
    <row r="36" spans="1:66" x14ac:dyDescent="0.35">
      <c r="A36" s="49"/>
      <c r="B36" s="49"/>
      <c r="C36" s="49"/>
      <c r="D36" s="49"/>
      <c r="E36" s="49"/>
      <c r="F36" s="63"/>
      <c r="G36" s="49"/>
      <c r="H36" s="49"/>
      <c r="I36" s="110"/>
      <c r="J36" s="49"/>
      <c r="K36" s="50"/>
      <c r="L36" s="50"/>
      <c r="M36" s="50"/>
      <c r="N36" s="50"/>
      <c r="O36" s="51"/>
      <c r="P36" s="51"/>
      <c r="Q36" s="51"/>
      <c r="R36" s="51"/>
      <c r="S36" s="49"/>
      <c r="T36" s="49"/>
      <c r="U36" s="49"/>
      <c r="V36" s="49"/>
      <c r="W36" s="49"/>
      <c r="X36" s="49"/>
      <c r="Y36" s="49"/>
      <c r="Z36" s="49"/>
      <c r="AA36" s="49"/>
      <c r="AB36" s="49"/>
      <c r="AC36" s="49"/>
      <c r="AD36" s="49"/>
      <c r="AE36" s="49"/>
      <c r="AF36" s="100"/>
      <c r="AG36" s="49"/>
      <c r="AH36" s="49"/>
      <c r="AI36" s="49"/>
      <c r="AJ36" s="49"/>
      <c r="AK36" s="49"/>
      <c r="AL36" s="49"/>
      <c r="AM36" s="49"/>
      <c r="AN36" s="100"/>
      <c r="AO36" s="100"/>
      <c r="AP36" s="49"/>
      <c r="AQ36" s="49"/>
      <c r="AR36" s="49"/>
      <c r="AS36" s="49"/>
      <c r="AT36" s="49"/>
      <c r="AU36" s="49"/>
      <c r="AV36" s="49"/>
      <c r="AW36" s="49"/>
      <c r="AX36" s="49"/>
      <c r="AY36" s="49"/>
      <c r="AZ36" s="49"/>
      <c r="BA36" s="49"/>
      <c r="BB36" s="49"/>
      <c r="BC36" s="49"/>
      <c r="BD36" s="49"/>
      <c r="BE36" s="49"/>
      <c r="BF36" s="49"/>
      <c r="BG36" s="49"/>
      <c r="BH36" s="49"/>
      <c r="BI36" s="49"/>
      <c r="BJ36" s="49"/>
      <c r="BK36" s="49" t="str">
        <f t="shared" si="0"/>
        <v/>
      </c>
      <c r="BL36" s="49"/>
      <c r="BM36" s="49"/>
      <c r="BN36" s="49"/>
    </row>
    <row r="37" spans="1:66" x14ac:dyDescent="0.35">
      <c r="A37" s="49"/>
      <c r="B37" s="49"/>
      <c r="C37" s="49"/>
      <c r="D37" s="49"/>
      <c r="E37" s="49"/>
      <c r="F37" s="63"/>
      <c r="G37" s="49"/>
      <c r="H37" s="49"/>
      <c r="I37" s="110"/>
      <c r="J37" s="49"/>
      <c r="K37" s="50"/>
      <c r="L37" s="50"/>
      <c r="M37" s="50"/>
      <c r="N37" s="50"/>
      <c r="O37" s="51"/>
      <c r="P37" s="51"/>
      <c r="Q37" s="51"/>
      <c r="R37" s="51"/>
      <c r="S37" s="49"/>
      <c r="T37" s="49"/>
      <c r="U37" s="49"/>
      <c r="V37" s="49"/>
      <c r="W37" s="49"/>
      <c r="X37" s="49"/>
      <c r="Y37" s="49"/>
      <c r="Z37" s="49"/>
      <c r="AA37" s="49"/>
      <c r="AB37" s="49"/>
      <c r="AC37" s="49"/>
      <c r="AD37" s="49"/>
      <c r="AE37" s="49"/>
      <c r="AF37" s="100"/>
      <c r="AG37" s="49"/>
      <c r="AH37" s="49"/>
      <c r="AI37" s="49"/>
      <c r="AJ37" s="49"/>
      <c r="AK37" s="49"/>
      <c r="AL37" s="49"/>
      <c r="AM37" s="49"/>
      <c r="AN37" s="100"/>
      <c r="AO37" s="100"/>
      <c r="AP37" s="49"/>
      <c r="AQ37" s="49"/>
      <c r="AR37" s="49"/>
      <c r="AS37" s="49"/>
      <c r="AT37" s="49"/>
      <c r="AU37" s="49"/>
      <c r="AV37" s="49"/>
      <c r="AW37" s="49"/>
      <c r="AX37" s="49"/>
      <c r="AY37" s="49"/>
      <c r="AZ37" s="49"/>
      <c r="BA37" s="49"/>
      <c r="BB37" s="49"/>
      <c r="BC37" s="49"/>
      <c r="BD37" s="49"/>
      <c r="BE37" s="49"/>
      <c r="BF37" s="49"/>
      <c r="BG37" s="49"/>
      <c r="BH37" s="49"/>
      <c r="BI37" s="49"/>
      <c r="BJ37" s="49"/>
      <c r="BK37" s="49" t="str">
        <f t="shared" si="0"/>
        <v/>
      </c>
      <c r="BL37" s="49"/>
      <c r="BM37" s="49"/>
      <c r="BN37" s="49"/>
    </row>
    <row r="38" spans="1:66" x14ac:dyDescent="0.35">
      <c r="A38" s="47"/>
      <c r="B38" s="47"/>
      <c r="C38" s="47"/>
      <c r="D38" s="47"/>
      <c r="E38" s="47"/>
      <c r="F38" s="60"/>
      <c r="G38" s="47"/>
      <c r="H38" s="47"/>
      <c r="I38" s="111"/>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c r="AQ38" s="47"/>
      <c r="AR38" s="47"/>
      <c r="AS38" s="47"/>
      <c r="AT38" s="47"/>
      <c r="AU38" s="47"/>
      <c r="AV38" s="47"/>
      <c r="AW38" s="47"/>
      <c r="AX38" s="47"/>
      <c r="AY38" s="47"/>
      <c r="AZ38" s="47"/>
      <c r="BA38" s="47"/>
      <c r="BB38" s="47"/>
      <c r="BC38" s="47"/>
      <c r="BD38" s="47"/>
      <c r="BE38" s="47"/>
      <c r="BF38" s="47"/>
      <c r="BG38" s="47"/>
      <c r="BH38" s="47"/>
      <c r="BI38" s="47"/>
      <c r="BJ38" s="47"/>
      <c r="BK38" s="47" t="str">
        <f t="shared" si="0"/>
        <v/>
      </c>
      <c r="BL38" s="47"/>
      <c r="BM38" s="47"/>
      <c r="BN38" s="47"/>
    </row>
    <row r="39" spans="1:66" x14ac:dyDescent="0.35">
      <c r="A39" s="49"/>
      <c r="B39" s="49"/>
      <c r="C39" s="49"/>
      <c r="D39" s="49"/>
      <c r="E39" s="49"/>
      <c r="F39" s="63"/>
      <c r="G39" s="49"/>
      <c r="H39" s="49"/>
      <c r="I39" s="110"/>
      <c r="J39" s="49"/>
      <c r="K39" s="50"/>
      <c r="L39" s="50"/>
      <c r="M39" s="50"/>
      <c r="N39" s="50"/>
      <c r="O39" s="51"/>
      <c r="P39" s="51"/>
      <c r="Q39" s="51"/>
      <c r="R39" s="51"/>
      <c r="S39" s="49"/>
      <c r="T39" s="49"/>
      <c r="U39" s="49"/>
      <c r="V39" s="49"/>
      <c r="W39" s="49"/>
      <c r="X39" s="49"/>
      <c r="Y39" s="49"/>
      <c r="Z39" s="49"/>
      <c r="AA39" s="49"/>
      <c r="AB39" s="49"/>
      <c r="AC39" s="49"/>
      <c r="AD39" s="49"/>
      <c r="AE39" s="49"/>
      <c r="AF39" s="100"/>
      <c r="AG39" s="49"/>
      <c r="AH39" s="49"/>
      <c r="AI39" s="49"/>
      <c r="AJ39" s="49"/>
      <c r="AK39" s="49"/>
      <c r="AL39" s="49"/>
      <c r="AM39" s="49"/>
      <c r="AN39" s="100"/>
      <c r="AO39" s="100"/>
      <c r="AP39" s="49"/>
      <c r="AQ39" s="49"/>
      <c r="AR39" s="49"/>
      <c r="AS39" s="49"/>
      <c r="AT39" s="49"/>
      <c r="AU39" s="49"/>
      <c r="AV39" s="49"/>
      <c r="AW39" s="49"/>
      <c r="AX39" s="49"/>
      <c r="AY39" s="49"/>
      <c r="AZ39" s="49"/>
      <c r="BA39" s="49"/>
      <c r="BB39" s="49"/>
      <c r="BC39" s="49"/>
      <c r="BD39" s="49"/>
      <c r="BE39" s="49"/>
      <c r="BF39" s="49"/>
      <c r="BG39" s="49"/>
      <c r="BH39" s="49"/>
      <c r="BI39" s="49"/>
      <c r="BJ39" s="49"/>
      <c r="BK39" s="49" t="str">
        <f t="shared" si="0"/>
        <v/>
      </c>
      <c r="BL39" s="49"/>
      <c r="BM39" s="49"/>
      <c r="BN39" s="49"/>
    </row>
    <row r="40" spans="1:66" x14ac:dyDescent="0.35">
      <c r="A40" s="49"/>
      <c r="B40" s="49"/>
      <c r="C40" s="49"/>
      <c r="D40" s="49"/>
      <c r="E40" s="49"/>
      <c r="F40" s="63"/>
      <c r="G40" s="49"/>
      <c r="H40" s="49"/>
      <c r="I40" s="110"/>
      <c r="J40" s="49"/>
      <c r="K40" s="50"/>
      <c r="L40" s="50"/>
      <c r="M40" s="50"/>
      <c r="N40" s="50"/>
      <c r="O40" s="51"/>
      <c r="P40" s="51"/>
      <c r="Q40" s="51"/>
      <c r="R40" s="51"/>
      <c r="S40" s="49"/>
      <c r="T40" s="49"/>
      <c r="U40" s="49"/>
      <c r="V40" s="49"/>
      <c r="W40" s="49"/>
      <c r="X40" s="49"/>
      <c r="Y40" s="49"/>
      <c r="Z40" s="49"/>
      <c r="AA40" s="49"/>
      <c r="AB40" s="49"/>
      <c r="AC40" s="49"/>
      <c r="AD40" s="49"/>
      <c r="AE40" s="49"/>
      <c r="AF40" s="100"/>
      <c r="AG40" s="49"/>
      <c r="AH40" s="49"/>
      <c r="AI40" s="49"/>
      <c r="AJ40" s="49"/>
      <c r="AK40" s="49"/>
      <c r="AL40" s="49"/>
      <c r="AM40" s="49"/>
      <c r="AN40" s="100"/>
      <c r="AO40" s="100"/>
      <c r="AP40" s="49"/>
      <c r="AQ40" s="49"/>
      <c r="AR40" s="49"/>
      <c r="AS40" s="49"/>
      <c r="AT40" s="49"/>
      <c r="AU40" s="49"/>
      <c r="AV40" s="49"/>
      <c r="AW40" s="49"/>
      <c r="AX40" s="49"/>
      <c r="AY40" s="49"/>
      <c r="AZ40" s="49"/>
      <c r="BA40" s="49"/>
      <c r="BB40" s="49"/>
      <c r="BC40" s="49"/>
      <c r="BD40" s="49"/>
      <c r="BE40" s="49"/>
      <c r="BF40" s="49"/>
      <c r="BG40" s="49"/>
      <c r="BH40" s="49"/>
      <c r="BI40" s="49"/>
      <c r="BJ40" s="49"/>
      <c r="BK40" s="49" t="str">
        <f t="shared" si="0"/>
        <v/>
      </c>
      <c r="BL40" s="49"/>
      <c r="BM40" s="49"/>
      <c r="BN40" s="49"/>
    </row>
    <row r="41" spans="1:66" x14ac:dyDescent="0.35">
      <c r="A41" s="49"/>
      <c r="B41" s="49"/>
      <c r="C41" s="49"/>
      <c r="D41" s="49"/>
      <c r="E41" s="49"/>
      <c r="F41" s="63"/>
      <c r="G41" s="49"/>
      <c r="H41" s="49"/>
      <c r="I41" s="110"/>
      <c r="J41" s="49"/>
      <c r="K41" s="50"/>
      <c r="L41" s="50"/>
      <c r="M41" s="50"/>
      <c r="N41" s="50"/>
      <c r="O41" s="51"/>
      <c r="P41" s="51"/>
      <c r="Q41" s="51"/>
      <c r="R41" s="51"/>
      <c r="S41" s="49"/>
      <c r="T41" s="49"/>
      <c r="U41" s="49"/>
      <c r="V41" s="49"/>
      <c r="W41" s="49"/>
      <c r="X41" s="49"/>
      <c r="Y41" s="49"/>
      <c r="Z41" s="49"/>
      <c r="AA41" s="49"/>
      <c r="AB41" s="49"/>
      <c r="AC41" s="49"/>
      <c r="AD41" s="49"/>
      <c r="AE41" s="49"/>
      <c r="AF41" s="100"/>
      <c r="AG41" s="49"/>
      <c r="AH41" s="49"/>
      <c r="AI41" s="49"/>
      <c r="AJ41" s="49"/>
      <c r="AK41" s="49"/>
      <c r="AL41" s="49"/>
      <c r="AM41" s="49"/>
      <c r="AN41" s="100"/>
      <c r="AO41" s="100"/>
      <c r="AP41" s="49"/>
      <c r="AQ41" s="49"/>
      <c r="AR41" s="49"/>
      <c r="AS41" s="49"/>
      <c r="AT41" s="49"/>
      <c r="AU41" s="49"/>
      <c r="AV41" s="49"/>
      <c r="AW41" s="49"/>
      <c r="AX41" s="49"/>
      <c r="AY41" s="49"/>
      <c r="AZ41" s="49"/>
      <c r="BA41" s="49"/>
      <c r="BB41" s="49"/>
      <c r="BC41" s="49"/>
      <c r="BD41" s="49"/>
      <c r="BE41" s="49"/>
      <c r="BF41" s="49"/>
      <c r="BG41" s="49"/>
      <c r="BH41" s="49"/>
      <c r="BI41" s="49"/>
      <c r="BJ41" s="49"/>
      <c r="BK41" s="49" t="str">
        <f t="shared" si="0"/>
        <v/>
      </c>
      <c r="BL41" s="49"/>
      <c r="BM41" s="49"/>
      <c r="BN41" s="49"/>
    </row>
    <row r="42" spans="1:66" x14ac:dyDescent="0.35">
      <c r="A42" s="45"/>
      <c r="B42" s="45"/>
      <c r="C42" s="45"/>
      <c r="D42" s="45"/>
      <c r="E42" s="45"/>
      <c r="F42" s="64"/>
      <c r="G42" s="45"/>
      <c r="H42" s="45"/>
      <c r="I42" s="112"/>
      <c r="J42" s="45"/>
      <c r="K42" s="114" t="s">
        <v>76</v>
      </c>
      <c r="L42" s="114"/>
      <c r="M42" s="114"/>
      <c r="N42" s="114"/>
      <c r="O42" s="46"/>
      <c r="P42" s="46"/>
      <c r="Q42" s="46"/>
      <c r="R42" s="46"/>
      <c r="S42" s="45"/>
      <c r="T42" s="45"/>
      <c r="U42" s="45"/>
      <c r="V42" s="45"/>
      <c r="W42" s="45"/>
      <c r="X42" s="45"/>
      <c r="Y42" s="45"/>
      <c r="Z42" s="45"/>
      <c r="AA42" s="45"/>
      <c r="AB42" s="45"/>
      <c r="AC42" s="45"/>
      <c r="AD42" s="45"/>
      <c r="AE42" s="45"/>
      <c r="AF42" s="101"/>
      <c r="AG42" s="45"/>
      <c r="AH42" s="45"/>
      <c r="AI42" s="45"/>
      <c r="AJ42" s="45"/>
      <c r="AK42" s="45"/>
      <c r="AL42" s="45"/>
      <c r="AM42" s="45"/>
      <c r="AN42" s="101"/>
      <c r="AO42" s="101"/>
      <c r="AP42" s="45"/>
      <c r="AQ42" s="45"/>
      <c r="AR42" s="45"/>
      <c r="AS42" s="45"/>
      <c r="AT42" s="45"/>
      <c r="AU42" s="45"/>
      <c r="AV42" s="45"/>
      <c r="AW42" s="45"/>
      <c r="AX42" s="45"/>
      <c r="AY42" s="45"/>
      <c r="AZ42" s="45"/>
      <c r="BA42" s="45"/>
      <c r="BB42" s="45"/>
      <c r="BC42" s="45"/>
      <c r="BD42" s="45"/>
      <c r="BE42" s="45"/>
      <c r="BF42" s="45"/>
      <c r="BG42" s="45"/>
      <c r="BH42" s="45"/>
      <c r="BI42" s="45"/>
      <c r="BJ42" s="45"/>
      <c r="BK42" s="45" t="str">
        <f t="shared" si="0"/>
        <v/>
      </c>
      <c r="BL42" s="45"/>
      <c r="BM42" s="45"/>
      <c r="BN42" s="45"/>
    </row>
    <row r="43" spans="1:66" x14ac:dyDescent="0.35">
      <c r="A43" s="47"/>
      <c r="B43" s="47"/>
      <c r="C43" s="47"/>
      <c r="D43" s="47"/>
      <c r="E43" s="47"/>
      <c r="F43" s="60"/>
      <c r="G43" s="47"/>
      <c r="H43" s="47"/>
      <c r="I43" s="111"/>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t="str">
        <f t="shared" si="0"/>
        <v/>
      </c>
      <c r="BL43" s="47"/>
      <c r="BM43" s="47"/>
      <c r="BN43" s="47"/>
    </row>
    <row r="44" spans="1:66" x14ac:dyDescent="0.35">
      <c r="A44" s="49"/>
      <c r="B44" s="49"/>
      <c r="C44" s="49"/>
      <c r="D44" s="49"/>
      <c r="E44" s="49"/>
      <c r="F44" s="63"/>
      <c r="G44" s="49"/>
      <c r="H44" s="49"/>
      <c r="I44" s="110"/>
      <c r="J44" s="49"/>
      <c r="K44" s="50"/>
      <c r="L44" s="50"/>
      <c r="M44" s="50"/>
      <c r="N44" s="50"/>
      <c r="O44" s="51"/>
      <c r="P44" s="51"/>
      <c r="Q44" s="51"/>
      <c r="R44" s="51"/>
      <c r="S44" s="49"/>
      <c r="T44" s="49"/>
      <c r="U44" s="49"/>
      <c r="V44" s="49"/>
      <c r="W44" s="49"/>
      <c r="X44" s="49"/>
      <c r="Y44" s="49"/>
      <c r="Z44" s="49"/>
      <c r="AA44" s="49"/>
      <c r="AB44" s="49"/>
      <c r="AC44" s="49"/>
      <c r="AD44" s="49"/>
      <c r="AE44" s="49"/>
      <c r="AF44" s="100"/>
      <c r="AG44" s="49"/>
      <c r="AH44" s="49"/>
      <c r="AI44" s="49"/>
      <c r="AJ44" s="49"/>
      <c r="AK44" s="49"/>
      <c r="AL44" s="49"/>
      <c r="AM44" s="49"/>
      <c r="AN44" s="100"/>
      <c r="AO44" s="100"/>
      <c r="AP44" s="49"/>
      <c r="AQ44" s="49"/>
      <c r="AR44" s="49"/>
      <c r="AS44" s="49"/>
      <c r="AT44" s="49"/>
      <c r="AU44" s="49"/>
      <c r="AV44" s="49"/>
      <c r="AW44" s="49"/>
      <c r="AX44" s="49"/>
      <c r="AY44" s="49"/>
      <c r="AZ44" s="49"/>
      <c r="BA44" s="49"/>
      <c r="BB44" s="49"/>
      <c r="BC44" s="49"/>
      <c r="BD44" s="49"/>
      <c r="BE44" s="49"/>
      <c r="BF44" s="49"/>
      <c r="BG44" s="49"/>
      <c r="BH44" s="49"/>
      <c r="BI44" s="49"/>
      <c r="BJ44" s="49"/>
      <c r="BK44" s="49" t="str">
        <f t="shared" si="0"/>
        <v/>
      </c>
      <c r="BL44" s="49"/>
      <c r="BM44" s="49"/>
      <c r="BN44" s="49"/>
    </row>
    <row r="45" spans="1:66" x14ac:dyDescent="0.35">
      <c r="A45" s="49"/>
      <c r="B45" s="49"/>
      <c r="C45" s="49"/>
      <c r="D45" s="49"/>
      <c r="E45" s="49"/>
      <c r="F45" s="63"/>
      <c r="G45" s="49"/>
      <c r="H45" s="49"/>
      <c r="I45" s="110"/>
      <c r="J45" s="49"/>
      <c r="K45" s="50"/>
      <c r="L45" s="50"/>
      <c r="M45" s="50"/>
      <c r="N45" s="50"/>
      <c r="O45" s="51"/>
      <c r="P45" s="51"/>
      <c r="Q45" s="51"/>
      <c r="R45" s="51"/>
      <c r="S45" s="49"/>
      <c r="T45" s="49"/>
      <c r="U45" s="49"/>
      <c r="V45" s="49"/>
      <c r="W45" s="49"/>
      <c r="X45" s="49"/>
      <c r="Y45" s="49"/>
      <c r="Z45" s="49"/>
      <c r="AA45" s="49"/>
      <c r="AB45" s="49"/>
      <c r="AC45" s="49"/>
      <c r="AD45" s="49"/>
      <c r="AE45" s="49"/>
      <c r="AF45" s="100"/>
      <c r="AG45" s="49"/>
      <c r="AH45" s="49"/>
      <c r="AI45" s="49"/>
      <c r="AJ45" s="49"/>
      <c r="AK45" s="49"/>
      <c r="AL45" s="49"/>
      <c r="AM45" s="49"/>
      <c r="AN45" s="100"/>
      <c r="AO45" s="100"/>
      <c r="AP45" s="49"/>
      <c r="AQ45" s="49"/>
      <c r="AR45" s="49"/>
      <c r="AS45" s="49"/>
      <c r="AT45" s="49"/>
      <c r="AU45" s="49"/>
      <c r="AV45" s="49"/>
      <c r="AW45" s="49"/>
      <c r="AX45" s="49"/>
      <c r="AY45" s="49"/>
      <c r="AZ45" s="49"/>
      <c r="BA45" s="49"/>
      <c r="BB45" s="49"/>
      <c r="BC45" s="49"/>
      <c r="BD45" s="49"/>
      <c r="BE45" s="49"/>
      <c r="BF45" s="49"/>
      <c r="BG45" s="49"/>
      <c r="BH45" s="49"/>
      <c r="BI45" s="49"/>
      <c r="BJ45" s="49"/>
      <c r="BK45" s="49" t="str">
        <f t="shared" si="0"/>
        <v/>
      </c>
      <c r="BL45" s="49"/>
      <c r="BM45" s="49"/>
      <c r="BN45" s="49"/>
    </row>
    <row r="46" spans="1:66" x14ac:dyDescent="0.35">
      <c r="A46" s="49"/>
      <c r="B46" s="49"/>
      <c r="C46" s="49"/>
      <c r="D46" s="49"/>
      <c r="E46" s="49"/>
      <c r="F46" s="63"/>
      <c r="G46" s="49"/>
      <c r="H46" s="49"/>
      <c r="I46" s="110"/>
      <c r="J46" s="49"/>
      <c r="K46" s="50"/>
      <c r="L46" s="50"/>
      <c r="M46" s="50"/>
      <c r="N46" s="50"/>
      <c r="O46" s="51"/>
      <c r="P46" s="51"/>
      <c r="Q46" s="51"/>
      <c r="R46" s="51"/>
      <c r="S46" s="49"/>
      <c r="T46" s="49"/>
      <c r="U46" s="49"/>
      <c r="V46" s="49"/>
      <c r="W46" s="49"/>
      <c r="X46" s="49"/>
      <c r="Y46" s="49"/>
      <c r="Z46" s="49"/>
      <c r="AA46" s="49"/>
      <c r="AB46" s="49"/>
      <c r="AC46" s="49"/>
      <c r="AD46" s="49"/>
      <c r="AE46" s="49"/>
      <c r="AF46" s="100"/>
      <c r="AG46" s="49"/>
      <c r="AH46" s="49"/>
      <c r="AI46" s="49"/>
      <c r="AJ46" s="49"/>
      <c r="AK46" s="49"/>
      <c r="AL46" s="49"/>
      <c r="AM46" s="49"/>
      <c r="AN46" s="100"/>
      <c r="AO46" s="100"/>
      <c r="AP46" s="49"/>
      <c r="AQ46" s="49"/>
      <c r="AR46" s="49"/>
      <c r="AS46" s="49"/>
      <c r="AT46" s="49"/>
      <c r="AU46" s="49"/>
      <c r="AV46" s="49"/>
      <c r="AW46" s="49"/>
      <c r="AX46" s="49"/>
      <c r="AY46" s="49"/>
      <c r="AZ46" s="49"/>
      <c r="BA46" s="49"/>
      <c r="BB46" s="49"/>
      <c r="BC46" s="49"/>
      <c r="BD46" s="49"/>
      <c r="BE46" s="49"/>
      <c r="BF46" s="49"/>
      <c r="BG46" s="49"/>
      <c r="BH46" s="49"/>
      <c r="BI46" s="49"/>
      <c r="BJ46" s="49"/>
      <c r="BK46" s="49" t="str">
        <f t="shared" si="0"/>
        <v/>
      </c>
      <c r="BL46" s="49"/>
      <c r="BM46" s="49"/>
      <c r="BN46" s="49"/>
    </row>
    <row r="47" spans="1:66" x14ac:dyDescent="0.35">
      <c r="A47" s="45"/>
      <c r="B47" s="45"/>
      <c r="C47" s="45"/>
      <c r="D47" s="45"/>
      <c r="E47" s="45"/>
      <c r="F47" s="64"/>
      <c r="G47" s="45"/>
      <c r="H47" s="45"/>
      <c r="I47" s="112"/>
      <c r="J47" s="45"/>
      <c r="K47" s="114" t="s">
        <v>75</v>
      </c>
      <c r="L47" s="114"/>
      <c r="M47" s="114"/>
      <c r="N47" s="114"/>
      <c r="O47" s="46"/>
      <c r="P47" s="46"/>
      <c r="Q47" s="46"/>
      <c r="R47" s="46"/>
      <c r="S47" s="45"/>
      <c r="T47" s="45"/>
      <c r="U47" s="45"/>
      <c r="V47" s="45"/>
      <c r="W47" s="45"/>
      <c r="X47" s="45"/>
      <c r="Y47" s="45"/>
      <c r="Z47" s="45"/>
      <c r="AA47" s="45"/>
      <c r="AB47" s="45"/>
      <c r="AC47" s="45"/>
      <c r="AD47" s="45"/>
      <c r="AE47" s="45"/>
      <c r="AF47" s="101"/>
      <c r="AG47" s="45"/>
      <c r="AH47" s="45"/>
      <c r="AI47" s="45"/>
      <c r="AJ47" s="45"/>
      <c r="AK47" s="45"/>
      <c r="AL47" s="45"/>
      <c r="AM47" s="45"/>
      <c r="AN47" s="101"/>
      <c r="AO47" s="101"/>
      <c r="AP47" s="45"/>
      <c r="AQ47" s="45"/>
      <c r="AR47" s="45"/>
      <c r="AS47" s="45"/>
      <c r="AT47" s="45"/>
      <c r="AU47" s="45"/>
      <c r="AV47" s="45"/>
      <c r="AW47" s="45"/>
      <c r="AX47" s="45"/>
      <c r="AY47" s="45"/>
      <c r="AZ47" s="45"/>
      <c r="BA47" s="45"/>
      <c r="BB47" s="45"/>
      <c r="BC47" s="45"/>
      <c r="BD47" s="45"/>
      <c r="BE47" s="45"/>
      <c r="BF47" s="45"/>
      <c r="BG47" s="45"/>
      <c r="BH47" s="45"/>
      <c r="BI47" s="45"/>
      <c r="BJ47" s="45"/>
      <c r="BK47" s="45" t="str">
        <f t="shared" si="0"/>
        <v/>
      </c>
      <c r="BL47" s="45"/>
      <c r="BM47" s="45"/>
      <c r="BN47" s="45"/>
    </row>
    <row r="48" spans="1:66" x14ac:dyDescent="0.35">
      <c r="A48" s="47"/>
      <c r="B48" s="47"/>
      <c r="C48" s="47"/>
      <c r="D48" s="47"/>
      <c r="E48" s="47"/>
      <c r="F48" s="60"/>
      <c r="G48" s="47"/>
      <c r="H48" s="47"/>
      <c r="I48" s="111"/>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7"/>
      <c r="AM48" s="47"/>
      <c r="AN48" s="47"/>
      <c r="AO48" s="47"/>
      <c r="AP48" s="47"/>
      <c r="AQ48" s="47"/>
      <c r="AR48" s="47"/>
      <c r="AS48" s="47"/>
      <c r="AT48" s="47"/>
      <c r="AU48" s="47"/>
      <c r="AV48" s="47"/>
      <c r="AW48" s="47"/>
      <c r="AX48" s="47"/>
      <c r="AY48" s="47"/>
      <c r="AZ48" s="47"/>
      <c r="BA48" s="47"/>
      <c r="BB48" s="47"/>
      <c r="BC48" s="47"/>
      <c r="BD48" s="47"/>
      <c r="BE48" s="47"/>
      <c r="BF48" s="47"/>
      <c r="BG48" s="47"/>
      <c r="BH48" s="47"/>
      <c r="BI48" s="47"/>
      <c r="BJ48" s="47"/>
      <c r="BK48" s="47" t="str">
        <f t="shared" si="0"/>
        <v/>
      </c>
      <c r="BL48" s="47"/>
      <c r="BM48" s="47"/>
      <c r="BN48" s="47"/>
    </row>
    <row r="49" spans="1:66" x14ac:dyDescent="0.35">
      <c r="A49" s="49"/>
      <c r="B49" s="49"/>
      <c r="C49" s="49"/>
      <c r="D49" s="49"/>
      <c r="E49" s="49"/>
      <c r="F49" s="63"/>
      <c r="G49" s="49"/>
      <c r="H49" s="49"/>
      <c r="I49" s="110"/>
      <c r="J49" s="49"/>
      <c r="K49" s="50"/>
      <c r="L49" s="50"/>
      <c r="M49" s="50"/>
      <c r="N49" s="50"/>
      <c r="O49" s="51"/>
      <c r="P49" s="51"/>
      <c r="Q49" s="51"/>
      <c r="R49" s="51"/>
      <c r="S49" s="49"/>
      <c r="T49" s="49"/>
      <c r="U49" s="49"/>
      <c r="V49" s="49"/>
      <c r="W49" s="49"/>
      <c r="X49" s="49"/>
      <c r="Y49" s="49"/>
      <c r="Z49" s="49"/>
      <c r="AA49" s="49"/>
      <c r="AB49" s="49"/>
      <c r="AC49" s="49"/>
      <c r="AD49" s="49"/>
      <c r="AE49" s="49"/>
      <c r="AF49" s="100"/>
      <c r="AG49" s="49"/>
      <c r="AH49" s="49"/>
      <c r="AI49" s="49"/>
      <c r="AJ49" s="49"/>
      <c r="AK49" s="49"/>
      <c r="AL49" s="49"/>
      <c r="AM49" s="49"/>
      <c r="AN49" s="100"/>
      <c r="AO49" s="100"/>
      <c r="AP49" s="49"/>
      <c r="AQ49" s="49"/>
      <c r="AR49" s="49"/>
      <c r="AS49" s="49"/>
      <c r="AT49" s="49"/>
      <c r="AU49" s="49"/>
      <c r="AV49" s="49"/>
      <c r="AW49" s="49"/>
      <c r="AX49" s="49"/>
      <c r="AY49" s="49"/>
      <c r="AZ49" s="49"/>
      <c r="BA49" s="49"/>
      <c r="BB49" s="49"/>
      <c r="BC49" s="49"/>
      <c r="BD49" s="49"/>
      <c r="BE49" s="49"/>
      <c r="BF49" s="49"/>
      <c r="BG49" s="49"/>
      <c r="BH49" s="49"/>
      <c r="BI49" s="49"/>
      <c r="BJ49" s="49"/>
      <c r="BK49" s="49" t="str">
        <f t="shared" si="0"/>
        <v/>
      </c>
      <c r="BL49" s="49"/>
      <c r="BM49" s="49"/>
      <c r="BN49" s="49"/>
    </row>
    <row r="50" spans="1:66" x14ac:dyDescent="0.35">
      <c r="A50" s="49"/>
      <c r="B50" s="49"/>
      <c r="C50" s="49"/>
      <c r="D50" s="49"/>
      <c r="E50" s="49"/>
      <c r="F50" s="63"/>
      <c r="G50" s="49"/>
      <c r="H50" s="49"/>
      <c r="I50" s="110"/>
      <c r="J50" s="49"/>
      <c r="K50" s="50"/>
      <c r="L50" s="50"/>
      <c r="M50" s="50"/>
      <c r="N50" s="50"/>
      <c r="O50" s="51"/>
      <c r="P50" s="51"/>
      <c r="Q50" s="51"/>
      <c r="R50" s="51"/>
      <c r="S50" s="49"/>
      <c r="T50" s="49"/>
      <c r="U50" s="49"/>
      <c r="V50" s="49"/>
      <c r="W50" s="49"/>
      <c r="X50" s="49"/>
      <c r="Y50" s="49"/>
      <c r="Z50" s="49"/>
      <c r="AA50" s="49"/>
      <c r="AB50" s="49"/>
      <c r="AC50" s="49"/>
      <c r="AD50" s="49"/>
      <c r="AE50" s="49"/>
      <c r="AF50" s="100"/>
      <c r="AG50" s="49"/>
      <c r="AH50" s="49"/>
      <c r="AI50" s="49"/>
      <c r="AJ50" s="49"/>
      <c r="AK50" s="49"/>
      <c r="AL50" s="49"/>
      <c r="AM50" s="49"/>
      <c r="AN50" s="100"/>
      <c r="AO50" s="100"/>
      <c r="AP50" s="49"/>
      <c r="AQ50" s="49"/>
      <c r="AR50" s="49"/>
      <c r="AS50" s="49"/>
      <c r="AT50" s="49"/>
      <c r="AU50" s="49"/>
      <c r="AV50" s="49"/>
      <c r="AW50" s="49"/>
      <c r="AX50" s="49"/>
      <c r="AY50" s="49"/>
      <c r="AZ50" s="49"/>
      <c r="BA50" s="49"/>
      <c r="BB50" s="49"/>
      <c r="BC50" s="49"/>
      <c r="BD50" s="49"/>
      <c r="BE50" s="49"/>
      <c r="BF50" s="49"/>
      <c r="BG50" s="49"/>
      <c r="BH50" s="49"/>
      <c r="BI50" s="49"/>
      <c r="BJ50" s="49"/>
      <c r="BK50" s="49" t="str">
        <f t="shared" si="0"/>
        <v/>
      </c>
      <c r="BL50" s="49"/>
      <c r="BM50" s="49"/>
      <c r="BN50" s="49"/>
    </row>
    <row r="51" spans="1:66" x14ac:dyDescent="0.35">
      <c r="A51" s="49"/>
      <c r="B51" s="49"/>
      <c r="C51" s="49"/>
      <c r="D51" s="49"/>
      <c r="E51" s="49"/>
      <c r="F51" s="63"/>
      <c r="G51" s="49"/>
      <c r="H51" s="49"/>
      <c r="I51" s="110"/>
      <c r="J51" s="49"/>
      <c r="K51" s="50"/>
      <c r="L51" s="50"/>
      <c r="M51" s="50"/>
      <c r="N51" s="50"/>
      <c r="O51" s="51"/>
      <c r="P51" s="51"/>
      <c r="Q51" s="51"/>
      <c r="R51" s="51"/>
      <c r="S51" s="49"/>
      <c r="T51" s="49"/>
      <c r="U51" s="49"/>
      <c r="V51" s="49"/>
      <c r="W51" s="49"/>
      <c r="X51" s="49"/>
      <c r="Y51" s="49"/>
      <c r="Z51" s="49"/>
      <c r="AA51" s="49"/>
      <c r="AB51" s="49"/>
      <c r="AC51" s="49"/>
      <c r="AD51" s="49"/>
      <c r="AE51" s="49"/>
      <c r="AF51" s="100"/>
      <c r="AG51" s="49"/>
      <c r="AH51" s="49"/>
      <c r="AI51" s="49"/>
      <c r="AJ51" s="49"/>
      <c r="AK51" s="49"/>
      <c r="AL51" s="49"/>
      <c r="AM51" s="49"/>
      <c r="AN51" s="100"/>
      <c r="AO51" s="100"/>
      <c r="AP51" s="49"/>
      <c r="AQ51" s="49"/>
      <c r="AR51" s="49"/>
      <c r="AS51" s="49"/>
      <c r="AT51" s="49"/>
      <c r="AU51" s="49"/>
      <c r="AV51" s="49"/>
      <c r="AW51" s="49"/>
      <c r="AX51" s="49"/>
      <c r="AY51" s="49"/>
      <c r="AZ51" s="49"/>
      <c r="BA51" s="49"/>
      <c r="BB51" s="49"/>
      <c r="BC51" s="49"/>
      <c r="BD51" s="49"/>
      <c r="BE51" s="49"/>
      <c r="BF51" s="49"/>
      <c r="BG51" s="49"/>
      <c r="BH51" s="49"/>
      <c r="BI51" s="49"/>
      <c r="BJ51" s="49"/>
      <c r="BK51" s="49" t="str">
        <f t="shared" si="0"/>
        <v/>
      </c>
      <c r="BL51" s="49"/>
      <c r="BM51" s="49"/>
      <c r="BN51" s="49"/>
    </row>
    <row r="52" spans="1:66" x14ac:dyDescent="0.35">
      <c r="A52" s="45"/>
      <c r="B52" s="45"/>
      <c r="C52" s="45"/>
      <c r="D52" s="45"/>
      <c r="E52" s="45"/>
      <c r="F52" s="64"/>
      <c r="G52" s="45"/>
      <c r="H52" s="45"/>
      <c r="I52" s="112"/>
      <c r="J52" s="45"/>
      <c r="K52" s="114" t="s">
        <v>74</v>
      </c>
      <c r="L52" s="114"/>
      <c r="M52" s="114"/>
      <c r="N52" s="114"/>
      <c r="O52" s="46"/>
      <c r="P52" s="46"/>
      <c r="Q52" s="46"/>
      <c r="R52" s="46"/>
      <c r="S52" s="45"/>
      <c r="T52" s="45"/>
      <c r="U52" s="45"/>
      <c r="V52" s="45"/>
      <c r="W52" s="45"/>
      <c r="X52" s="45"/>
      <c r="Y52" s="45"/>
      <c r="Z52" s="45"/>
      <c r="AA52" s="45"/>
      <c r="AB52" s="45"/>
      <c r="AC52" s="45"/>
      <c r="AD52" s="45"/>
      <c r="AE52" s="45"/>
      <c r="AF52" s="101"/>
      <c r="AG52" s="45"/>
      <c r="AH52" s="45"/>
      <c r="AI52" s="45"/>
      <c r="AJ52" s="45"/>
      <c r="AK52" s="45"/>
      <c r="AL52" s="45"/>
      <c r="AM52" s="45"/>
      <c r="AN52" s="101"/>
      <c r="AO52" s="101"/>
      <c r="AP52" s="45"/>
      <c r="AQ52" s="45"/>
      <c r="AR52" s="45"/>
      <c r="AS52" s="45"/>
      <c r="AT52" s="45"/>
      <c r="AU52" s="45"/>
      <c r="AV52" s="45"/>
      <c r="AW52" s="45"/>
      <c r="AX52" s="45"/>
      <c r="AY52" s="45"/>
      <c r="AZ52" s="45"/>
      <c r="BA52" s="45"/>
      <c r="BB52" s="45"/>
      <c r="BC52" s="45"/>
      <c r="BD52" s="45"/>
      <c r="BE52" s="45"/>
      <c r="BF52" s="45"/>
      <c r="BG52" s="45"/>
      <c r="BH52" s="45"/>
      <c r="BI52" s="45"/>
      <c r="BJ52" s="45"/>
      <c r="BK52" s="45" t="str">
        <f t="shared" si="0"/>
        <v/>
      </c>
      <c r="BL52" s="45"/>
      <c r="BM52" s="45"/>
      <c r="BN52" s="45"/>
    </row>
    <row r="53" spans="1:66" x14ac:dyDescent="0.35">
      <c r="A53" s="47"/>
      <c r="B53" s="47"/>
      <c r="C53" s="47"/>
      <c r="D53" s="47"/>
      <c r="E53" s="47"/>
      <c r="F53" s="60"/>
      <c r="G53" s="47"/>
      <c r="H53" s="47"/>
      <c r="I53" s="111"/>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t="str">
        <f t="shared" si="0"/>
        <v/>
      </c>
      <c r="BL53" s="47"/>
      <c r="BM53" s="47"/>
      <c r="BN53" s="47"/>
    </row>
    <row r="54" spans="1:66" x14ac:dyDescent="0.35">
      <c r="A54" s="49"/>
      <c r="B54" s="49"/>
      <c r="C54" s="49"/>
      <c r="D54" s="49"/>
      <c r="E54" s="49"/>
      <c r="F54" s="63"/>
      <c r="G54" s="49"/>
      <c r="H54" s="49"/>
      <c r="I54" s="110"/>
      <c r="J54" s="49"/>
      <c r="K54" s="50"/>
      <c r="L54" s="50"/>
      <c r="M54" s="50"/>
      <c r="N54" s="50"/>
      <c r="O54" s="51"/>
      <c r="P54" s="51"/>
      <c r="Q54" s="51"/>
      <c r="R54" s="51"/>
      <c r="S54" s="49"/>
      <c r="T54" s="49"/>
      <c r="U54" s="49"/>
      <c r="V54" s="49"/>
      <c r="W54" s="49"/>
      <c r="X54" s="49"/>
      <c r="Y54" s="49"/>
      <c r="Z54" s="49"/>
      <c r="AA54" s="49"/>
      <c r="AB54" s="49"/>
      <c r="AC54" s="49"/>
      <c r="AD54" s="49"/>
      <c r="AE54" s="49"/>
      <c r="AF54" s="100"/>
      <c r="AG54" s="49"/>
      <c r="AH54" s="49"/>
      <c r="AI54" s="49"/>
      <c r="AJ54" s="49"/>
      <c r="AK54" s="49"/>
      <c r="AL54" s="49"/>
      <c r="AM54" s="49"/>
      <c r="AN54" s="100"/>
      <c r="AO54" s="100"/>
      <c r="AP54" s="49"/>
      <c r="AQ54" s="49"/>
      <c r="AR54" s="49"/>
      <c r="AS54" s="49"/>
      <c r="AT54" s="49"/>
      <c r="AU54" s="49"/>
      <c r="AV54" s="49"/>
      <c r="AW54" s="49"/>
      <c r="AX54" s="49"/>
      <c r="AY54" s="49"/>
      <c r="AZ54" s="49"/>
      <c r="BA54" s="49"/>
      <c r="BB54" s="49"/>
      <c r="BC54" s="49"/>
      <c r="BD54" s="49"/>
      <c r="BE54" s="49"/>
      <c r="BF54" s="49"/>
      <c r="BG54" s="49"/>
      <c r="BH54" s="49"/>
      <c r="BI54" s="49"/>
      <c r="BJ54" s="49"/>
      <c r="BK54" s="49" t="str">
        <f t="shared" si="0"/>
        <v/>
      </c>
      <c r="BL54" s="49"/>
      <c r="BM54" s="49"/>
      <c r="BN54" s="49"/>
    </row>
    <row r="55" spans="1:66" x14ac:dyDescent="0.35">
      <c r="A55" s="49"/>
      <c r="B55" s="49"/>
      <c r="C55" s="49"/>
      <c r="D55" s="49"/>
      <c r="E55" s="49"/>
      <c r="F55" s="63"/>
      <c r="G55" s="49"/>
      <c r="H55" s="49"/>
      <c r="I55" s="110"/>
      <c r="J55" s="49"/>
      <c r="K55" s="50"/>
      <c r="L55" s="50"/>
      <c r="M55" s="50"/>
      <c r="N55" s="50"/>
      <c r="O55" s="51"/>
      <c r="P55" s="51"/>
      <c r="Q55" s="51"/>
      <c r="R55" s="51"/>
      <c r="S55" s="49"/>
      <c r="T55" s="49"/>
      <c r="U55" s="49"/>
      <c r="V55" s="49"/>
      <c r="W55" s="49"/>
      <c r="X55" s="49"/>
      <c r="Y55" s="49"/>
      <c r="Z55" s="49"/>
      <c r="AA55" s="49"/>
      <c r="AB55" s="49"/>
      <c r="AC55" s="49"/>
      <c r="AD55" s="49"/>
      <c r="AE55" s="49"/>
      <c r="AF55" s="100"/>
      <c r="AG55" s="49"/>
      <c r="AH55" s="49"/>
      <c r="AI55" s="49"/>
      <c r="AJ55" s="49"/>
      <c r="AK55" s="49"/>
      <c r="AL55" s="49"/>
      <c r="AM55" s="49"/>
      <c r="AN55" s="100"/>
      <c r="AO55" s="100"/>
      <c r="AP55" s="49"/>
      <c r="AQ55" s="49"/>
      <c r="AR55" s="49"/>
      <c r="AS55" s="49"/>
      <c r="AT55" s="49"/>
      <c r="AU55" s="49"/>
      <c r="AV55" s="49"/>
      <c r="AW55" s="49"/>
      <c r="AX55" s="49"/>
      <c r="AY55" s="49"/>
      <c r="AZ55" s="49"/>
      <c r="BA55" s="49"/>
      <c r="BB55" s="49"/>
      <c r="BC55" s="49"/>
      <c r="BD55" s="49"/>
      <c r="BE55" s="49"/>
      <c r="BF55" s="49"/>
      <c r="BG55" s="49"/>
      <c r="BH55" s="49"/>
      <c r="BI55" s="49"/>
      <c r="BJ55" s="49"/>
      <c r="BK55" s="49" t="str">
        <f t="shared" si="0"/>
        <v/>
      </c>
      <c r="BL55" s="49"/>
      <c r="BM55" s="49"/>
      <c r="BN55" s="49"/>
    </row>
    <row r="56" spans="1:66" x14ac:dyDescent="0.35">
      <c r="A56" s="49"/>
      <c r="B56" s="49"/>
      <c r="C56" s="49"/>
      <c r="D56" s="49"/>
      <c r="E56" s="49"/>
      <c r="F56" s="63"/>
      <c r="G56" s="49"/>
      <c r="H56" s="49"/>
      <c r="I56" s="110"/>
      <c r="J56" s="49"/>
      <c r="K56" s="50"/>
      <c r="L56" s="50"/>
      <c r="M56" s="50"/>
      <c r="N56" s="50"/>
      <c r="O56" s="51"/>
      <c r="P56" s="51"/>
      <c r="Q56" s="51"/>
      <c r="R56" s="51"/>
      <c r="S56" s="49"/>
      <c r="T56" s="49"/>
      <c r="U56" s="49"/>
      <c r="V56" s="49"/>
      <c r="W56" s="49"/>
      <c r="X56" s="49"/>
      <c r="Y56" s="49"/>
      <c r="Z56" s="49"/>
      <c r="AA56" s="49"/>
      <c r="AB56" s="49"/>
      <c r="AC56" s="49"/>
      <c r="AD56" s="49"/>
      <c r="AE56" s="49"/>
      <c r="AF56" s="100"/>
      <c r="AG56" s="49"/>
      <c r="AH56" s="49"/>
      <c r="AI56" s="49"/>
      <c r="AJ56" s="49"/>
      <c r="AK56" s="49"/>
      <c r="AL56" s="49"/>
      <c r="AM56" s="49"/>
      <c r="AN56" s="100"/>
      <c r="AO56" s="100"/>
      <c r="AP56" s="49"/>
      <c r="AQ56" s="49"/>
      <c r="AR56" s="49"/>
      <c r="AS56" s="49"/>
      <c r="AT56" s="49"/>
      <c r="AU56" s="49"/>
      <c r="AV56" s="49"/>
      <c r="AW56" s="49"/>
      <c r="AX56" s="49"/>
      <c r="AY56" s="49"/>
      <c r="AZ56" s="49"/>
      <c r="BA56" s="49"/>
      <c r="BB56" s="49"/>
      <c r="BC56" s="49"/>
      <c r="BD56" s="49"/>
      <c r="BE56" s="49"/>
      <c r="BF56" s="49"/>
      <c r="BG56" s="49"/>
      <c r="BH56" s="49"/>
      <c r="BI56" s="49"/>
      <c r="BJ56" s="49"/>
      <c r="BK56" s="49" t="str">
        <f t="shared" si="0"/>
        <v/>
      </c>
      <c r="BL56" s="49"/>
      <c r="BM56" s="49"/>
      <c r="BN56" s="49"/>
    </row>
    <row r="57" spans="1:66" x14ac:dyDescent="0.35">
      <c r="A57" s="45"/>
      <c r="B57" s="45"/>
      <c r="C57" s="45"/>
      <c r="D57" s="45"/>
      <c r="E57" s="45"/>
      <c r="F57" s="64"/>
      <c r="G57" s="45"/>
      <c r="H57" s="45"/>
      <c r="I57" s="112"/>
      <c r="J57" s="45"/>
      <c r="K57" s="114" t="s">
        <v>73</v>
      </c>
      <c r="L57" s="114"/>
      <c r="M57" s="114"/>
      <c r="N57" s="114"/>
      <c r="O57" s="46"/>
      <c r="P57" s="46"/>
      <c r="Q57" s="46"/>
      <c r="R57" s="46"/>
      <c r="S57" s="45"/>
      <c r="T57" s="45"/>
      <c r="U57" s="45"/>
      <c r="V57" s="45"/>
      <c r="W57" s="45"/>
      <c r="X57" s="45"/>
      <c r="Y57" s="45"/>
      <c r="Z57" s="45"/>
      <c r="AA57" s="45"/>
      <c r="AB57" s="45"/>
      <c r="AC57" s="45"/>
      <c r="AD57" s="45"/>
      <c r="AE57" s="45"/>
      <c r="AF57" s="101"/>
      <c r="AG57" s="45"/>
      <c r="AH57" s="45"/>
      <c r="AI57" s="45"/>
      <c r="AJ57" s="45"/>
      <c r="AK57" s="45"/>
      <c r="AL57" s="45"/>
      <c r="AM57" s="45"/>
      <c r="AN57" s="101"/>
      <c r="AO57" s="101"/>
      <c r="AP57" s="45"/>
      <c r="AQ57" s="45"/>
      <c r="AR57" s="45"/>
      <c r="AS57" s="45"/>
      <c r="AT57" s="45"/>
      <c r="AU57" s="45"/>
      <c r="AV57" s="45"/>
      <c r="AW57" s="45"/>
      <c r="AX57" s="45"/>
      <c r="AY57" s="45"/>
      <c r="AZ57" s="45"/>
      <c r="BA57" s="45"/>
      <c r="BB57" s="45"/>
      <c r="BC57" s="45"/>
      <c r="BD57" s="45"/>
      <c r="BE57" s="45"/>
      <c r="BF57" s="45"/>
      <c r="BG57" s="45"/>
      <c r="BH57" s="45"/>
      <c r="BI57" s="45"/>
      <c r="BJ57" s="45"/>
      <c r="BK57" s="45" t="str">
        <f t="shared" si="0"/>
        <v/>
      </c>
      <c r="BL57" s="45"/>
      <c r="BM57" s="45"/>
      <c r="BN57" s="45"/>
    </row>
    <row r="58" spans="1:66" x14ac:dyDescent="0.35">
      <c r="A58" s="47"/>
      <c r="B58" s="47"/>
      <c r="C58" s="47"/>
      <c r="D58" s="47"/>
      <c r="E58" s="47"/>
      <c r="F58" s="60"/>
      <c r="G58" s="47"/>
      <c r="H58" s="47"/>
      <c r="I58" s="111"/>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c r="AP58" s="47"/>
      <c r="AQ58" s="47"/>
      <c r="AR58" s="47"/>
      <c r="AS58" s="47"/>
      <c r="AT58" s="47"/>
      <c r="AU58" s="47"/>
      <c r="AV58" s="47"/>
      <c r="AW58" s="47"/>
      <c r="AX58" s="47"/>
      <c r="AY58" s="47"/>
      <c r="AZ58" s="47"/>
      <c r="BA58" s="47"/>
      <c r="BB58" s="47"/>
      <c r="BC58" s="47"/>
      <c r="BD58" s="47"/>
      <c r="BE58" s="47"/>
      <c r="BF58" s="47"/>
      <c r="BG58" s="47"/>
      <c r="BH58" s="47"/>
      <c r="BI58" s="47"/>
      <c r="BJ58" s="47"/>
      <c r="BK58" s="47" t="str">
        <f t="shared" si="0"/>
        <v/>
      </c>
      <c r="BL58" s="47"/>
      <c r="BM58" s="47"/>
      <c r="BN58" s="47"/>
    </row>
    <row r="59" spans="1:66" x14ac:dyDescent="0.35">
      <c r="A59" s="49"/>
      <c r="B59" s="49"/>
      <c r="C59" s="49"/>
      <c r="D59" s="49"/>
      <c r="E59" s="49"/>
      <c r="F59" s="63"/>
      <c r="G59" s="49"/>
      <c r="H59" s="49"/>
      <c r="I59" s="110"/>
      <c r="J59" s="49"/>
      <c r="K59" s="50"/>
      <c r="L59" s="50"/>
      <c r="M59" s="50"/>
      <c r="N59" s="50"/>
      <c r="O59" s="51"/>
      <c r="P59" s="51"/>
      <c r="Q59" s="51"/>
      <c r="R59" s="51"/>
      <c r="S59" s="49"/>
      <c r="T59" s="49"/>
      <c r="U59" s="49"/>
      <c r="V59" s="49"/>
      <c r="W59" s="49"/>
      <c r="X59" s="49"/>
      <c r="Y59" s="49"/>
      <c r="Z59" s="49"/>
      <c r="AA59" s="49"/>
      <c r="AB59" s="49"/>
      <c r="AC59" s="49"/>
      <c r="AD59" s="49"/>
      <c r="AE59" s="49"/>
      <c r="AF59" s="100"/>
      <c r="AG59" s="49"/>
      <c r="AH59" s="49"/>
      <c r="AI59" s="49"/>
      <c r="AJ59" s="49"/>
      <c r="AK59" s="49"/>
      <c r="AL59" s="49"/>
      <c r="AM59" s="49"/>
      <c r="AN59" s="100"/>
      <c r="AO59" s="100"/>
      <c r="AP59" s="49"/>
      <c r="AQ59" s="49"/>
      <c r="AR59" s="49"/>
      <c r="AS59" s="49"/>
      <c r="AT59" s="49"/>
      <c r="AU59" s="49"/>
      <c r="AV59" s="49"/>
      <c r="AW59" s="49"/>
      <c r="AX59" s="49"/>
      <c r="AY59" s="49"/>
      <c r="AZ59" s="49"/>
      <c r="BA59" s="49"/>
      <c r="BB59" s="49"/>
      <c r="BC59" s="49"/>
      <c r="BD59" s="49"/>
      <c r="BE59" s="49"/>
      <c r="BF59" s="49"/>
      <c r="BG59" s="49"/>
      <c r="BH59" s="49"/>
      <c r="BI59" s="49"/>
      <c r="BJ59" s="49"/>
      <c r="BK59" s="49" t="str">
        <f t="shared" si="0"/>
        <v/>
      </c>
      <c r="BL59" s="49"/>
      <c r="BM59" s="49"/>
      <c r="BN59" s="49"/>
    </row>
    <row r="60" spans="1:66" x14ac:dyDescent="0.35">
      <c r="A60" s="49"/>
      <c r="B60" s="49"/>
      <c r="C60" s="49"/>
      <c r="D60" s="49"/>
      <c r="E60" s="49"/>
      <c r="F60" s="63"/>
      <c r="G60" s="49"/>
      <c r="H60" s="49"/>
      <c r="I60" s="110"/>
      <c r="J60" s="49"/>
      <c r="K60" s="50"/>
      <c r="L60" s="50"/>
      <c r="M60" s="50"/>
      <c r="N60" s="50"/>
      <c r="O60" s="51"/>
      <c r="P60" s="51"/>
      <c r="Q60" s="51"/>
      <c r="R60" s="51"/>
      <c r="S60" s="49"/>
      <c r="T60" s="49"/>
      <c r="U60" s="49"/>
      <c r="V60" s="49"/>
      <c r="W60" s="49"/>
      <c r="X60" s="49"/>
      <c r="Y60" s="49"/>
      <c r="Z60" s="49"/>
      <c r="AA60" s="49"/>
      <c r="AB60" s="49"/>
      <c r="AC60" s="49"/>
      <c r="AD60" s="49"/>
      <c r="AE60" s="49"/>
      <c r="AF60" s="100"/>
      <c r="AG60" s="49"/>
      <c r="AH60" s="49"/>
      <c r="AI60" s="49"/>
      <c r="AJ60" s="49"/>
      <c r="AK60" s="49"/>
      <c r="AL60" s="49"/>
      <c r="AM60" s="49"/>
      <c r="AN60" s="100"/>
      <c r="AO60" s="100"/>
      <c r="AP60" s="49"/>
      <c r="AQ60" s="49"/>
      <c r="AR60" s="49"/>
      <c r="AS60" s="49"/>
      <c r="AT60" s="49"/>
      <c r="AU60" s="49"/>
      <c r="AV60" s="49"/>
      <c r="AW60" s="49"/>
      <c r="AX60" s="49"/>
      <c r="AY60" s="49"/>
      <c r="AZ60" s="49"/>
      <c r="BA60" s="49"/>
      <c r="BB60" s="49"/>
      <c r="BC60" s="49"/>
      <c r="BD60" s="49"/>
      <c r="BE60" s="49"/>
      <c r="BF60" s="49"/>
      <c r="BG60" s="49"/>
      <c r="BH60" s="49"/>
      <c r="BI60" s="49"/>
      <c r="BJ60" s="49"/>
      <c r="BK60" s="49" t="str">
        <f t="shared" si="0"/>
        <v/>
      </c>
      <c r="BL60" s="49"/>
      <c r="BM60" s="49"/>
      <c r="BN60" s="49"/>
    </row>
    <row r="61" spans="1:66" x14ac:dyDescent="0.35">
      <c r="A61" s="49"/>
      <c r="B61" s="49"/>
      <c r="C61" s="49"/>
      <c r="D61" s="49"/>
      <c r="E61" s="49"/>
      <c r="F61" s="63"/>
      <c r="G61" s="49"/>
      <c r="H61" s="49"/>
      <c r="I61" s="110"/>
      <c r="J61" s="49"/>
      <c r="K61" s="50"/>
      <c r="L61" s="50"/>
      <c r="M61" s="50"/>
      <c r="N61" s="50"/>
      <c r="O61" s="51"/>
      <c r="P61" s="51"/>
      <c r="Q61" s="51"/>
      <c r="R61" s="51"/>
      <c r="S61" s="49"/>
      <c r="T61" s="49"/>
      <c r="U61" s="49"/>
      <c r="V61" s="49"/>
      <c r="W61" s="49"/>
      <c r="X61" s="49"/>
      <c r="Y61" s="49"/>
      <c r="Z61" s="49"/>
      <c r="AA61" s="49"/>
      <c r="AB61" s="49"/>
      <c r="AC61" s="49"/>
      <c r="AD61" s="49"/>
      <c r="AE61" s="49"/>
      <c r="AF61" s="100"/>
      <c r="AG61" s="49"/>
      <c r="AH61" s="49"/>
      <c r="AI61" s="49"/>
      <c r="AJ61" s="49"/>
      <c r="AK61" s="49"/>
      <c r="AL61" s="49"/>
      <c r="AM61" s="49"/>
      <c r="AN61" s="100"/>
      <c r="AO61" s="100"/>
      <c r="AP61" s="49"/>
      <c r="AQ61" s="49"/>
      <c r="AR61" s="49"/>
      <c r="AS61" s="49"/>
      <c r="AT61" s="49"/>
      <c r="AU61" s="49"/>
      <c r="AV61" s="49"/>
      <c r="AW61" s="49"/>
      <c r="AX61" s="49"/>
      <c r="AY61" s="49"/>
      <c r="AZ61" s="49"/>
      <c r="BA61" s="49"/>
      <c r="BB61" s="49"/>
      <c r="BC61" s="49"/>
      <c r="BD61" s="49"/>
      <c r="BE61" s="49"/>
      <c r="BF61" s="49"/>
      <c r="BG61" s="49"/>
      <c r="BH61" s="49"/>
      <c r="BI61" s="49"/>
      <c r="BJ61" s="49"/>
      <c r="BK61" s="49" t="str">
        <f t="shared" si="0"/>
        <v/>
      </c>
      <c r="BL61" s="49"/>
      <c r="BM61" s="49"/>
      <c r="BN61" s="49"/>
    </row>
    <row r="62" spans="1:66" x14ac:dyDescent="0.35">
      <c r="A62" s="45"/>
      <c r="B62" s="45"/>
      <c r="C62" s="45"/>
      <c r="D62" s="45"/>
      <c r="E62" s="45"/>
      <c r="F62" s="64"/>
      <c r="G62" s="45"/>
      <c r="H62" s="45"/>
      <c r="I62" s="112"/>
      <c r="J62" s="45"/>
      <c r="K62" s="114" t="s">
        <v>72</v>
      </c>
      <c r="L62" s="114"/>
      <c r="M62" s="114"/>
      <c r="N62" s="114"/>
      <c r="O62" s="46"/>
      <c r="P62" s="46"/>
      <c r="Q62" s="46"/>
      <c r="R62" s="46"/>
      <c r="S62" s="45"/>
      <c r="T62" s="45"/>
      <c r="U62" s="45"/>
      <c r="V62" s="45"/>
      <c r="W62" s="45"/>
      <c r="X62" s="45"/>
      <c r="Y62" s="45"/>
      <c r="Z62" s="45"/>
      <c r="AA62" s="45"/>
      <c r="AB62" s="45"/>
      <c r="AC62" s="45"/>
      <c r="AD62" s="45"/>
      <c r="AE62" s="45"/>
      <c r="AF62" s="101"/>
      <c r="AG62" s="45"/>
      <c r="AH62" s="45"/>
      <c r="AI62" s="45"/>
      <c r="AJ62" s="45"/>
      <c r="AK62" s="45"/>
      <c r="AL62" s="45"/>
      <c r="AM62" s="45"/>
      <c r="AN62" s="101"/>
      <c r="AO62" s="101"/>
      <c r="AP62" s="45"/>
      <c r="AQ62" s="45"/>
      <c r="AR62" s="45"/>
      <c r="AS62" s="45"/>
      <c r="AT62" s="45"/>
      <c r="AU62" s="45"/>
      <c r="AV62" s="45"/>
      <c r="AW62" s="45"/>
      <c r="AX62" s="45"/>
      <c r="AY62" s="45"/>
      <c r="AZ62" s="45"/>
      <c r="BA62" s="45"/>
      <c r="BB62" s="45"/>
      <c r="BC62" s="45"/>
      <c r="BD62" s="45"/>
      <c r="BE62" s="45"/>
      <c r="BF62" s="45"/>
      <c r="BG62" s="45"/>
      <c r="BH62" s="45"/>
      <c r="BI62" s="45"/>
      <c r="BJ62" s="45"/>
      <c r="BK62" s="45" t="str">
        <f t="shared" si="0"/>
        <v/>
      </c>
      <c r="BL62" s="45"/>
      <c r="BM62" s="45"/>
      <c r="BN62" s="45"/>
    </row>
    <row r="63" spans="1:66" x14ac:dyDescent="0.35">
      <c r="A63" s="47"/>
      <c r="B63" s="47"/>
      <c r="C63" s="47"/>
      <c r="D63" s="47"/>
      <c r="E63" s="47"/>
      <c r="F63" s="60"/>
      <c r="G63" s="47"/>
      <c r="H63" s="47"/>
      <c r="I63" s="111"/>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c r="AM63" s="47"/>
      <c r="AN63" s="47"/>
      <c r="AO63" s="47"/>
      <c r="AP63" s="47"/>
      <c r="AQ63" s="47"/>
      <c r="AR63" s="47"/>
      <c r="AS63" s="47"/>
      <c r="AT63" s="47"/>
      <c r="AU63" s="47"/>
      <c r="AV63" s="47"/>
      <c r="AW63" s="47"/>
      <c r="AX63" s="47"/>
      <c r="AY63" s="47"/>
      <c r="AZ63" s="47"/>
      <c r="BA63" s="47"/>
      <c r="BB63" s="47"/>
      <c r="BC63" s="47"/>
      <c r="BD63" s="47"/>
      <c r="BE63" s="47"/>
      <c r="BF63" s="47"/>
      <c r="BG63" s="47"/>
      <c r="BH63" s="47"/>
      <c r="BI63" s="47"/>
      <c r="BJ63" s="47"/>
      <c r="BK63" s="47" t="str">
        <f t="shared" si="0"/>
        <v/>
      </c>
      <c r="BL63" s="47"/>
      <c r="BM63" s="47"/>
      <c r="BN63" s="47"/>
    </row>
    <row r="64" spans="1:66" x14ac:dyDescent="0.35">
      <c r="A64" s="49"/>
      <c r="B64" s="49"/>
      <c r="C64" s="49"/>
      <c r="D64" s="49"/>
      <c r="E64" s="49"/>
      <c r="F64" s="63"/>
      <c r="G64" s="49"/>
      <c r="H64" s="49"/>
      <c r="I64" s="110"/>
      <c r="J64" s="49"/>
      <c r="K64" s="50"/>
      <c r="L64" s="50"/>
      <c r="M64" s="50"/>
      <c r="N64" s="50"/>
      <c r="O64" s="51"/>
      <c r="P64" s="51"/>
      <c r="Q64" s="51"/>
      <c r="R64" s="51"/>
      <c r="S64" s="49"/>
      <c r="T64" s="49"/>
      <c r="U64" s="49"/>
      <c r="V64" s="49"/>
      <c r="W64" s="49"/>
      <c r="X64" s="49"/>
      <c r="Y64" s="49"/>
      <c r="Z64" s="49"/>
      <c r="AA64" s="49"/>
      <c r="AB64" s="49"/>
      <c r="AC64" s="49"/>
      <c r="AD64" s="49"/>
      <c r="AE64" s="49"/>
      <c r="AF64" s="100"/>
      <c r="AG64" s="49"/>
      <c r="AH64" s="49"/>
      <c r="AI64" s="49"/>
      <c r="AJ64" s="49"/>
      <c r="AK64" s="49"/>
      <c r="AL64" s="49"/>
      <c r="AM64" s="49"/>
      <c r="AN64" s="100"/>
      <c r="AO64" s="100"/>
      <c r="AP64" s="49"/>
      <c r="AQ64" s="49"/>
      <c r="AR64" s="49"/>
      <c r="AS64" s="49"/>
      <c r="AT64" s="49"/>
      <c r="AU64" s="49"/>
      <c r="AV64" s="49"/>
      <c r="AW64" s="49"/>
      <c r="AX64" s="49"/>
      <c r="AY64" s="49"/>
      <c r="AZ64" s="49"/>
      <c r="BA64" s="49"/>
      <c r="BB64" s="49"/>
      <c r="BC64" s="49"/>
      <c r="BD64" s="49"/>
      <c r="BE64" s="49"/>
      <c r="BF64" s="49"/>
      <c r="BG64" s="49"/>
      <c r="BH64" s="49"/>
      <c r="BI64" s="49"/>
      <c r="BJ64" s="49"/>
      <c r="BK64" s="49" t="str">
        <f t="shared" si="0"/>
        <v/>
      </c>
      <c r="BL64" s="49"/>
      <c r="BM64" s="49"/>
      <c r="BN64" s="49"/>
    </row>
    <row r="65" spans="1:66" x14ac:dyDescent="0.35">
      <c r="A65" s="49"/>
      <c r="B65" s="49"/>
      <c r="C65" s="49"/>
      <c r="D65" s="49"/>
      <c r="E65" s="49"/>
      <c r="F65" s="63"/>
      <c r="G65" s="49"/>
      <c r="H65" s="49"/>
      <c r="I65" s="110"/>
      <c r="J65" s="49"/>
      <c r="K65" s="50"/>
      <c r="L65" s="50"/>
      <c r="M65" s="50"/>
      <c r="N65" s="50"/>
      <c r="O65" s="51"/>
      <c r="P65" s="51"/>
      <c r="Q65" s="51"/>
      <c r="R65" s="51"/>
      <c r="S65" s="49"/>
      <c r="T65" s="49"/>
      <c r="U65" s="49"/>
      <c r="V65" s="49"/>
      <c r="W65" s="49"/>
      <c r="X65" s="49"/>
      <c r="Y65" s="49"/>
      <c r="Z65" s="49"/>
      <c r="AA65" s="49"/>
      <c r="AB65" s="49"/>
      <c r="AC65" s="49"/>
      <c r="AD65" s="49"/>
      <c r="AE65" s="49"/>
      <c r="AF65" s="100"/>
      <c r="AG65" s="49"/>
      <c r="AH65" s="49"/>
      <c r="AI65" s="49"/>
      <c r="AJ65" s="49"/>
      <c r="AK65" s="49"/>
      <c r="AL65" s="49"/>
      <c r="AM65" s="49"/>
      <c r="AN65" s="100"/>
      <c r="AO65" s="100"/>
      <c r="AP65" s="49"/>
      <c r="AQ65" s="49"/>
      <c r="AR65" s="49"/>
      <c r="AS65" s="49"/>
      <c r="AT65" s="49"/>
      <c r="AU65" s="49"/>
      <c r="AV65" s="49"/>
      <c r="AW65" s="49"/>
      <c r="AX65" s="49"/>
      <c r="AY65" s="49"/>
      <c r="AZ65" s="49"/>
      <c r="BA65" s="49"/>
      <c r="BB65" s="49"/>
      <c r="BC65" s="49"/>
      <c r="BD65" s="49"/>
      <c r="BE65" s="49"/>
      <c r="BF65" s="49"/>
      <c r="BG65" s="49"/>
      <c r="BH65" s="49"/>
      <c r="BI65" s="49"/>
      <c r="BJ65" s="49"/>
      <c r="BK65" s="49" t="str">
        <f t="shared" si="0"/>
        <v/>
      </c>
      <c r="BL65" s="49"/>
      <c r="BM65" s="49"/>
      <c r="BN65" s="49"/>
    </row>
    <row r="66" spans="1:66" x14ac:dyDescent="0.35">
      <c r="A66" s="49"/>
      <c r="B66" s="49"/>
      <c r="C66" s="49"/>
      <c r="D66" s="49"/>
      <c r="E66" s="49"/>
      <c r="F66" s="63"/>
      <c r="G66" s="49"/>
      <c r="H66" s="49"/>
      <c r="I66" s="110"/>
      <c r="J66" s="49"/>
      <c r="K66" s="50"/>
      <c r="L66" s="50"/>
      <c r="M66" s="50"/>
      <c r="N66" s="50"/>
      <c r="O66" s="51"/>
      <c r="P66" s="51"/>
      <c r="Q66" s="51"/>
      <c r="R66" s="51"/>
      <c r="S66" s="49"/>
      <c r="T66" s="49"/>
      <c r="U66" s="49"/>
      <c r="V66" s="49"/>
      <c r="W66" s="49"/>
      <c r="X66" s="49"/>
      <c r="Y66" s="49"/>
      <c r="Z66" s="49"/>
      <c r="AA66" s="49"/>
      <c r="AB66" s="49"/>
      <c r="AC66" s="49"/>
      <c r="AD66" s="49"/>
      <c r="AE66" s="49"/>
      <c r="AF66" s="100"/>
      <c r="AG66" s="49"/>
      <c r="AH66" s="49"/>
      <c r="AI66" s="49"/>
      <c r="AJ66" s="49"/>
      <c r="AK66" s="49"/>
      <c r="AL66" s="49"/>
      <c r="AM66" s="49"/>
      <c r="AN66" s="100"/>
      <c r="AO66" s="100"/>
      <c r="AP66" s="49"/>
      <c r="AQ66" s="49"/>
      <c r="AR66" s="49"/>
      <c r="AS66" s="49"/>
      <c r="AT66" s="49"/>
      <c r="AU66" s="49"/>
      <c r="AV66" s="49"/>
      <c r="AW66" s="49"/>
      <c r="AX66" s="49"/>
      <c r="AY66" s="49"/>
      <c r="AZ66" s="49"/>
      <c r="BA66" s="49"/>
      <c r="BB66" s="49"/>
      <c r="BC66" s="49"/>
      <c r="BD66" s="49"/>
      <c r="BE66" s="49"/>
      <c r="BF66" s="49"/>
      <c r="BG66" s="49"/>
      <c r="BH66" s="49"/>
      <c r="BI66" s="49"/>
      <c r="BJ66" s="49"/>
      <c r="BK66" s="49" t="str">
        <f t="shared" si="0"/>
        <v/>
      </c>
      <c r="BL66" s="49"/>
      <c r="BM66" s="49"/>
      <c r="BN66" s="49"/>
    </row>
    <row r="67" spans="1:66" x14ac:dyDescent="0.35">
      <c r="A67" s="45"/>
      <c r="B67" s="45"/>
      <c r="C67" s="45"/>
      <c r="D67" s="45"/>
      <c r="E67" s="45"/>
      <c r="F67" s="64"/>
      <c r="G67" s="45"/>
      <c r="H67" s="45"/>
      <c r="I67" s="112"/>
      <c r="J67" s="45"/>
      <c r="K67" s="114" t="s">
        <v>71</v>
      </c>
      <c r="L67" s="114"/>
      <c r="M67" s="114"/>
      <c r="N67" s="114"/>
      <c r="O67" s="46"/>
      <c r="P67" s="46"/>
      <c r="Q67" s="46"/>
      <c r="R67" s="46"/>
      <c r="S67" s="45"/>
      <c r="T67" s="45"/>
      <c r="U67" s="45"/>
      <c r="V67" s="45"/>
      <c r="W67" s="45"/>
      <c r="X67" s="45"/>
      <c r="Y67" s="45"/>
      <c r="Z67" s="45"/>
      <c r="AA67" s="45"/>
      <c r="AB67" s="45"/>
      <c r="AC67" s="45"/>
      <c r="AD67" s="45"/>
      <c r="AE67" s="45"/>
      <c r="AF67" s="101"/>
      <c r="AG67" s="45"/>
      <c r="AH67" s="45"/>
      <c r="AI67" s="45"/>
      <c r="AJ67" s="45"/>
      <c r="AK67" s="45"/>
      <c r="AL67" s="45"/>
      <c r="AM67" s="45"/>
      <c r="AN67" s="101"/>
      <c r="AO67" s="101"/>
      <c r="AP67" s="45"/>
      <c r="AQ67" s="45"/>
      <c r="AR67" s="45"/>
      <c r="AS67" s="45"/>
      <c r="AT67" s="45"/>
      <c r="AU67" s="45"/>
      <c r="AV67" s="45"/>
      <c r="AW67" s="45"/>
      <c r="AX67" s="45"/>
      <c r="AY67" s="45"/>
      <c r="AZ67" s="45"/>
      <c r="BA67" s="45"/>
      <c r="BB67" s="45"/>
      <c r="BC67" s="45"/>
      <c r="BD67" s="45"/>
      <c r="BE67" s="45"/>
      <c r="BF67" s="45"/>
      <c r="BG67" s="45"/>
      <c r="BH67" s="45"/>
      <c r="BI67" s="45"/>
      <c r="BJ67" s="45"/>
      <c r="BK67" s="45" t="str">
        <f t="shared" si="0"/>
        <v/>
      </c>
      <c r="BL67" s="45"/>
      <c r="BM67" s="45"/>
      <c r="BN67" s="45"/>
    </row>
    <row r="68" spans="1:66" x14ac:dyDescent="0.35">
      <c r="A68" s="47"/>
      <c r="B68" s="47"/>
      <c r="C68" s="47"/>
      <c r="D68" s="47"/>
      <c r="E68" s="47"/>
      <c r="F68" s="60"/>
      <c r="G68" s="47"/>
      <c r="H68" s="47"/>
      <c r="I68" s="111"/>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t="str">
        <f t="shared" si="0"/>
        <v/>
      </c>
      <c r="BL68" s="47"/>
      <c r="BM68" s="47"/>
      <c r="BN68" s="47"/>
    </row>
    <row r="69" spans="1:66" x14ac:dyDescent="0.35">
      <c r="A69" s="49"/>
      <c r="B69" s="49"/>
      <c r="C69" s="49"/>
      <c r="D69" s="49"/>
      <c r="E69" s="49"/>
      <c r="F69" s="63"/>
      <c r="G69" s="49"/>
      <c r="H69" s="49"/>
      <c r="I69" s="110"/>
      <c r="J69" s="49"/>
      <c r="K69" s="50"/>
      <c r="L69" s="50"/>
      <c r="M69" s="50"/>
      <c r="N69" s="50"/>
      <c r="O69" s="51"/>
      <c r="P69" s="51"/>
      <c r="Q69" s="51"/>
      <c r="R69" s="51"/>
      <c r="S69" s="49"/>
      <c r="T69" s="49"/>
      <c r="U69" s="49"/>
      <c r="V69" s="49"/>
      <c r="W69" s="49"/>
      <c r="X69" s="49"/>
      <c r="Y69" s="49"/>
      <c r="Z69" s="49"/>
      <c r="AA69" s="49"/>
      <c r="AB69" s="49"/>
      <c r="AC69" s="49"/>
      <c r="AD69" s="49"/>
      <c r="AE69" s="49"/>
      <c r="AF69" s="100"/>
      <c r="AG69" s="49"/>
      <c r="AH69" s="49"/>
      <c r="AI69" s="49"/>
      <c r="AJ69" s="49"/>
      <c r="AK69" s="49"/>
      <c r="AL69" s="49"/>
      <c r="AM69" s="49"/>
      <c r="AN69" s="100"/>
      <c r="AO69" s="100"/>
      <c r="AP69" s="49"/>
      <c r="AQ69" s="49"/>
      <c r="AR69" s="49"/>
      <c r="AS69" s="49"/>
      <c r="AT69" s="49"/>
      <c r="AU69" s="49"/>
      <c r="AV69" s="49"/>
      <c r="AW69" s="49"/>
      <c r="AX69" s="49"/>
      <c r="AY69" s="49"/>
      <c r="AZ69" s="49"/>
      <c r="BA69" s="49"/>
      <c r="BB69" s="49"/>
      <c r="BC69" s="49"/>
      <c r="BD69" s="49"/>
      <c r="BE69" s="49"/>
      <c r="BF69" s="49"/>
      <c r="BG69" s="49"/>
      <c r="BH69" s="49"/>
      <c r="BI69" s="49"/>
      <c r="BJ69" s="49"/>
      <c r="BK69" s="49" t="str">
        <f t="shared" ref="BK69:BK107" si="1">IF(F69="0",(AS69*12)/BH69,"")</f>
        <v/>
      </c>
      <c r="BL69" s="49"/>
      <c r="BM69" s="49"/>
      <c r="BN69" s="49"/>
    </row>
    <row r="70" spans="1:66" x14ac:dyDescent="0.35">
      <c r="A70" s="49"/>
      <c r="B70" s="49"/>
      <c r="C70" s="49"/>
      <c r="D70" s="49"/>
      <c r="E70" s="49"/>
      <c r="F70" s="63"/>
      <c r="G70" s="49"/>
      <c r="H70" s="49"/>
      <c r="I70" s="110"/>
      <c r="J70" s="49"/>
      <c r="K70" s="50"/>
      <c r="L70" s="50"/>
      <c r="M70" s="50"/>
      <c r="N70" s="50"/>
      <c r="O70" s="51"/>
      <c r="P70" s="51"/>
      <c r="Q70" s="51"/>
      <c r="R70" s="51"/>
      <c r="S70" s="49"/>
      <c r="T70" s="49"/>
      <c r="U70" s="49"/>
      <c r="V70" s="49"/>
      <c r="W70" s="49"/>
      <c r="X70" s="49"/>
      <c r="Y70" s="49"/>
      <c r="Z70" s="49"/>
      <c r="AA70" s="49"/>
      <c r="AB70" s="49"/>
      <c r="AC70" s="49"/>
      <c r="AD70" s="49"/>
      <c r="AE70" s="49"/>
      <c r="AF70" s="100"/>
      <c r="AG70" s="49"/>
      <c r="AH70" s="49"/>
      <c r="AI70" s="49"/>
      <c r="AJ70" s="49"/>
      <c r="AK70" s="49"/>
      <c r="AL70" s="49"/>
      <c r="AM70" s="49"/>
      <c r="AN70" s="100"/>
      <c r="AO70" s="100"/>
      <c r="AP70" s="49"/>
      <c r="AQ70" s="49"/>
      <c r="AR70" s="49"/>
      <c r="AS70" s="49"/>
      <c r="AT70" s="49"/>
      <c r="AU70" s="49"/>
      <c r="AV70" s="49"/>
      <c r="AW70" s="49"/>
      <c r="AX70" s="49"/>
      <c r="AY70" s="49"/>
      <c r="AZ70" s="49"/>
      <c r="BA70" s="49"/>
      <c r="BB70" s="49"/>
      <c r="BC70" s="49"/>
      <c r="BD70" s="49"/>
      <c r="BE70" s="49"/>
      <c r="BF70" s="49"/>
      <c r="BG70" s="49"/>
      <c r="BH70" s="49"/>
      <c r="BI70" s="49"/>
      <c r="BJ70" s="49"/>
      <c r="BK70" s="49" t="str">
        <f t="shared" si="1"/>
        <v/>
      </c>
      <c r="BL70" s="49"/>
      <c r="BM70" s="49"/>
      <c r="BN70" s="49"/>
    </row>
    <row r="71" spans="1:66" x14ac:dyDescent="0.35">
      <c r="A71" s="49"/>
      <c r="B71" s="49"/>
      <c r="C71" s="49"/>
      <c r="D71" s="49"/>
      <c r="E71" s="49"/>
      <c r="F71" s="63"/>
      <c r="G71" s="49"/>
      <c r="H71" s="49"/>
      <c r="I71" s="110"/>
      <c r="J71" s="49"/>
      <c r="K71" s="50"/>
      <c r="L71" s="50"/>
      <c r="M71" s="50"/>
      <c r="N71" s="50"/>
      <c r="O71" s="51"/>
      <c r="P71" s="51"/>
      <c r="Q71" s="51"/>
      <c r="R71" s="51"/>
      <c r="S71" s="49"/>
      <c r="T71" s="49"/>
      <c r="U71" s="49"/>
      <c r="V71" s="49"/>
      <c r="W71" s="49"/>
      <c r="X71" s="49"/>
      <c r="Y71" s="49"/>
      <c r="Z71" s="49"/>
      <c r="AA71" s="49"/>
      <c r="AB71" s="49"/>
      <c r="AC71" s="49"/>
      <c r="AD71" s="49"/>
      <c r="AE71" s="49"/>
      <c r="AF71" s="100"/>
      <c r="AG71" s="49"/>
      <c r="AH71" s="49"/>
      <c r="AI71" s="49"/>
      <c r="AJ71" s="49"/>
      <c r="AK71" s="49"/>
      <c r="AL71" s="49"/>
      <c r="AM71" s="49"/>
      <c r="AN71" s="100"/>
      <c r="AO71" s="100"/>
      <c r="AP71" s="49"/>
      <c r="AQ71" s="49"/>
      <c r="AR71" s="49"/>
      <c r="AS71" s="49"/>
      <c r="AT71" s="49"/>
      <c r="AU71" s="49"/>
      <c r="AV71" s="49"/>
      <c r="AW71" s="49"/>
      <c r="AX71" s="49"/>
      <c r="AY71" s="49"/>
      <c r="AZ71" s="49"/>
      <c r="BA71" s="49"/>
      <c r="BB71" s="49"/>
      <c r="BC71" s="49"/>
      <c r="BD71" s="49"/>
      <c r="BE71" s="49"/>
      <c r="BF71" s="49"/>
      <c r="BG71" s="49"/>
      <c r="BH71" s="49"/>
      <c r="BI71" s="49"/>
      <c r="BJ71" s="49"/>
      <c r="BK71" s="49" t="str">
        <f t="shared" si="1"/>
        <v/>
      </c>
      <c r="BL71" s="49"/>
      <c r="BM71" s="49"/>
      <c r="BN71" s="49"/>
    </row>
    <row r="72" spans="1:66" x14ac:dyDescent="0.35">
      <c r="A72" s="45"/>
      <c r="B72" s="45"/>
      <c r="C72" s="45"/>
      <c r="D72" s="45"/>
      <c r="E72" s="45"/>
      <c r="F72" s="64"/>
      <c r="G72" s="45"/>
      <c r="H72" s="45"/>
      <c r="I72" s="112"/>
      <c r="J72" s="45"/>
      <c r="K72" s="114" t="s">
        <v>70</v>
      </c>
      <c r="L72" s="114"/>
      <c r="M72" s="114"/>
      <c r="N72" s="114"/>
      <c r="O72" s="46"/>
      <c r="P72" s="46"/>
      <c r="Q72" s="46"/>
      <c r="R72" s="46"/>
      <c r="S72" s="45"/>
      <c r="T72" s="45"/>
      <c r="U72" s="45"/>
      <c r="V72" s="45"/>
      <c r="W72" s="45"/>
      <c r="X72" s="45"/>
      <c r="Y72" s="45"/>
      <c r="Z72" s="45"/>
      <c r="AA72" s="45"/>
      <c r="AB72" s="45"/>
      <c r="AC72" s="45"/>
      <c r="AD72" s="45"/>
      <c r="AE72" s="45"/>
      <c r="AF72" s="101"/>
      <c r="AG72" s="45"/>
      <c r="AH72" s="45"/>
      <c r="AI72" s="45"/>
      <c r="AJ72" s="45"/>
      <c r="AK72" s="45"/>
      <c r="AL72" s="45"/>
      <c r="AM72" s="45"/>
      <c r="AN72" s="101"/>
      <c r="AO72" s="101"/>
      <c r="AP72" s="45"/>
      <c r="AQ72" s="45"/>
      <c r="AR72" s="45"/>
      <c r="AS72" s="45"/>
      <c r="AT72" s="45"/>
      <c r="AU72" s="45"/>
      <c r="AV72" s="45"/>
      <c r="AW72" s="45"/>
      <c r="AX72" s="45"/>
      <c r="AY72" s="45"/>
      <c r="AZ72" s="45"/>
      <c r="BA72" s="45"/>
      <c r="BB72" s="45"/>
      <c r="BC72" s="45"/>
      <c r="BD72" s="45"/>
      <c r="BE72" s="45"/>
      <c r="BF72" s="45"/>
      <c r="BG72" s="45"/>
      <c r="BH72" s="45"/>
      <c r="BI72" s="45"/>
      <c r="BJ72" s="45"/>
      <c r="BK72" s="45" t="str">
        <f t="shared" si="1"/>
        <v/>
      </c>
      <c r="BL72" s="45"/>
      <c r="BM72" s="45"/>
      <c r="BN72" s="45"/>
    </row>
    <row r="73" spans="1:66" x14ac:dyDescent="0.35">
      <c r="A73" s="47"/>
      <c r="B73" s="47"/>
      <c r="C73" s="47"/>
      <c r="D73" s="47"/>
      <c r="E73" s="47"/>
      <c r="F73" s="60"/>
      <c r="G73" s="47"/>
      <c r="H73" s="47"/>
      <c r="I73" s="111"/>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7"/>
      <c r="BK73" s="47" t="str">
        <f t="shared" si="1"/>
        <v/>
      </c>
      <c r="BL73" s="47"/>
      <c r="BM73" s="47"/>
      <c r="BN73" s="47"/>
    </row>
    <row r="74" spans="1:66" x14ac:dyDescent="0.35">
      <c r="A74" s="49"/>
      <c r="B74" s="49"/>
      <c r="C74" s="49"/>
      <c r="D74" s="49"/>
      <c r="E74" s="49"/>
      <c r="F74" s="63"/>
      <c r="G74" s="49"/>
      <c r="H74" s="49"/>
      <c r="I74" s="110"/>
      <c r="J74" s="49"/>
      <c r="K74" s="50"/>
      <c r="L74" s="50"/>
      <c r="M74" s="50"/>
      <c r="N74" s="50"/>
      <c r="O74" s="51"/>
      <c r="P74" s="51"/>
      <c r="Q74" s="51"/>
      <c r="R74" s="51"/>
      <c r="S74" s="49"/>
      <c r="T74" s="49"/>
      <c r="U74" s="49"/>
      <c r="V74" s="49"/>
      <c r="W74" s="49"/>
      <c r="X74" s="49"/>
      <c r="Y74" s="49"/>
      <c r="Z74" s="49"/>
      <c r="AA74" s="49"/>
      <c r="AB74" s="49"/>
      <c r="AC74" s="49"/>
      <c r="AD74" s="49"/>
      <c r="AE74" s="49"/>
      <c r="AF74" s="100"/>
      <c r="AG74" s="49"/>
      <c r="AH74" s="49"/>
      <c r="AI74" s="49"/>
      <c r="AJ74" s="49"/>
      <c r="AK74" s="49"/>
      <c r="AL74" s="49"/>
      <c r="AM74" s="49"/>
      <c r="AN74" s="100"/>
      <c r="AO74" s="100"/>
      <c r="AP74" s="49"/>
      <c r="AQ74" s="49"/>
      <c r="AR74" s="49"/>
      <c r="AS74" s="49"/>
      <c r="AT74" s="49"/>
      <c r="AU74" s="49"/>
      <c r="AV74" s="49"/>
      <c r="AW74" s="49"/>
      <c r="AX74" s="49"/>
      <c r="AY74" s="49"/>
      <c r="AZ74" s="49"/>
      <c r="BA74" s="49"/>
      <c r="BB74" s="49"/>
      <c r="BC74" s="49"/>
      <c r="BD74" s="49"/>
      <c r="BE74" s="49"/>
      <c r="BF74" s="49"/>
      <c r="BG74" s="49"/>
      <c r="BH74" s="49"/>
      <c r="BI74" s="49"/>
      <c r="BJ74" s="49"/>
      <c r="BK74" s="49" t="str">
        <f t="shared" si="1"/>
        <v/>
      </c>
      <c r="BL74" s="49"/>
      <c r="BM74" s="49"/>
      <c r="BN74" s="49"/>
    </row>
    <row r="75" spans="1:66" x14ac:dyDescent="0.35">
      <c r="A75" s="49"/>
      <c r="B75" s="49"/>
      <c r="C75" s="49"/>
      <c r="D75" s="49"/>
      <c r="E75" s="49"/>
      <c r="F75" s="63"/>
      <c r="G75" s="49"/>
      <c r="H75" s="49"/>
      <c r="I75" s="110"/>
      <c r="J75" s="49"/>
      <c r="K75" s="50"/>
      <c r="L75" s="50"/>
      <c r="M75" s="50"/>
      <c r="N75" s="50"/>
      <c r="O75" s="51"/>
      <c r="P75" s="51"/>
      <c r="Q75" s="51"/>
      <c r="R75" s="51"/>
      <c r="S75" s="49"/>
      <c r="T75" s="49"/>
      <c r="U75" s="49"/>
      <c r="V75" s="49"/>
      <c r="W75" s="49"/>
      <c r="X75" s="49"/>
      <c r="Y75" s="49"/>
      <c r="Z75" s="49"/>
      <c r="AA75" s="49"/>
      <c r="AB75" s="49"/>
      <c r="AC75" s="49"/>
      <c r="AD75" s="49"/>
      <c r="AE75" s="49"/>
      <c r="AF75" s="100"/>
      <c r="AG75" s="49"/>
      <c r="AH75" s="49"/>
      <c r="AI75" s="49"/>
      <c r="AJ75" s="49"/>
      <c r="AK75" s="49"/>
      <c r="AL75" s="49"/>
      <c r="AM75" s="49"/>
      <c r="AN75" s="100"/>
      <c r="AO75" s="100"/>
      <c r="AP75" s="49"/>
      <c r="AQ75" s="49"/>
      <c r="AR75" s="49"/>
      <c r="AS75" s="49"/>
      <c r="AT75" s="49"/>
      <c r="AU75" s="49"/>
      <c r="AV75" s="49"/>
      <c r="AW75" s="49"/>
      <c r="AX75" s="49"/>
      <c r="AY75" s="49"/>
      <c r="AZ75" s="49"/>
      <c r="BA75" s="49"/>
      <c r="BB75" s="49"/>
      <c r="BC75" s="49"/>
      <c r="BD75" s="49"/>
      <c r="BE75" s="49"/>
      <c r="BF75" s="49"/>
      <c r="BG75" s="49"/>
      <c r="BH75" s="49"/>
      <c r="BI75" s="49"/>
      <c r="BJ75" s="49"/>
      <c r="BK75" s="49" t="str">
        <f t="shared" si="1"/>
        <v/>
      </c>
      <c r="BL75" s="49"/>
      <c r="BM75" s="49"/>
      <c r="BN75" s="49"/>
    </row>
    <row r="76" spans="1:66" x14ac:dyDescent="0.35">
      <c r="A76" s="49"/>
      <c r="B76" s="49"/>
      <c r="C76" s="49"/>
      <c r="D76" s="49"/>
      <c r="E76" s="49"/>
      <c r="F76" s="63"/>
      <c r="G76" s="49"/>
      <c r="H76" s="49"/>
      <c r="I76" s="110"/>
      <c r="J76" s="49"/>
      <c r="K76" s="50"/>
      <c r="L76" s="50"/>
      <c r="M76" s="50"/>
      <c r="N76" s="50"/>
      <c r="O76" s="51"/>
      <c r="P76" s="51"/>
      <c r="Q76" s="51"/>
      <c r="R76" s="51"/>
      <c r="S76" s="49"/>
      <c r="T76" s="49"/>
      <c r="U76" s="49"/>
      <c r="V76" s="49"/>
      <c r="W76" s="49"/>
      <c r="X76" s="49"/>
      <c r="Y76" s="49"/>
      <c r="Z76" s="49"/>
      <c r="AA76" s="49"/>
      <c r="AB76" s="49"/>
      <c r="AC76" s="49"/>
      <c r="AD76" s="49"/>
      <c r="AE76" s="49"/>
      <c r="AF76" s="100"/>
      <c r="AG76" s="49"/>
      <c r="AH76" s="49"/>
      <c r="AI76" s="49"/>
      <c r="AJ76" s="49"/>
      <c r="AK76" s="49"/>
      <c r="AL76" s="49"/>
      <c r="AM76" s="49"/>
      <c r="AN76" s="100"/>
      <c r="AO76" s="100"/>
      <c r="AP76" s="49"/>
      <c r="AQ76" s="49"/>
      <c r="AR76" s="49"/>
      <c r="AS76" s="49"/>
      <c r="AT76" s="49"/>
      <c r="AU76" s="49"/>
      <c r="AV76" s="49"/>
      <c r="AW76" s="49"/>
      <c r="AX76" s="49"/>
      <c r="AY76" s="49"/>
      <c r="AZ76" s="49"/>
      <c r="BA76" s="49"/>
      <c r="BB76" s="49"/>
      <c r="BC76" s="49"/>
      <c r="BD76" s="49"/>
      <c r="BE76" s="49"/>
      <c r="BF76" s="49"/>
      <c r="BG76" s="49"/>
      <c r="BH76" s="49"/>
      <c r="BI76" s="49"/>
      <c r="BJ76" s="49"/>
      <c r="BK76" s="49" t="str">
        <f t="shared" si="1"/>
        <v/>
      </c>
      <c r="BL76" s="49"/>
      <c r="BM76" s="49"/>
      <c r="BN76" s="49"/>
    </row>
    <row r="77" spans="1:66" x14ac:dyDescent="0.35">
      <c r="A77" s="45"/>
      <c r="B77" s="45"/>
      <c r="C77" s="45"/>
      <c r="D77" s="45"/>
      <c r="E77" s="45"/>
      <c r="F77" s="64"/>
      <c r="G77" s="45"/>
      <c r="H77" s="45"/>
      <c r="I77" s="112"/>
      <c r="J77" s="45"/>
      <c r="K77" s="114" t="s">
        <v>69</v>
      </c>
      <c r="L77" s="114"/>
      <c r="M77" s="114"/>
      <c r="N77" s="114"/>
      <c r="O77" s="46"/>
      <c r="P77" s="46"/>
      <c r="Q77" s="46"/>
      <c r="R77" s="46"/>
      <c r="S77" s="45"/>
      <c r="T77" s="45"/>
      <c r="U77" s="45"/>
      <c r="V77" s="45"/>
      <c r="W77" s="45"/>
      <c r="X77" s="45"/>
      <c r="Y77" s="45"/>
      <c r="Z77" s="45"/>
      <c r="AA77" s="45"/>
      <c r="AB77" s="45"/>
      <c r="AC77" s="45"/>
      <c r="AD77" s="45"/>
      <c r="AE77" s="45"/>
      <c r="AF77" s="101"/>
      <c r="AG77" s="45"/>
      <c r="AH77" s="45"/>
      <c r="AI77" s="45"/>
      <c r="AJ77" s="45"/>
      <c r="AK77" s="45"/>
      <c r="AL77" s="45"/>
      <c r="AM77" s="45"/>
      <c r="AN77" s="101"/>
      <c r="AO77" s="101"/>
      <c r="AP77" s="45"/>
      <c r="AQ77" s="45"/>
      <c r="AR77" s="45"/>
      <c r="AS77" s="45"/>
      <c r="AT77" s="45"/>
      <c r="AU77" s="45"/>
      <c r="AV77" s="45"/>
      <c r="AW77" s="45"/>
      <c r="AX77" s="45"/>
      <c r="AY77" s="45"/>
      <c r="AZ77" s="45"/>
      <c r="BA77" s="45"/>
      <c r="BB77" s="45"/>
      <c r="BC77" s="45"/>
      <c r="BD77" s="45"/>
      <c r="BE77" s="45"/>
      <c r="BF77" s="45"/>
      <c r="BG77" s="45"/>
      <c r="BH77" s="45"/>
      <c r="BI77" s="45"/>
      <c r="BJ77" s="45"/>
      <c r="BK77" s="45" t="str">
        <f t="shared" si="1"/>
        <v/>
      </c>
      <c r="BL77" s="45"/>
      <c r="BM77" s="45"/>
      <c r="BN77" s="45"/>
    </row>
    <row r="78" spans="1:66" x14ac:dyDescent="0.35">
      <c r="A78" s="47"/>
      <c r="B78" s="47"/>
      <c r="C78" s="47"/>
      <c r="D78" s="47"/>
      <c r="E78" s="47"/>
      <c r="F78" s="60"/>
      <c r="G78" s="47"/>
      <c r="H78" s="47"/>
      <c r="I78" s="111"/>
      <c r="J78" s="47"/>
      <c r="K78" s="47"/>
      <c r="L78" s="47"/>
      <c r="M78" s="47"/>
      <c r="N78" s="47"/>
      <c r="O78" s="47"/>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t="str">
        <f t="shared" si="1"/>
        <v/>
      </c>
      <c r="BL78" s="47"/>
      <c r="BM78" s="47"/>
      <c r="BN78" s="47"/>
    </row>
    <row r="79" spans="1:66" x14ac:dyDescent="0.35">
      <c r="A79" s="49"/>
      <c r="B79" s="49"/>
      <c r="C79" s="49"/>
      <c r="D79" s="49"/>
      <c r="E79" s="49"/>
      <c r="F79" s="63"/>
      <c r="G79" s="49"/>
      <c r="H79" s="49"/>
      <c r="I79" s="110"/>
      <c r="J79" s="49"/>
      <c r="K79" s="50"/>
      <c r="L79" s="50"/>
      <c r="M79" s="50"/>
      <c r="N79" s="50"/>
      <c r="O79" s="51"/>
      <c r="P79" s="51"/>
      <c r="Q79" s="51"/>
      <c r="R79" s="51"/>
      <c r="S79" s="49"/>
      <c r="T79" s="49"/>
      <c r="U79" s="49"/>
      <c r="V79" s="49"/>
      <c r="W79" s="49"/>
      <c r="X79" s="49"/>
      <c r="Y79" s="49"/>
      <c r="Z79" s="49"/>
      <c r="AA79" s="49"/>
      <c r="AB79" s="49"/>
      <c r="AC79" s="49"/>
      <c r="AD79" s="49"/>
      <c r="AE79" s="49"/>
      <c r="AF79" s="100"/>
      <c r="AG79" s="49"/>
      <c r="AH79" s="49"/>
      <c r="AI79" s="49"/>
      <c r="AJ79" s="49"/>
      <c r="AK79" s="49"/>
      <c r="AL79" s="49"/>
      <c r="AM79" s="49"/>
      <c r="AN79" s="100"/>
      <c r="AO79" s="100"/>
      <c r="AP79" s="49"/>
      <c r="AQ79" s="49"/>
      <c r="AR79" s="49"/>
      <c r="AS79" s="49"/>
      <c r="AT79" s="49"/>
      <c r="AU79" s="49"/>
      <c r="AV79" s="49"/>
      <c r="AW79" s="49"/>
      <c r="AX79" s="49"/>
      <c r="AY79" s="49"/>
      <c r="AZ79" s="49"/>
      <c r="BA79" s="49"/>
      <c r="BB79" s="49"/>
      <c r="BC79" s="49"/>
      <c r="BD79" s="49"/>
      <c r="BE79" s="49"/>
      <c r="BF79" s="49"/>
      <c r="BG79" s="49"/>
      <c r="BH79" s="49"/>
      <c r="BI79" s="49"/>
      <c r="BJ79" s="49"/>
      <c r="BK79" s="49" t="str">
        <f t="shared" si="1"/>
        <v/>
      </c>
      <c r="BL79" s="49"/>
      <c r="BM79" s="49"/>
      <c r="BN79" s="49"/>
    </row>
    <row r="80" spans="1:66" x14ac:dyDescent="0.35">
      <c r="A80" s="49"/>
      <c r="B80" s="49"/>
      <c r="C80" s="49"/>
      <c r="D80" s="49"/>
      <c r="E80" s="49"/>
      <c r="F80" s="63"/>
      <c r="G80" s="49"/>
      <c r="H80" s="49"/>
      <c r="I80" s="110"/>
      <c r="J80" s="49"/>
      <c r="K80" s="50"/>
      <c r="L80" s="50"/>
      <c r="M80" s="50"/>
      <c r="N80" s="50"/>
      <c r="O80" s="51"/>
      <c r="P80" s="51"/>
      <c r="Q80" s="51"/>
      <c r="R80" s="51"/>
      <c r="S80" s="49"/>
      <c r="T80" s="49"/>
      <c r="U80" s="49"/>
      <c r="V80" s="49"/>
      <c r="W80" s="49"/>
      <c r="X80" s="49"/>
      <c r="Y80" s="49"/>
      <c r="Z80" s="49"/>
      <c r="AA80" s="49"/>
      <c r="AB80" s="49"/>
      <c r="AC80" s="49"/>
      <c r="AD80" s="49"/>
      <c r="AE80" s="49"/>
      <c r="AF80" s="100"/>
      <c r="AG80" s="49"/>
      <c r="AH80" s="49"/>
      <c r="AI80" s="49"/>
      <c r="AJ80" s="49"/>
      <c r="AK80" s="49"/>
      <c r="AL80" s="49"/>
      <c r="AM80" s="49"/>
      <c r="AN80" s="100"/>
      <c r="AO80" s="100"/>
      <c r="AP80" s="49"/>
      <c r="AQ80" s="49"/>
      <c r="AR80" s="49"/>
      <c r="AS80" s="49"/>
      <c r="AT80" s="49"/>
      <c r="AU80" s="49"/>
      <c r="AV80" s="49"/>
      <c r="AW80" s="49"/>
      <c r="AX80" s="49"/>
      <c r="AY80" s="49"/>
      <c r="AZ80" s="49"/>
      <c r="BA80" s="49"/>
      <c r="BB80" s="49"/>
      <c r="BC80" s="49"/>
      <c r="BD80" s="49"/>
      <c r="BE80" s="49"/>
      <c r="BF80" s="49"/>
      <c r="BG80" s="49"/>
      <c r="BH80" s="49"/>
      <c r="BI80" s="49"/>
      <c r="BJ80" s="49"/>
      <c r="BK80" s="49" t="str">
        <f t="shared" si="1"/>
        <v/>
      </c>
      <c r="BL80" s="49"/>
      <c r="BM80" s="49"/>
      <c r="BN80" s="49"/>
    </row>
    <row r="81" spans="1:66" x14ac:dyDescent="0.35">
      <c r="A81" s="49"/>
      <c r="B81" s="49"/>
      <c r="C81" s="49"/>
      <c r="D81" s="49"/>
      <c r="E81" s="49"/>
      <c r="F81" s="63"/>
      <c r="G81" s="49"/>
      <c r="H81" s="49"/>
      <c r="I81" s="110"/>
      <c r="J81" s="49"/>
      <c r="K81" s="50"/>
      <c r="L81" s="50"/>
      <c r="M81" s="50"/>
      <c r="N81" s="50"/>
      <c r="O81" s="51"/>
      <c r="P81" s="51"/>
      <c r="Q81" s="51"/>
      <c r="R81" s="51"/>
      <c r="S81" s="49"/>
      <c r="T81" s="49"/>
      <c r="U81" s="49"/>
      <c r="V81" s="49"/>
      <c r="W81" s="49"/>
      <c r="X81" s="49"/>
      <c r="Y81" s="49"/>
      <c r="Z81" s="49"/>
      <c r="AA81" s="49"/>
      <c r="AB81" s="49"/>
      <c r="AC81" s="49"/>
      <c r="AD81" s="49"/>
      <c r="AE81" s="49"/>
      <c r="AF81" s="100"/>
      <c r="AG81" s="49"/>
      <c r="AH81" s="49"/>
      <c r="AI81" s="49"/>
      <c r="AJ81" s="49"/>
      <c r="AK81" s="49"/>
      <c r="AL81" s="49"/>
      <c r="AM81" s="49"/>
      <c r="AN81" s="100"/>
      <c r="AO81" s="100"/>
      <c r="AP81" s="49"/>
      <c r="AQ81" s="49"/>
      <c r="AR81" s="49"/>
      <c r="AS81" s="49"/>
      <c r="AT81" s="49"/>
      <c r="AU81" s="49"/>
      <c r="AV81" s="49"/>
      <c r="AW81" s="49"/>
      <c r="AX81" s="49"/>
      <c r="AY81" s="49"/>
      <c r="AZ81" s="49"/>
      <c r="BA81" s="49"/>
      <c r="BB81" s="49"/>
      <c r="BC81" s="49"/>
      <c r="BD81" s="49"/>
      <c r="BE81" s="49"/>
      <c r="BF81" s="49"/>
      <c r="BG81" s="49"/>
      <c r="BH81" s="49"/>
      <c r="BI81" s="49"/>
      <c r="BJ81" s="49"/>
      <c r="BK81" s="49" t="str">
        <f t="shared" si="1"/>
        <v/>
      </c>
      <c r="BL81" s="49"/>
      <c r="BM81" s="49"/>
      <c r="BN81" s="49"/>
    </row>
    <row r="82" spans="1:66" x14ac:dyDescent="0.35">
      <c r="A82" s="45"/>
      <c r="B82" s="45"/>
      <c r="C82" s="45"/>
      <c r="D82" s="45"/>
      <c r="E82" s="45"/>
      <c r="F82" s="64"/>
      <c r="G82" s="45"/>
      <c r="H82" s="45"/>
      <c r="I82" s="112"/>
      <c r="J82" s="45"/>
      <c r="K82" s="114" t="s">
        <v>68</v>
      </c>
      <c r="L82" s="114"/>
      <c r="M82" s="114"/>
      <c r="N82" s="114"/>
      <c r="O82" s="46"/>
      <c r="P82" s="46"/>
      <c r="Q82" s="46"/>
      <c r="R82" s="46"/>
      <c r="S82" s="45"/>
      <c r="T82" s="45"/>
      <c r="U82" s="45"/>
      <c r="V82" s="45"/>
      <c r="W82" s="45"/>
      <c r="X82" s="45"/>
      <c r="Y82" s="45"/>
      <c r="Z82" s="45"/>
      <c r="AA82" s="45"/>
      <c r="AB82" s="45"/>
      <c r="AC82" s="45"/>
      <c r="AD82" s="45"/>
      <c r="AE82" s="45"/>
      <c r="AF82" s="101"/>
      <c r="AG82" s="45"/>
      <c r="AH82" s="45"/>
      <c r="AI82" s="45"/>
      <c r="AJ82" s="45"/>
      <c r="AK82" s="45"/>
      <c r="AL82" s="45"/>
      <c r="AM82" s="45"/>
      <c r="AN82" s="101"/>
      <c r="AO82" s="101"/>
      <c r="AP82" s="45"/>
      <c r="AQ82" s="45"/>
      <c r="AR82" s="45"/>
      <c r="AS82" s="45"/>
      <c r="AT82" s="45"/>
      <c r="AU82" s="45"/>
      <c r="AV82" s="45"/>
      <c r="AW82" s="45"/>
      <c r="AX82" s="45"/>
      <c r="AY82" s="45"/>
      <c r="AZ82" s="45"/>
      <c r="BA82" s="45"/>
      <c r="BB82" s="45"/>
      <c r="BC82" s="45"/>
      <c r="BD82" s="45"/>
      <c r="BE82" s="45"/>
      <c r="BF82" s="45"/>
      <c r="BG82" s="45"/>
      <c r="BH82" s="45"/>
      <c r="BI82" s="45"/>
      <c r="BJ82" s="45"/>
      <c r="BK82" s="45" t="str">
        <f t="shared" si="1"/>
        <v/>
      </c>
      <c r="BL82" s="45"/>
      <c r="BM82" s="45"/>
      <c r="BN82" s="45"/>
    </row>
    <row r="83" spans="1:66" x14ac:dyDescent="0.35">
      <c r="A83" s="47"/>
      <c r="B83" s="47"/>
      <c r="C83" s="47"/>
      <c r="D83" s="47"/>
      <c r="E83" s="47"/>
      <c r="F83" s="60"/>
      <c r="G83" s="47"/>
      <c r="H83" s="47"/>
      <c r="I83" s="111"/>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c r="AP83" s="47"/>
      <c r="AQ83" s="47"/>
      <c r="AR83" s="47"/>
      <c r="AS83" s="47"/>
      <c r="AT83" s="47"/>
      <c r="AU83" s="47"/>
      <c r="AV83" s="47"/>
      <c r="AW83" s="47"/>
      <c r="AX83" s="47"/>
      <c r="AY83" s="47"/>
      <c r="AZ83" s="47"/>
      <c r="BA83" s="47"/>
      <c r="BB83" s="47"/>
      <c r="BC83" s="47"/>
      <c r="BD83" s="47"/>
      <c r="BE83" s="47"/>
      <c r="BF83" s="47"/>
      <c r="BG83" s="47"/>
      <c r="BH83" s="47"/>
      <c r="BI83" s="47"/>
      <c r="BJ83" s="47"/>
      <c r="BK83" s="47" t="str">
        <f t="shared" si="1"/>
        <v/>
      </c>
      <c r="BL83" s="47"/>
      <c r="BM83" s="47"/>
      <c r="BN83" s="47"/>
    </row>
    <row r="84" spans="1:66" x14ac:dyDescent="0.35">
      <c r="A84" s="49"/>
      <c r="B84" s="49"/>
      <c r="C84" s="49"/>
      <c r="D84" s="49"/>
      <c r="E84" s="49"/>
      <c r="F84" s="63"/>
      <c r="G84" s="49"/>
      <c r="H84" s="49"/>
      <c r="I84" s="110"/>
      <c r="J84" s="49"/>
      <c r="K84" s="50"/>
      <c r="L84" s="50"/>
      <c r="M84" s="50"/>
      <c r="N84" s="50"/>
      <c r="O84" s="51"/>
      <c r="P84" s="51"/>
      <c r="Q84" s="51"/>
      <c r="R84" s="51"/>
      <c r="S84" s="49"/>
      <c r="T84" s="49"/>
      <c r="U84" s="49"/>
      <c r="V84" s="49"/>
      <c r="W84" s="49"/>
      <c r="X84" s="49"/>
      <c r="Y84" s="49"/>
      <c r="Z84" s="49"/>
      <c r="AA84" s="49"/>
      <c r="AB84" s="49"/>
      <c r="AC84" s="49"/>
      <c r="AD84" s="49"/>
      <c r="AE84" s="49"/>
      <c r="AF84" s="100"/>
      <c r="AG84" s="49"/>
      <c r="AH84" s="49"/>
      <c r="AI84" s="49"/>
      <c r="AJ84" s="49"/>
      <c r="AK84" s="49"/>
      <c r="AL84" s="49"/>
      <c r="AM84" s="49"/>
      <c r="AN84" s="100"/>
      <c r="AO84" s="100"/>
      <c r="AP84" s="49"/>
      <c r="AQ84" s="49"/>
      <c r="AR84" s="49"/>
      <c r="AS84" s="49"/>
      <c r="AT84" s="49"/>
      <c r="AU84" s="49"/>
      <c r="AV84" s="49"/>
      <c r="AW84" s="49"/>
      <c r="AX84" s="49"/>
      <c r="AY84" s="49"/>
      <c r="AZ84" s="49"/>
      <c r="BA84" s="49"/>
      <c r="BB84" s="49"/>
      <c r="BC84" s="49"/>
      <c r="BD84" s="49"/>
      <c r="BE84" s="49"/>
      <c r="BF84" s="49"/>
      <c r="BG84" s="49"/>
      <c r="BH84" s="49"/>
      <c r="BI84" s="49"/>
      <c r="BJ84" s="49"/>
      <c r="BK84" s="49" t="str">
        <f t="shared" si="1"/>
        <v/>
      </c>
      <c r="BL84" s="49"/>
      <c r="BM84" s="49"/>
      <c r="BN84" s="49"/>
    </row>
    <row r="85" spans="1:66" x14ac:dyDescent="0.35">
      <c r="A85" s="49"/>
      <c r="B85" s="49"/>
      <c r="C85" s="49"/>
      <c r="D85" s="49"/>
      <c r="E85" s="49"/>
      <c r="F85" s="63"/>
      <c r="G85" s="49"/>
      <c r="H85" s="49"/>
      <c r="I85" s="110"/>
      <c r="J85" s="49"/>
      <c r="K85" s="50"/>
      <c r="L85" s="50"/>
      <c r="M85" s="50"/>
      <c r="N85" s="50"/>
      <c r="O85" s="51"/>
      <c r="P85" s="51"/>
      <c r="Q85" s="51"/>
      <c r="R85" s="51"/>
      <c r="S85" s="49"/>
      <c r="T85" s="49"/>
      <c r="U85" s="49"/>
      <c r="V85" s="49"/>
      <c r="W85" s="49"/>
      <c r="X85" s="49"/>
      <c r="Y85" s="49"/>
      <c r="Z85" s="49"/>
      <c r="AA85" s="49"/>
      <c r="AB85" s="49"/>
      <c r="AC85" s="49"/>
      <c r="AD85" s="49"/>
      <c r="AE85" s="49"/>
      <c r="AF85" s="100"/>
      <c r="AG85" s="49"/>
      <c r="AH85" s="49"/>
      <c r="AI85" s="49"/>
      <c r="AJ85" s="49"/>
      <c r="AK85" s="49"/>
      <c r="AL85" s="49"/>
      <c r="AM85" s="49"/>
      <c r="AN85" s="100"/>
      <c r="AO85" s="100"/>
      <c r="AP85" s="49"/>
      <c r="AQ85" s="49"/>
      <c r="AR85" s="49"/>
      <c r="AS85" s="49"/>
      <c r="AT85" s="49"/>
      <c r="AU85" s="49"/>
      <c r="AV85" s="49"/>
      <c r="AW85" s="49"/>
      <c r="AX85" s="49"/>
      <c r="AY85" s="49"/>
      <c r="AZ85" s="49"/>
      <c r="BA85" s="49"/>
      <c r="BB85" s="49"/>
      <c r="BC85" s="49"/>
      <c r="BD85" s="49"/>
      <c r="BE85" s="49"/>
      <c r="BF85" s="49"/>
      <c r="BG85" s="49"/>
      <c r="BH85" s="49"/>
      <c r="BI85" s="49"/>
      <c r="BJ85" s="49"/>
      <c r="BK85" s="49" t="str">
        <f t="shared" si="1"/>
        <v/>
      </c>
      <c r="BL85" s="49"/>
      <c r="BM85" s="49"/>
      <c r="BN85" s="49"/>
    </row>
    <row r="86" spans="1:66" x14ac:dyDescent="0.35">
      <c r="A86" s="49"/>
      <c r="B86" s="49"/>
      <c r="C86" s="49"/>
      <c r="D86" s="49"/>
      <c r="E86" s="49"/>
      <c r="F86" s="63"/>
      <c r="G86" s="49"/>
      <c r="H86" s="49"/>
      <c r="I86" s="110"/>
      <c r="J86" s="49"/>
      <c r="K86" s="50"/>
      <c r="L86" s="50"/>
      <c r="M86" s="50"/>
      <c r="N86" s="50"/>
      <c r="O86" s="51"/>
      <c r="P86" s="51"/>
      <c r="Q86" s="51"/>
      <c r="R86" s="51"/>
      <c r="S86" s="49"/>
      <c r="T86" s="49"/>
      <c r="U86" s="49"/>
      <c r="V86" s="49"/>
      <c r="W86" s="49"/>
      <c r="X86" s="49"/>
      <c r="Y86" s="49"/>
      <c r="Z86" s="49"/>
      <c r="AA86" s="49"/>
      <c r="AB86" s="49"/>
      <c r="AC86" s="49"/>
      <c r="AD86" s="49"/>
      <c r="AE86" s="49"/>
      <c r="AF86" s="100"/>
      <c r="AG86" s="49"/>
      <c r="AH86" s="49"/>
      <c r="AI86" s="49"/>
      <c r="AJ86" s="49"/>
      <c r="AK86" s="49"/>
      <c r="AL86" s="49"/>
      <c r="AM86" s="49"/>
      <c r="AN86" s="100"/>
      <c r="AO86" s="100"/>
      <c r="AP86" s="49"/>
      <c r="AQ86" s="49"/>
      <c r="AR86" s="49"/>
      <c r="AS86" s="49"/>
      <c r="AT86" s="49"/>
      <c r="AU86" s="49"/>
      <c r="AV86" s="49"/>
      <c r="AW86" s="49"/>
      <c r="AX86" s="49"/>
      <c r="AY86" s="49"/>
      <c r="AZ86" s="49"/>
      <c r="BA86" s="49"/>
      <c r="BB86" s="49"/>
      <c r="BC86" s="49"/>
      <c r="BD86" s="49"/>
      <c r="BE86" s="49"/>
      <c r="BF86" s="49"/>
      <c r="BG86" s="49"/>
      <c r="BH86" s="49"/>
      <c r="BI86" s="49"/>
      <c r="BJ86" s="49"/>
      <c r="BK86" s="49" t="str">
        <f t="shared" si="1"/>
        <v/>
      </c>
      <c r="BL86" s="49"/>
      <c r="BM86" s="49"/>
      <c r="BN86" s="49"/>
    </row>
    <row r="87" spans="1:66" x14ac:dyDescent="0.35">
      <c r="A87" s="45"/>
      <c r="B87" s="45"/>
      <c r="C87" s="45"/>
      <c r="D87" s="45"/>
      <c r="E87" s="45"/>
      <c r="F87" s="64"/>
      <c r="G87" s="45"/>
      <c r="H87" s="45"/>
      <c r="I87" s="112"/>
      <c r="J87" s="45"/>
      <c r="K87" s="114" t="s">
        <v>67</v>
      </c>
      <c r="L87" s="114"/>
      <c r="M87" s="114"/>
      <c r="N87" s="114"/>
      <c r="O87" s="46"/>
      <c r="P87" s="46"/>
      <c r="Q87" s="46"/>
      <c r="R87" s="46"/>
      <c r="S87" s="45"/>
      <c r="T87" s="45"/>
      <c r="U87" s="45"/>
      <c r="V87" s="45"/>
      <c r="W87" s="45"/>
      <c r="X87" s="45"/>
      <c r="Y87" s="45"/>
      <c r="Z87" s="45"/>
      <c r="AA87" s="45"/>
      <c r="AB87" s="45"/>
      <c r="AC87" s="45"/>
      <c r="AD87" s="45"/>
      <c r="AE87" s="45"/>
      <c r="AF87" s="101"/>
      <c r="AG87" s="45"/>
      <c r="AH87" s="45"/>
      <c r="AI87" s="45"/>
      <c r="AJ87" s="45"/>
      <c r="AK87" s="45"/>
      <c r="AL87" s="45"/>
      <c r="AM87" s="45"/>
      <c r="AN87" s="101"/>
      <c r="AO87" s="101"/>
      <c r="AP87" s="45"/>
      <c r="AQ87" s="45"/>
      <c r="AR87" s="45"/>
      <c r="AS87" s="45"/>
      <c r="AT87" s="45"/>
      <c r="AU87" s="45"/>
      <c r="AV87" s="45"/>
      <c r="AW87" s="45"/>
      <c r="AX87" s="45"/>
      <c r="AY87" s="45"/>
      <c r="AZ87" s="45"/>
      <c r="BA87" s="45"/>
      <c r="BB87" s="45"/>
      <c r="BC87" s="45"/>
      <c r="BD87" s="45"/>
      <c r="BE87" s="45"/>
      <c r="BF87" s="45"/>
      <c r="BG87" s="45"/>
      <c r="BH87" s="45"/>
      <c r="BI87" s="45"/>
      <c r="BJ87" s="45"/>
      <c r="BK87" s="45" t="str">
        <f t="shared" si="1"/>
        <v/>
      </c>
      <c r="BL87" s="45"/>
      <c r="BM87" s="45"/>
      <c r="BN87" s="45"/>
    </row>
    <row r="88" spans="1:66" x14ac:dyDescent="0.35">
      <c r="A88" s="47"/>
      <c r="B88" s="47"/>
      <c r="C88" s="47"/>
      <c r="D88" s="47"/>
      <c r="E88" s="47"/>
      <c r="F88" s="60"/>
      <c r="G88" s="47"/>
      <c r="H88" s="47"/>
      <c r="I88" s="111"/>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c r="AT88" s="47"/>
      <c r="AU88" s="47"/>
      <c r="AV88" s="47"/>
      <c r="AW88" s="47"/>
      <c r="AX88" s="47"/>
      <c r="AY88" s="47"/>
      <c r="AZ88" s="47"/>
      <c r="BA88" s="47"/>
      <c r="BB88" s="47"/>
      <c r="BC88" s="47"/>
      <c r="BD88" s="47"/>
      <c r="BE88" s="47"/>
      <c r="BF88" s="47"/>
      <c r="BG88" s="47"/>
      <c r="BH88" s="47"/>
      <c r="BI88" s="47"/>
      <c r="BJ88" s="47"/>
      <c r="BK88" s="47" t="str">
        <f t="shared" si="1"/>
        <v/>
      </c>
      <c r="BL88" s="47"/>
      <c r="BM88" s="47"/>
      <c r="BN88" s="47"/>
    </row>
    <row r="89" spans="1:66" x14ac:dyDescent="0.35">
      <c r="A89" s="49"/>
      <c r="B89" s="49"/>
      <c r="C89" s="49"/>
      <c r="D89" s="49"/>
      <c r="E89" s="49"/>
      <c r="F89" s="63"/>
      <c r="G89" s="49"/>
      <c r="H89" s="49"/>
      <c r="I89" s="110"/>
      <c r="J89" s="49"/>
      <c r="K89" s="50"/>
      <c r="L89" s="50"/>
      <c r="M89" s="50"/>
      <c r="N89" s="50"/>
      <c r="O89" s="51"/>
      <c r="P89" s="51"/>
      <c r="Q89" s="51"/>
      <c r="R89" s="51"/>
      <c r="S89" s="49"/>
      <c r="T89" s="49"/>
      <c r="U89" s="49"/>
      <c r="V89" s="49"/>
      <c r="W89" s="49"/>
      <c r="X89" s="49"/>
      <c r="Y89" s="49"/>
      <c r="Z89" s="49"/>
      <c r="AA89" s="49"/>
      <c r="AB89" s="49"/>
      <c r="AC89" s="49"/>
      <c r="AD89" s="49"/>
      <c r="AE89" s="49"/>
      <c r="AF89" s="100"/>
      <c r="AG89" s="49"/>
      <c r="AH89" s="49"/>
      <c r="AI89" s="49"/>
      <c r="AJ89" s="49"/>
      <c r="AK89" s="49"/>
      <c r="AL89" s="49"/>
      <c r="AM89" s="49"/>
      <c r="AN89" s="100"/>
      <c r="AO89" s="100"/>
      <c r="AP89" s="49"/>
      <c r="AQ89" s="49"/>
      <c r="AR89" s="49"/>
      <c r="AS89" s="49"/>
      <c r="AT89" s="49"/>
      <c r="AU89" s="49"/>
      <c r="AV89" s="49"/>
      <c r="AW89" s="49"/>
      <c r="AX89" s="49"/>
      <c r="AY89" s="49"/>
      <c r="AZ89" s="49"/>
      <c r="BA89" s="49"/>
      <c r="BB89" s="49"/>
      <c r="BC89" s="49"/>
      <c r="BD89" s="49"/>
      <c r="BE89" s="49"/>
      <c r="BF89" s="49"/>
      <c r="BG89" s="49"/>
      <c r="BH89" s="49"/>
      <c r="BI89" s="49"/>
      <c r="BJ89" s="49"/>
      <c r="BK89" s="49" t="str">
        <f t="shared" si="1"/>
        <v/>
      </c>
      <c r="BL89" s="49"/>
      <c r="BM89" s="49"/>
      <c r="BN89" s="49"/>
    </row>
    <row r="90" spans="1:66" x14ac:dyDescent="0.35">
      <c r="A90" s="49"/>
      <c r="B90" s="49"/>
      <c r="C90" s="49"/>
      <c r="D90" s="49"/>
      <c r="E90" s="49"/>
      <c r="F90" s="63"/>
      <c r="G90" s="49"/>
      <c r="H90" s="49"/>
      <c r="I90" s="110"/>
      <c r="J90" s="49"/>
      <c r="K90" s="50"/>
      <c r="L90" s="50"/>
      <c r="M90" s="50"/>
      <c r="N90" s="50"/>
      <c r="O90" s="51"/>
      <c r="P90" s="51"/>
      <c r="Q90" s="51"/>
      <c r="R90" s="51"/>
      <c r="S90" s="49"/>
      <c r="T90" s="49"/>
      <c r="U90" s="49"/>
      <c r="V90" s="49"/>
      <c r="W90" s="49"/>
      <c r="X90" s="49"/>
      <c r="Y90" s="49"/>
      <c r="Z90" s="49"/>
      <c r="AA90" s="49"/>
      <c r="AB90" s="49"/>
      <c r="AC90" s="49"/>
      <c r="AD90" s="49"/>
      <c r="AE90" s="49"/>
      <c r="AF90" s="100"/>
      <c r="AG90" s="49"/>
      <c r="AH90" s="49"/>
      <c r="AI90" s="49"/>
      <c r="AJ90" s="49"/>
      <c r="AK90" s="49"/>
      <c r="AL90" s="49"/>
      <c r="AM90" s="49"/>
      <c r="AN90" s="100"/>
      <c r="AO90" s="100"/>
      <c r="AP90" s="49"/>
      <c r="AQ90" s="49"/>
      <c r="AR90" s="49"/>
      <c r="AS90" s="49"/>
      <c r="AT90" s="49"/>
      <c r="AU90" s="49"/>
      <c r="AV90" s="49"/>
      <c r="AW90" s="49"/>
      <c r="AX90" s="49"/>
      <c r="AY90" s="49"/>
      <c r="AZ90" s="49"/>
      <c r="BA90" s="49"/>
      <c r="BB90" s="49"/>
      <c r="BC90" s="49"/>
      <c r="BD90" s="49"/>
      <c r="BE90" s="49"/>
      <c r="BF90" s="49"/>
      <c r="BG90" s="49"/>
      <c r="BH90" s="49"/>
      <c r="BI90" s="49"/>
      <c r="BJ90" s="49"/>
      <c r="BK90" s="49" t="str">
        <f t="shared" si="1"/>
        <v/>
      </c>
      <c r="BL90" s="49"/>
      <c r="BM90" s="49"/>
      <c r="BN90" s="49"/>
    </row>
    <row r="91" spans="1:66" x14ac:dyDescent="0.35">
      <c r="A91" s="49"/>
      <c r="B91" s="49"/>
      <c r="C91" s="49"/>
      <c r="D91" s="49"/>
      <c r="E91" s="49"/>
      <c r="F91" s="63"/>
      <c r="G91" s="49"/>
      <c r="H91" s="49"/>
      <c r="I91" s="110"/>
      <c r="J91" s="49"/>
      <c r="K91" s="50"/>
      <c r="L91" s="50"/>
      <c r="M91" s="50"/>
      <c r="N91" s="50"/>
      <c r="O91" s="51"/>
      <c r="P91" s="51"/>
      <c r="Q91" s="51"/>
      <c r="R91" s="51"/>
      <c r="S91" s="49"/>
      <c r="T91" s="49"/>
      <c r="U91" s="49"/>
      <c r="V91" s="49"/>
      <c r="W91" s="49"/>
      <c r="X91" s="49"/>
      <c r="Y91" s="49"/>
      <c r="Z91" s="49"/>
      <c r="AA91" s="49"/>
      <c r="AB91" s="49"/>
      <c r="AC91" s="49"/>
      <c r="AD91" s="49"/>
      <c r="AE91" s="49"/>
      <c r="AF91" s="100"/>
      <c r="AG91" s="49"/>
      <c r="AH91" s="49"/>
      <c r="AI91" s="49"/>
      <c r="AJ91" s="49"/>
      <c r="AK91" s="49"/>
      <c r="AL91" s="49"/>
      <c r="AM91" s="49"/>
      <c r="AN91" s="100"/>
      <c r="AO91" s="100"/>
      <c r="AP91" s="49"/>
      <c r="AQ91" s="49"/>
      <c r="AR91" s="49"/>
      <c r="AS91" s="49"/>
      <c r="AT91" s="49"/>
      <c r="AU91" s="49"/>
      <c r="AV91" s="49"/>
      <c r="AW91" s="49"/>
      <c r="AX91" s="49"/>
      <c r="AY91" s="49"/>
      <c r="AZ91" s="49"/>
      <c r="BA91" s="49"/>
      <c r="BB91" s="49"/>
      <c r="BC91" s="49"/>
      <c r="BD91" s="49"/>
      <c r="BE91" s="49"/>
      <c r="BF91" s="49"/>
      <c r="BG91" s="49"/>
      <c r="BH91" s="49"/>
      <c r="BI91" s="49"/>
      <c r="BJ91" s="49"/>
      <c r="BK91" s="49" t="str">
        <f t="shared" si="1"/>
        <v/>
      </c>
      <c r="BL91" s="49"/>
      <c r="BM91" s="49"/>
      <c r="BN91" s="49"/>
    </row>
    <row r="92" spans="1:66" x14ac:dyDescent="0.35">
      <c r="A92" s="45"/>
      <c r="B92" s="45"/>
      <c r="C92" s="45"/>
      <c r="D92" s="45"/>
      <c r="E92" s="45"/>
      <c r="F92" s="64"/>
      <c r="G92" s="45"/>
      <c r="H92" s="45"/>
      <c r="I92" s="112"/>
      <c r="J92" s="45"/>
      <c r="K92" s="114" t="s">
        <v>80</v>
      </c>
      <c r="L92" s="114"/>
      <c r="M92" s="114"/>
      <c r="N92" s="114"/>
      <c r="O92" s="46"/>
      <c r="P92" s="46"/>
      <c r="Q92" s="46"/>
      <c r="R92" s="46"/>
      <c r="S92" s="45"/>
      <c r="T92" s="45"/>
      <c r="U92" s="45"/>
      <c r="V92" s="45"/>
      <c r="W92" s="45"/>
      <c r="X92" s="45"/>
      <c r="Y92" s="45"/>
      <c r="Z92" s="45"/>
      <c r="AA92" s="45"/>
      <c r="AB92" s="45"/>
      <c r="AC92" s="45"/>
      <c r="AD92" s="45"/>
      <c r="AE92" s="45"/>
      <c r="AF92" s="101"/>
      <c r="AG92" s="45"/>
      <c r="AH92" s="45"/>
      <c r="AI92" s="45"/>
      <c r="AJ92" s="45"/>
      <c r="AK92" s="45"/>
      <c r="AL92" s="45"/>
      <c r="AM92" s="45"/>
      <c r="AN92" s="101"/>
      <c r="AO92" s="101"/>
      <c r="AP92" s="45"/>
      <c r="AQ92" s="45"/>
      <c r="AR92" s="45"/>
      <c r="AS92" s="45"/>
      <c r="AT92" s="45"/>
      <c r="AU92" s="45"/>
      <c r="AV92" s="45"/>
      <c r="AW92" s="45"/>
      <c r="AX92" s="45"/>
      <c r="AY92" s="45"/>
      <c r="AZ92" s="45"/>
      <c r="BA92" s="45"/>
      <c r="BB92" s="45"/>
      <c r="BC92" s="45"/>
      <c r="BD92" s="45"/>
      <c r="BE92" s="45"/>
      <c r="BF92" s="45"/>
      <c r="BG92" s="45"/>
      <c r="BH92" s="45"/>
      <c r="BI92" s="45"/>
      <c r="BJ92" s="45"/>
      <c r="BK92" s="45" t="str">
        <f t="shared" si="1"/>
        <v/>
      </c>
      <c r="BL92" s="45"/>
      <c r="BM92" s="45"/>
      <c r="BN92" s="45"/>
    </row>
    <row r="93" spans="1:66" x14ac:dyDescent="0.35">
      <c r="A93" s="47"/>
      <c r="B93" s="47"/>
      <c r="C93" s="47"/>
      <c r="D93" s="47"/>
      <c r="E93" s="47"/>
      <c r="F93" s="60"/>
      <c r="G93" s="47"/>
      <c r="H93" s="47"/>
      <c r="I93" s="111"/>
      <c r="J93" s="47"/>
      <c r="K93" s="47"/>
      <c r="L93" s="47"/>
      <c r="M93" s="47"/>
      <c r="N93" s="47"/>
      <c r="O93" s="47"/>
      <c r="P93" s="47"/>
      <c r="Q93" s="47"/>
      <c r="R93" s="47"/>
      <c r="S93" s="47"/>
      <c r="T93" s="47"/>
      <c r="U93" s="47"/>
      <c r="V93" s="47"/>
      <c r="W93" s="47"/>
      <c r="X93" s="47"/>
      <c r="Y93" s="47"/>
      <c r="Z93" s="47"/>
      <c r="AA93" s="47"/>
      <c r="AB93" s="47"/>
      <c r="AC93" s="47"/>
      <c r="AD93" s="47"/>
      <c r="AE93" s="47"/>
      <c r="AF93" s="47"/>
      <c r="AG93" s="47"/>
      <c r="AH93" s="47"/>
      <c r="AI93" s="47"/>
      <c r="AJ93" s="47"/>
      <c r="AK93" s="47"/>
      <c r="AL93" s="47"/>
      <c r="AM93" s="47"/>
      <c r="AN93" s="47"/>
      <c r="AO93" s="47"/>
      <c r="AP93" s="47"/>
      <c r="AQ93" s="47"/>
      <c r="AR93" s="47"/>
      <c r="AS93" s="47"/>
      <c r="AT93" s="47"/>
      <c r="AU93" s="47"/>
      <c r="AV93" s="47"/>
      <c r="AW93" s="47"/>
      <c r="AX93" s="47"/>
      <c r="AY93" s="47"/>
      <c r="AZ93" s="47"/>
      <c r="BA93" s="47"/>
      <c r="BB93" s="47"/>
      <c r="BC93" s="47"/>
      <c r="BD93" s="47"/>
      <c r="BE93" s="47"/>
      <c r="BF93" s="47"/>
      <c r="BG93" s="47"/>
      <c r="BH93" s="47"/>
      <c r="BI93" s="47"/>
      <c r="BJ93" s="47"/>
      <c r="BK93" s="47" t="str">
        <f t="shared" si="1"/>
        <v/>
      </c>
      <c r="BL93" s="47"/>
      <c r="BM93" s="47"/>
      <c r="BN93" s="47"/>
    </row>
    <row r="94" spans="1:66" x14ac:dyDescent="0.35">
      <c r="A94" s="49"/>
      <c r="B94" s="49"/>
      <c r="C94" s="49"/>
      <c r="D94" s="49"/>
      <c r="E94" s="49"/>
      <c r="F94" s="63"/>
      <c r="G94" s="49"/>
      <c r="H94" s="49"/>
      <c r="I94" s="110"/>
      <c r="J94" s="49"/>
      <c r="K94" s="50"/>
      <c r="L94" s="50"/>
      <c r="M94" s="50"/>
      <c r="N94" s="50"/>
      <c r="O94" s="51"/>
      <c r="P94" s="51"/>
      <c r="Q94" s="51"/>
      <c r="R94" s="51"/>
      <c r="S94" s="49"/>
      <c r="T94" s="49"/>
      <c r="U94" s="49"/>
      <c r="V94" s="49"/>
      <c r="W94" s="49"/>
      <c r="X94" s="49"/>
      <c r="Y94" s="49"/>
      <c r="Z94" s="49"/>
      <c r="AA94" s="49"/>
      <c r="AB94" s="49"/>
      <c r="AC94" s="49"/>
      <c r="AD94" s="49"/>
      <c r="AE94" s="49"/>
      <c r="AF94" s="100"/>
      <c r="AG94" s="49"/>
      <c r="AH94" s="49"/>
      <c r="AI94" s="49"/>
      <c r="AJ94" s="49"/>
      <c r="AK94" s="49"/>
      <c r="AL94" s="49"/>
      <c r="AM94" s="49"/>
      <c r="AN94" s="100"/>
      <c r="AO94" s="100"/>
      <c r="AP94" s="49"/>
      <c r="AQ94" s="49"/>
      <c r="AR94" s="49"/>
      <c r="AS94" s="49"/>
      <c r="AT94" s="49"/>
      <c r="AU94" s="49"/>
      <c r="AV94" s="49"/>
      <c r="AW94" s="49"/>
      <c r="AX94" s="49"/>
      <c r="AY94" s="49"/>
      <c r="AZ94" s="49"/>
      <c r="BA94" s="49"/>
      <c r="BB94" s="49"/>
      <c r="BC94" s="49"/>
      <c r="BD94" s="49"/>
      <c r="BE94" s="49"/>
      <c r="BF94" s="49"/>
      <c r="BG94" s="49"/>
      <c r="BH94" s="49"/>
      <c r="BI94" s="49"/>
      <c r="BJ94" s="49"/>
      <c r="BK94" s="49" t="str">
        <f t="shared" si="1"/>
        <v/>
      </c>
      <c r="BL94" s="49"/>
      <c r="BM94" s="49"/>
      <c r="BN94" s="49"/>
    </row>
    <row r="95" spans="1:66" x14ac:dyDescent="0.35">
      <c r="A95" s="49"/>
      <c r="B95" s="49"/>
      <c r="C95" s="49"/>
      <c r="D95" s="49"/>
      <c r="E95" s="49"/>
      <c r="F95" s="63"/>
      <c r="G95" s="49"/>
      <c r="H95" s="49"/>
      <c r="I95" s="110"/>
      <c r="J95" s="49"/>
      <c r="K95" s="50"/>
      <c r="L95" s="50"/>
      <c r="M95" s="50"/>
      <c r="N95" s="50"/>
      <c r="O95" s="51"/>
      <c r="P95" s="51"/>
      <c r="Q95" s="51"/>
      <c r="R95" s="51"/>
      <c r="S95" s="49"/>
      <c r="T95" s="49"/>
      <c r="U95" s="49"/>
      <c r="V95" s="49"/>
      <c r="W95" s="49"/>
      <c r="X95" s="49"/>
      <c r="Y95" s="49"/>
      <c r="Z95" s="49"/>
      <c r="AA95" s="49"/>
      <c r="AB95" s="49"/>
      <c r="AC95" s="49"/>
      <c r="AD95" s="49"/>
      <c r="AE95" s="49"/>
      <c r="AF95" s="100"/>
      <c r="AG95" s="49"/>
      <c r="AH95" s="49"/>
      <c r="AI95" s="49"/>
      <c r="AJ95" s="49"/>
      <c r="AK95" s="49"/>
      <c r="AL95" s="49"/>
      <c r="AM95" s="49"/>
      <c r="AN95" s="100"/>
      <c r="AO95" s="100"/>
      <c r="AP95" s="49"/>
      <c r="AQ95" s="49"/>
      <c r="AR95" s="49"/>
      <c r="AS95" s="49"/>
      <c r="AT95" s="49"/>
      <c r="AU95" s="49"/>
      <c r="AV95" s="49"/>
      <c r="AW95" s="49"/>
      <c r="AX95" s="49"/>
      <c r="AY95" s="49"/>
      <c r="AZ95" s="49"/>
      <c r="BA95" s="49"/>
      <c r="BB95" s="49"/>
      <c r="BC95" s="49"/>
      <c r="BD95" s="49"/>
      <c r="BE95" s="49"/>
      <c r="BF95" s="49"/>
      <c r="BG95" s="49"/>
      <c r="BH95" s="49"/>
      <c r="BI95" s="49"/>
      <c r="BJ95" s="49"/>
      <c r="BK95" s="49" t="str">
        <f t="shared" si="1"/>
        <v/>
      </c>
      <c r="BL95" s="49"/>
      <c r="BM95" s="49"/>
      <c r="BN95" s="49"/>
    </row>
    <row r="96" spans="1:66" x14ac:dyDescent="0.35">
      <c r="A96" s="49"/>
      <c r="B96" s="49"/>
      <c r="C96" s="49"/>
      <c r="D96" s="49"/>
      <c r="E96" s="49"/>
      <c r="F96" s="63"/>
      <c r="G96" s="49"/>
      <c r="H96" s="49"/>
      <c r="I96" s="110"/>
      <c r="J96" s="49"/>
      <c r="K96" s="50"/>
      <c r="L96" s="50"/>
      <c r="M96" s="50"/>
      <c r="N96" s="50"/>
      <c r="O96" s="51"/>
      <c r="P96" s="51"/>
      <c r="Q96" s="51"/>
      <c r="R96" s="51"/>
      <c r="S96" s="49"/>
      <c r="T96" s="49"/>
      <c r="U96" s="49"/>
      <c r="V96" s="49"/>
      <c r="W96" s="49"/>
      <c r="X96" s="49"/>
      <c r="Y96" s="49"/>
      <c r="Z96" s="49"/>
      <c r="AA96" s="49"/>
      <c r="AB96" s="49"/>
      <c r="AC96" s="49"/>
      <c r="AD96" s="49"/>
      <c r="AE96" s="49"/>
      <c r="AF96" s="100"/>
      <c r="AG96" s="49"/>
      <c r="AH96" s="49"/>
      <c r="AI96" s="49"/>
      <c r="AJ96" s="49"/>
      <c r="AK96" s="49"/>
      <c r="AL96" s="49"/>
      <c r="AM96" s="49"/>
      <c r="AN96" s="100"/>
      <c r="AO96" s="100"/>
      <c r="AP96" s="49"/>
      <c r="AQ96" s="49"/>
      <c r="AR96" s="49"/>
      <c r="AS96" s="49"/>
      <c r="AT96" s="49"/>
      <c r="AU96" s="49"/>
      <c r="AV96" s="49"/>
      <c r="AW96" s="49"/>
      <c r="AX96" s="49"/>
      <c r="AY96" s="49"/>
      <c r="AZ96" s="49"/>
      <c r="BA96" s="49"/>
      <c r="BB96" s="49"/>
      <c r="BC96" s="49"/>
      <c r="BD96" s="49"/>
      <c r="BE96" s="49"/>
      <c r="BF96" s="49"/>
      <c r="BG96" s="49"/>
      <c r="BH96" s="49"/>
      <c r="BI96" s="49"/>
      <c r="BJ96" s="49"/>
      <c r="BK96" s="49" t="str">
        <f t="shared" si="1"/>
        <v/>
      </c>
      <c r="BL96" s="49"/>
      <c r="BM96" s="49"/>
      <c r="BN96" s="49"/>
    </row>
    <row r="97" spans="1:66" x14ac:dyDescent="0.35">
      <c r="A97" s="43"/>
      <c r="B97" s="43"/>
      <c r="C97" s="43"/>
      <c r="D97" s="43"/>
      <c r="E97" s="43"/>
      <c r="F97" s="61"/>
      <c r="G97" s="43"/>
      <c r="H97" s="43"/>
      <c r="I97" s="106"/>
      <c r="J97" s="43"/>
      <c r="K97" s="115" t="s">
        <v>66</v>
      </c>
      <c r="L97" s="115"/>
      <c r="M97" s="115"/>
      <c r="N97" s="115"/>
      <c r="O97" s="44"/>
      <c r="P97" s="44"/>
      <c r="Q97" s="44"/>
      <c r="R97" s="44"/>
      <c r="S97" s="43"/>
      <c r="T97" s="43"/>
      <c r="U97" s="43"/>
      <c r="V97" s="43"/>
      <c r="W97" s="43"/>
      <c r="X97" s="43"/>
      <c r="Y97" s="43"/>
      <c r="Z97" s="43"/>
      <c r="AA97" s="43"/>
      <c r="AB97" s="43"/>
      <c r="AC97" s="43"/>
      <c r="AD97" s="43"/>
      <c r="AE97" s="43"/>
      <c r="AF97" s="98"/>
      <c r="AG97" s="43"/>
      <c r="AH97" s="43"/>
      <c r="AI97" s="43"/>
      <c r="AJ97" s="43"/>
      <c r="AK97" s="43"/>
      <c r="AL97" s="43"/>
      <c r="AM97" s="43"/>
      <c r="AN97" s="98"/>
      <c r="AO97" s="98"/>
      <c r="AP97" s="43"/>
      <c r="AQ97" s="43"/>
      <c r="AR97" s="43"/>
      <c r="AS97" s="43"/>
      <c r="AT97" s="43"/>
      <c r="AU97" s="43"/>
      <c r="AV97" s="43"/>
      <c r="AW97" s="43"/>
      <c r="AX97" s="43"/>
      <c r="AY97" s="43"/>
      <c r="AZ97" s="43"/>
      <c r="BA97" s="43"/>
      <c r="BB97" s="43"/>
      <c r="BC97" s="43"/>
      <c r="BD97" s="43"/>
      <c r="BE97" s="43"/>
      <c r="BF97" s="43"/>
      <c r="BG97" s="43"/>
      <c r="BH97" s="43"/>
      <c r="BI97" s="43"/>
      <c r="BJ97" s="43"/>
      <c r="BK97" s="43" t="str">
        <f t="shared" si="1"/>
        <v/>
      </c>
      <c r="BL97" s="43"/>
      <c r="BM97" s="43"/>
      <c r="BN97" s="43"/>
    </row>
    <row r="98" spans="1:66" x14ac:dyDescent="0.35">
      <c r="A98" s="52"/>
      <c r="B98" s="53"/>
      <c r="C98" s="53"/>
      <c r="D98" s="53"/>
      <c r="E98" s="53"/>
      <c r="F98" s="62"/>
      <c r="G98" s="53"/>
      <c r="H98" s="53"/>
      <c r="I98" s="107"/>
      <c r="J98" s="53"/>
      <c r="K98" s="114" t="s">
        <v>78</v>
      </c>
      <c r="L98" s="114"/>
      <c r="M98" s="114"/>
      <c r="N98" s="114"/>
      <c r="O98" s="54"/>
      <c r="P98" s="54"/>
      <c r="Q98" s="54"/>
      <c r="R98" s="54"/>
      <c r="S98" s="53"/>
      <c r="T98" s="53"/>
      <c r="U98" s="53"/>
      <c r="V98" s="53"/>
      <c r="W98" s="53"/>
      <c r="X98" s="53"/>
      <c r="Y98" s="53"/>
      <c r="Z98" s="53"/>
      <c r="AA98" s="53"/>
      <c r="AB98" s="53"/>
      <c r="AC98" s="53"/>
      <c r="AD98" s="53"/>
      <c r="AE98" s="53"/>
      <c r="AF98" s="99"/>
      <c r="AG98" s="53"/>
      <c r="AH98" s="53"/>
      <c r="AI98" s="53"/>
      <c r="AJ98" s="53"/>
      <c r="AK98" s="53"/>
      <c r="AL98" s="53"/>
      <c r="AM98" s="53"/>
      <c r="AN98" s="99"/>
      <c r="AO98" s="99"/>
      <c r="AP98" s="53"/>
      <c r="AQ98" s="53"/>
      <c r="AR98" s="53"/>
      <c r="AS98" s="53"/>
      <c r="AT98" s="53"/>
      <c r="AU98" s="53"/>
      <c r="AV98" s="53"/>
      <c r="AW98" s="53"/>
      <c r="AX98" s="53"/>
      <c r="AY98" s="53"/>
      <c r="AZ98" s="53"/>
      <c r="BA98" s="53"/>
      <c r="BB98" s="53"/>
      <c r="BC98" s="53"/>
      <c r="BD98" s="53"/>
      <c r="BE98" s="53"/>
      <c r="BF98" s="53"/>
      <c r="BG98" s="53"/>
      <c r="BH98" s="53"/>
      <c r="BI98" s="53"/>
      <c r="BJ98" s="53"/>
      <c r="BK98" s="53" t="str">
        <f t="shared" si="1"/>
        <v/>
      </c>
      <c r="BL98" s="53"/>
      <c r="BM98" s="53"/>
      <c r="BN98" s="53"/>
    </row>
    <row r="99" spans="1:66" x14ac:dyDescent="0.35">
      <c r="A99" s="47"/>
      <c r="B99" s="47"/>
      <c r="C99" s="47"/>
      <c r="D99" s="47"/>
      <c r="E99" s="47"/>
      <c r="F99" s="60"/>
      <c r="G99" s="47"/>
      <c r="H99" s="47"/>
      <c r="I99" s="111"/>
      <c r="J99" s="47"/>
      <c r="K99" s="47"/>
      <c r="L99" s="47"/>
      <c r="M99" s="47"/>
      <c r="N99" s="47"/>
      <c r="O99" s="47"/>
      <c r="P99" s="47"/>
      <c r="Q99" s="47"/>
      <c r="R99" s="47"/>
      <c r="S99" s="47"/>
      <c r="T99" s="47"/>
      <c r="U99" s="47"/>
      <c r="V99" s="47"/>
      <c r="W99" s="47"/>
      <c r="X99" s="47"/>
      <c r="Y99" s="47"/>
      <c r="Z99" s="47"/>
      <c r="AA99" s="47"/>
      <c r="AB99" s="47"/>
      <c r="AC99" s="47"/>
      <c r="AD99" s="47"/>
      <c r="AE99" s="47"/>
      <c r="AF99" s="47"/>
      <c r="AG99" s="47"/>
      <c r="AH99" s="47"/>
      <c r="AI99" s="47"/>
      <c r="AJ99" s="47"/>
      <c r="AK99" s="47"/>
      <c r="AL99" s="47"/>
      <c r="AM99" s="47"/>
      <c r="AN99" s="47"/>
      <c r="AO99" s="47"/>
      <c r="AP99" s="47"/>
      <c r="AQ99" s="47"/>
      <c r="AR99" s="47"/>
      <c r="AS99" s="47"/>
      <c r="AT99" s="47"/>
      <c r="AU99" s="47"/>
      <c r="AV99" s="47"/>
      <c r="AW99" s="47"/>
      <c r="AX99" s="47"/>
      <c r="AY99" s="47"/>
      <c r="AZ99" s="47"/>
      <c r="BA99" s="47"/>
      <c r="BB99" s="47"/>
      <c r="BC99" s="47"/>
      <c r="BD99" s="47"/>
      <c r="BE99" s="47"/>
      <c r="BF99" s="47"/>
      <c r="BG99" s="47"/>
      <c r="BH99" s="47"/>
      <c r="BI99" s="47"/>
      <c r="BJ99" s="47"/>
      <c r="BK99" s="47" t="str">
        <f t="shared" si="1"/>
        <v/>
      </c>
      <c r="BL99" s="47"/>
      <c r="BM99" s="47"/>
      <c r="BN99" s="47"/>
    </row>
    <row r="100" spans="1:66" x14ac:dyDescent="0.35">
      <c r="A100" s="49"/>
      <c r="B100" s="49"/>
      <c r="C100" s="49"/>
      <c r="D100" s="49"/>
      <c r="E100" s="49"/>
      <c r="F100" s="63"/>
      <c r="G100" s="49"/>
      <c r="H100" s="49"/>
      <c r="I100" s="110"/>
      <c r="J100" s="49"/>
      <c r="K100" s="50"/>
      <c r="L100" s="50"/>
      <c r="M100" s="50"/>
      <c r="N100" s="50"/>
      <c r="O100" s="51"/>
      <c r="P100" s="51"/>
      <c r="Q100" s="51"/>
      <c r="R100" s="51"/>
      <c r="S100" s="49"/>
      <c r="T100" s="49"/>
      <c r="U100" s="49"/>
      <c r="V100" s="49"/>
      <c r="W100" s="49"/>
      <c r="X100" s="49"/>
      <c r="Y100" s="49"/>
      <c r="Z100" s="49"/>
      <c r="AA100" s="49"/>
      <c r="AB100" s="49"/>
      <c r="AC100" s="49"/>
      <c r="AD100" s="49"/>
      <c r="AE100" s="49"/>
      <c r="AF100" s="100"/>
      <c r="AG100" s="49"/>
      <c r="AH100" s="49"/>
      <c r="AI100" s="49"/>
      <c r="AJ100" s="49"/>
      <c r="AK100" s="49"/>
      <c r="AL100" s="49"/>
      <c r="AM100" s="49"/>
      <c r="AN100" s="100"/>
      <c r="AO100" s="100"/>
      <c r="AP100" s="49"/>
      <c r="AQ100" s="49"/>
      <c r="AR100" s="49"/>
      <c r="AS100" s="49"/>
      <c r="AT100" s="49"/>
      <c r="AU100" s="49"/>
      <c r="AV100" s="49"/>
      <c r="AW100" s="49"/>
      <c r="AX100" s="49"/>
      <c r="AY100" s="49"/>
      <c r="AZ100" s="49"/>
      <c r="BA100" s="49"/>
      <c r="BB100" s="49"/>
      <c r="BC100" s="49"/>
      <c r="BD100" s="49"/>
      <c r="BE100" s="49"/>
      <c r="BF100" s="49"/>
      <c r="BG100" s="49"/>
      <c r="BH100" s="49"/>
      <c r="BI100" s="49"/>
      <c r="BJ100" s="49"/>
      <c r="BK100" s="49" t="str">
        <f t="shared" si="1"/>
        <v/>
      </c>
      <c r="BL100" s="49"/>
      <c r="BM100" s="49"/>
      <c r="BN100" s="49"/>
    </row>
    <row r="101" spans="1:66" x14ac:dyDescent="0.35">
      <c r="A101" s="49"/>
      <c r="B101" s="49"/>
      <c r="C101" s="49"/>
      <c r="D101" s="49"/>
      <c r="E101" s="49"/>
      <c r="F101" s="63"/>
      <c r="G101" s="49"/>
      <c r="H101" s="49"/>
      <c r="I101" s="110"/>
      <c r="J101" s="49"/>
      <c r="K101" s="50"/>
      <c r="L101" s="50"/>
      <c r="M101" s="50"/>
      <c r="N101" s="50"/>
      <c r="O101" s="51"/>
      <c r="P101" s="51"/>
      <c r="Q101" s="51"/>
      <c r="R101" s="51"/>
      <c r="S101" s="49"/>
      <c r="T101" s="49"/>
      <c r="U101" s="49"/>
      <c r="V101" s="49"/>
      <c r="W101" s="49"/>
      <c r="X101" s="49"/>
      <c r="Y101" s="49"/>
      <c r="Z101" s="49"/>
      <c r="AA101" s="49"/>
      <c r="AB101" s="49"/>
      <c r="AC101" s="49"/>
      <c r="AD101" s="49"/>
      <c r="AE101" s="49"/>
      <c r="AF101" s="100"/>
      <c r="AG101" s="49"/>
      <c r="AH101" s="49"/>
      <c r="AI101" s="49"/>
      <c r="AJ101" s="49"/>
      <c r="AK101" s="49"/>
      <c r="AL101" s="49"/>
      <c r="AM101" s="49"/>
      <c r="AN101" s="100"/>
      <c r="AO101" s="100"/>
      <c r="AP101" s="49"/>
      <c r="AQ101" s="49"/>
      <c r="AR101" s="49"/>
      <c r="AS101" s="49"/>
      <c r="AT101" s="49"/>
      <c r="AU101" s="49"/>
      <c r="AV101" s="49"/>
      <c r="AW101" s="49"/>
      <c r="AX101" s="49"/>
      <c r="AY101" s="49"/>
      <c r="AZ101" s="49"/>
      <c r="BA101" s="49"/>
      <c r="BB101" s="49"/>
      <c r="BC101" s="49"/>
      <c r="BD101" s="49"/>
      <c r="BE101" s="49"/>
      <c r="BF101" s="49"/>
      <c r="BG101" s="49"/>
      <c r="BH101" s="49"/>
      <c r="BI101" s="49"/>
      <c r="BJ101" s="49"/>
      <c r="BK101" s="49" t="str">
        <f t="shared" si="1"/>
        <v/>
      </c>
      <c r="BL101" s="49"/>
      <c r="BM101" s="49"/>
      <c r="BN101" s="49"/>
    </row>
    <row r="102" spans="1:66" x14ac:dyDescent="0.35">
      <c r="A102" s="49"/>
      <c r="B102" s="49"/>
      <c r="C102" s="49"/>
      <c r="D102" s="49"/>
      <c r="E102" s="49"/>
      <c r="F102" s="63"/>
      <c r="G102" s="49"/>
      <c r="H102" s="49"/>
      <c r="I102" s="110"/>
      <c r="J102" s="49"/>
      <c r="K102" s="50"/>
      <c r="L102" s="50"/>
      <c r="M102" s="50"/>
      <c r="N102" s="50"/>
      <c r="O102" s="51"/>
      <c r="P102" s="51"/>
      <c r="Q102" s="51"/>
      <c r="R102" s="51"/>
      <c r="S102" s="49"/>
      <c r="T102" s="49"/>
      <c r="U102" s="49"/>
      <c r="V102" s="49"/>
      <c r="W102" s="49"/>
      <c r="X102" s="49"/>
      <c r="Y102" s="49"/>
      <c r="Z102" s="49"/>
      <c r="AA102" s="49"/>
      <c r="AB102" s="49"/>
      <c r="AC102" s="49"/>
      <c r="AD102" s="49"/>
      <c r="AE102" s="49"/>
      <c r="AF102" s="100"/>
      <c r="AG102" s="49"/>
      <c r="AH102" s="49"/>
      <c r="AI102" s="49"/>
      <c r="AJ102" s="49"/>
      <c r="AK102" s="49"/>
      <c r="AL102" s="49"/>
      <c r="AM102" s="49"/>
      <c r="AN102" s="100"/>
      <c r="AO102" s="100"/>
      <c r="AP102" s="49"/>
      <c r="AQ102" s="49"/>
      <c r="AR102" s="49"/>
      <c r="AS102" s="49"/>
      <c r="AT102" s="49"/>
      <c r="AU102" s="49"/>
      <c r="AV102" s="49"/>
      <c r="AW102" s="49"/>
      <c r="AX102" s="49"/>
      <c r="AY102" s="49"/>
      <c r="AZ102" s="49"/>
      <c r="BA102" s="49"/>
      <c r="BB102" s="49"/>
      <c r="BC102" s="49"/>
      <c r="BD102" s="49"/>
      <c r="BE102" s="49"/>
      <c r="BF102" s="49"/>
      <c r="BG102" s="49"/>
      <c r="BH102" s="49"/>
      <c r="BI102" s="49"/>
      <c r="BJ102" s="49"/>
      <c r="BK102" s="49" t="str">
        <f t="shared" si="1"/>
        <v/>
      </c>
      <c r="BL102" s="49"/>
      <c r="BM102" s="49"/>
      <c r="BN102" s="49"/>
    </row>
    <row r="103" spans="1:66" x14ac:dyDescent="0.35">
      <c r="A103" s="45"/>
      <c r="B103" s="45"/>
      <c r="C103" s="45"/>
      <c r="D103" s="45"/>
      <c r="E103" s="45"/>
      <c r="F103" s="64"/>
      <c r="G103" s="45"/>
      <c r="H103" s="45"/>
      <c r="I103" s="112"/>
      <c r="J103" s="45"/>
      <c r="K103" s="114" t="s">
        <v>79</v>
      </c>
      <c r="L103" s="114"/>
      <c r="M103" s="114"/>
      <c r="N103" s="114"/>
      <c r="O103" s="46"/>
      <c r="P103" s="46"/>
      <c r="Q103" s="46"/>
      <c r="R103" s="46"/>
      <c r="S103" s="45"/>
      <c r="T103" s="45"/>
      <c r="U103" s="45"/>
      <c r="V103" s="45"/>
      <c r="W103" s="45"/>
      <c r="X103" s="45"/>
      <c r="Y103" s="45"/>
      <c r="Z103" s="45"/>
      <c r="AA103" s="45"/>
      <c r="AB103" s="45"/>
      <c r="AC103" s="45"/>
      <c r="AD103" s="45"/>
      <c r="AE103" s="45"/>
      <c r="AF103" s="101"/>
      <c r="AG103" s="45"/>
      <c r="AH103" s="45"/>
      <c r="AI103" s="45"/>
      <c r="AJ103" s="45"/>
      <c r="AK103" s="45"/>
      <c r="AL103" s="45"/>
      <c r="AM103" s="45"/>
      <c r="AN103" s="101"/>
      <c r="AO103" s="101"/>
      <c r="AP103" s="45"/>
      <c r="AQ103" s="45"/>
      <c r="AR103" s="45"/>
      <c r="AS103" s="45"/>
      <c r="AT103" s="45"/>
      <c r="AU103" s="45"/>
      <c r="AV103" s="45"/>
      <c r="AW103" s="45"/>
      <c r="AX103" s="45"/>
      <c r="AY103" s="45"/>
      <c r="AZ103" s="45"/>
      <c r="BA103" s="45"/>
      <c r="BB103" s="45"/>
      <c r="BC103" s="45"/>
      <c r="BD103" s="45"/>
      <c r="BE103" s="45"/>
      <c r="BF103" s="45"/>
      <c r="BG103" s="45"/>
      <c r="BH103" s="45"/>
      <c r="BI103" s="45"/>
      <c r="BJ103" s="45"/>
      <c r="BK103" s="45" t="str">
        <f t="shared" si="1"/>
        <v/>
      </c>
      <c r="BL103" s="45"/>
      <c r="BM103" s="45"/>
      <c r="BN103" s="45"/>
    </row>
    <row r="104" spans="1:66" x14ac:dyDescent="0.35">
      <c r="A104" s="47"/>
      <c r="B104" s="47"/>
      <c r="C104" s="47"/>
      <c r="D104" s="47"/>
      <c r="E104" s="47"/>
      <c r="F104" s="60"/>
      <c r="G104" s="47"/>
      <c r="H104" s="47"/>
      <c r="I104" s="111"/>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c r="AI104" s="47"/>
      <c r="AJ104" s="47"/>
      <c r="AK104" s="47"/>
      <c r="AL104" s="47"/>
      <c r="AM104" s="47"/>
      <c r="AN104" s="47"/>
      <c r="AO104" s="47"/>
      <c r="AP104" s="47"/>
      <c r="AQ104" s="47"/>
      <c r="AR104" s="47"/>
      <c r="AS104" s="47"/>
      <c r="AT104" s="47"/>
      <c r="AU104" s="47"/>
      <c r="AV104" s="47"/>
      <c r="AW104" s="47"/>
      <c r="AX104" s="47"/>
      <c r="AY104" s="47"/>
      <c r="AZ104" s="47"/>
      <c r="BA104" s="47"/>
      <c r="BB104" s="47"/>
      <c r="BC104" s="47"/>
      <c r="BD104" s="47"/>
      <c r="BE104" s="47"/>
      <c r="BF104" s="47"/>
      <c r="BG104" s="47"/>
      <c r="BH104" s="47"/>
      <c r="BI104" s="47"/>
      <c r="BJ104" s="47"/>
      <c r="BK104" s="47" t="str">
        <f t="shared" si="1"/>
        <v/>
      </c>
      <c r="BL104" s="47"/>
      <c r="BM104" s="47"/>
      <c r="BN104" s="47"/>
    </row>
    <row r="105" spans="1:66" x14ac:dyDescent="0.35">
      <c r="A105" s="49"/>
      <c r="B105" s="49"/>
      <c r="C105" s="49"/>
      <c r="D105" s="49"/>
      <c r="E105" s="49"/>
      <c r="F105" s="63"/>
      <c r="G105" s="49"/>
      <c r="H105" s="49"/>
      <c r="I105" s="110"/>
      <c r="J105" s="49"/>
      <c r="K105" s="50"/>
      <c r="L105" s="50"/>
      <c r="M105" s="50"/>
      <c r="N105" s="50"/>
      <c r="O105" s="51"/>
      <c r="P105" s="51"/>
      <c r="Q105" s="51"/>
      <c r="R105" s="51"/>
      <c r="S105" s="49"/>
      <c r="T105" s="49"/>
      <c r="U105" s="49"/>
      <c r="V105" s="49"/>
      <c r="W105" s="49"/>
      <c r="X105" s="49"/>
      <c r="Y105" s="49"/>
      <c r="Z105" s="49"/>
      <c r="AA105" s="49"/>
      <c r="AB105" s="49"/>
      <c r="AC105" s="49"/>
      <c r="AD105" s="49"/>
      <c r="AE105" s="49"/>
      <c r="AF105" s="100"/>
      <c r="AG105" s="49"/>
      <c r="AH105" s="49"/>
      <c r="AI105" s="49"/>
      <c r="AJ105" s="49"/>
      <c r="AK105" s="49"/>
      <c r="AL105" s="49"/>
      <c r="AM105" s="49"/>
      <c r="AN105" s="100"/>
      <c r="AO105" s="100"/>
      <c r="AP105" s="49"/>
      <c r="AQ105" s="49"/>
      <c r="AR105" s="49"/>
      <c r="AS105" s="49"/>
      <c r="AT105" s="49"/>
      <c r="AU105" s="49"/>
      <c r="AV105" s="49"/>
      <c r="AW105" s="49"/>
      <c r="AX105" s="49"/>
      <c r="AY105" s="49"/>
      <c r="AZ105" s="49"/>
      <c r="BA105" s="49"/>
      <c r="BB105" s="49"/>
      <c r="BC105" s="49"/>
      <c r="BD105" s="49"/>
      <c r="BE105" s="49"/>
      <c r="BF105" s="49"/>
      <c r="BG105" s="49"/>
      <c r="BH105" s="49"/>
      <c r="BI105" s="49"/>
      <c r="BJ105" s="49"/>
      <c r="BK105" s="49" t="str">
        <f t="shared" si="1"/>
        <v/>
      </c>
      <c r="BL105" s="49"/>
      <c r="BM105" s="49"/>
      <c r="BN105" s="49"/>
    </row>
    <row r="106" spans="1:66" x14ac:dyDescent="0.35">
      <c r="A106" s="49"/>
      <c r="B106" s="49"/>
      <c r="C106" s="49"/>
      <c r="D106" s="49"/>
      <c r="E106" s="49"/>
      <c r="F106" s="63"/>
      <c r="G106" s="49"/>
      <c r="H106" s="49"/>
      <c r="I106" s="110"/>
      <c r="J106" s="49"/>
      <c r="K106" s="50"/>
      <c r="L106" s="50"/>
      <c r="M106" s="50"/>
      <c r="N106" s="50"/>
      <c r="O106" s="51"/>
      <c r="P106" s="51"/>
      <c r="Q106" s="51"/>
      <c r="R106" s="51"/>
      <c r="S106" s="49"/>
      <c r="T106" s="49"/>
      <c r="U106" s="49"/>
      <c r="V106" s="49"/>
      <c r="W106" s="49"/>
      <c r="X106" s="49"/>
      <c r="Y106" s="49"/>
      <c r="Z106" s="49"/>
      <c r="AA106" s="49"/>
      <c r="AB106" s="49"/>
      <c r="AC106" s="49"/>
      <c r="AD106" s="49"/>
      <c r="AE106" s="49"/>
      <c r="AF106" s="100"/>
      <c r="AG106" s="49"/>
      <c r="AH106" s="49"/>
      <c r="AI106" s="49"/>
      <c r="AJ106" s="49"/>
      <c r="AK106" s="49"/>
      <c r="AL106" s="49"/>
      <c r="AM106" s="49"/>
      <c r="AN106" s="100"/>
      <c r="AO106" s="100"/>
      <c r="AP106" s="49"/>
      <c r="AQ106" s="49"/>
      <c r="AR106" s="49"/>
      <c r="AS106" s="49"/>
      <c r="AT106" s="49"/>
      <c r="AU106" s="49"/>
      <c r="AV106" s="49"/>
      <c r="AW106" s="49"/>
      <c r="AX106" s="49"/>
      <c r="AY106" s="49"/>
      <c r="AZ106" s="49"/>
      <c r="BA106" s="49"/>
      <c r="BB106" s="49"/>
      <c r="BC106" s="49"/>
      <c r="BD106" s="49"/>
      <c r="BE106" s="49"/>
      <c r="BF106" s="49"/>
      <c r="BG106" s="49"/>
      <c r="BH106" s="49"/>
      <c r="BI106" s="49"/>
      <c r="BJ106" s="49"/>
      <c r="BK106" s="49" t="str">
        <f t="shared" si="1"/>
        <v/>
      </c>
      <c r="BL106" s="49"/>
      <c r="BM106" s="49"/>
      <c r="BN106" s="49"/>
    </row>
    <row r="107" spans="1:66" x14ac:dyDescent="0.35">
      <c r="A107" s="49"/>
      <c r="B107" s="49"/>
      <c r="C107" s="49"/>
      <c r="D107" s="49"/>
      <c r="E107" s="49"/>
      <c r="F107" s="63"/>
      <c r="G107" s="49"/>
      <c r="H107" s="49"/>
      <c r="I107" s="110"/>
      <c r="J107" s="49"/>
      <c r="K107" s="50"/>
      <c r="L107" s="50"/>
      <c r="M107" s="50"/>
      <c r="N107" s="50"/>
      <c r="O107" s="51"/>
      <c r="P107" s="51"/>
      <c r="Q107" s="51"/>
      <c r="R107" s="51"/>
      <c r="S107" s="49"/>
      <c r="T107" s="49"/>
      <c r="U107" s="49"/>
      <c r="V107" s="49"/>
      <c r="W107" s="49"/>
      <c r="X107" s="49"/>
      <c r="Y107" s="49"/>
      <c r="Z107" s="49"/>
      <c r="AA107" s="49"/>
      <c r="AB107" s="49"/>
      <c r="AC107" s="49"/>
      <c r="AD107" s="49"/>
      <c r="AE107" s="49"/>
      <c r="AF107" s="100"/>
      <c r="AG107" s="49"/>
      <c r="AH107" s="49"/>
      <c r="AI107" s="49"/>
      <c r="AJ107" s="49"/>
      <c r="AK107" s="49"/>
      <c r="AL107" s="49"/>
      <c r="AM107" s="49"/>
      <c r="AN107" s="100"/>
      <c r="AO107" s="100"/>
      <c r="AP107" s="49"/>
      <c r="AQ107" s="49"/>
      <c r="AR107" s="49"/>
      <c r="AS107" s="49"/>
      <c r="AT107" s="49"/>
      <c r="AU107" s="49"/>
      <c r="AV107" s="49"/>
      <c r="AW107" s="49"/>
      <c r="AX107" s="49"/>
      <c r="AY107" s="49"/>
      <c r="AZ107" s="49"/>
      <c r="BA107" s="49"/>
      <c r="BB107" s="49"/>
      <c r="BC107" s="49"/>
      <c r="BD107" s="49"/>
      <c r="BE107" s="49"/>
      <c r="BF107" s="49"/>
      <c r="BG107" s="49"/>
      <c r="BH107" s="49"/>
      <c r="BI107" s="49"/>
      <c r="BJ107" s="49"/>
      <c r="BK107" s="49" t="str">
        <f t="shared" si="1"/>
        <v/>
      </c>
      <c r="BL107" s="49"/>
      <c r="BM107" s="49"/>
      <c r="BN107" s="49"/>
    </row>
  </sheetData>
  <mergeCells count="17">
    <mergeCell ref="K82:N82"/>
    <mergeCell ref="K3:N3"/>
    <mergeCell ref="K4:N4"/>
    <mergeCell ref="K21:N21"/>
    <mergeCell ref="K42:N42"/>
    <mergeCell ref="K47:N47"/>
    <mergeCell ref="K52:N52"/>
    <mergeCell ref="K57:N57"/>
    <mergeCell ref="K62:N62"/>
    <mergeCell ref="K67:N67"/>
    <mergeCell ref="K72:N72"/>
    <mergeCell ref="K77:N77"/>
    <mergeCell ref="K87:N87"/>
    <mergeCell ref="K92:N92"/>
    <mergeCell ref="K97:N97"/>
    <mergeCell ref="K98:N98"/>
    <mergeCell ref="K103:N103"/>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3">
        <x14:dataValidation type="list" allowBlank="1" showInputMessage="1" showErrorMessage="1" xr:uid="{47289C5F-D6A3-4624-9ED2-0AECB51EF0B3}">
          <x14:formula1>
            <xm:f>Listes!$U$2:$U$6</xm:f>
          </x14:formula1>
          <xm:sqref>BL6:BL107</xm:sqref>
        </x14:dataValidation>
        <x14:dataValidation type="list" allowBlank="1" showInputMessage="1" showErrorMessage="1" xr:uid="{244E874B-D325-4E3F-B2C9-E80D7883F56A}">
          <x14:formula1>
            <xm:f>Listes!$T$2:$T$5</xm:f>
          </x14:formula1>
          <xm:sqref>BN6:BN107</xm:sqref>
        </x14:dataValidation>
        <x14:dataValidation type="list" allowBlank="1" showInputMessage="1" showErrorMessage="1" xr:uid="{14DF84FA-A8AA-4118-BF88-B04EFACA4ED7}">
          <x14:formula1>
            <xm:f>Listes!$S$2:$S$3</xm:f>
          </x14:formula1>
          <xm:sqref>BM6:BM107</xm:sqref>
        </x14:dataValidation>
        <x14:dataValidation type="list" allowBlank="1" showInputMessage="1" showErrorMessage="1" xr:uid="{B40B77F9-5ACF-4BC1-8E38-EFB0FB393BCE}">
          <x14:formula1>
            <xm:f>Listes!$C$2:$C$11</xm:f>
          </x14:formula1>
          <xm:sqref>C6:C107</xm:sqref>
        </x14:dataValidation>
        <x14:dataValidation type="list" allowBlank="1" showInputMessage="1" showErrorMessage="1" xr:uid="{B8F1F072-5966-4E7C-BEAE-83E464CADCC7}">
          <x14:formula1>
            <xm:f>Listes!$E$2:$E$3</xm:f>
          </x14:formula1>
          <xm:sqref>F6:F107 H1:H1048576</xm:sqref>
        </x14:dataValidation>
        <x14:dataValidation type="list" allowBlank="1" showInputMessage="1" showErrorMessage="1" xr:uid="{58161F6D-3744-4D63-BE50-A06BBD25B904}">
          <x14:formula1>
            <xm:f>Listes!$E$6:$E$8</xm:f>
          </x14:formula1>
          <xm:sqref>G6:G107</xm:sqref>
        </x14:dataValidation>
        <x14:dataValidation type="list" showInputMessage="1" showErrorMessage="1" xr:uid="{141EB1D2-EF7A-430F-8A6F-7401DEC81D3F}">
          <x14:formula1>
            <xm:f>Listes!$A$2:$A$9</xm:f>
          </x14:formula1>
          <xm:sqref>M5:M20</xm:sqref>
        </x14:dataValidation>
        <x14:dataValidation type="list" showInputMessage="1" showErrorMessage="1" xr:uid="{CD770CA7-32BF-4265-89F9-B8F81B0EA792}">
          <x14:formula1>
            <xm:f>Listes!$A$2:$A$8</xm:f>
          </x14:formula1>
          <xm:sqref>M22:M41 M43:M46 M48:M51 M53:M56 M58:M61 M63:M66 M68:M71 M73:M76 M78:M81 M83:M86 M88:M91 M93:M96 M99:M102 M104:M107</xm:sqref>
        </x14:dataValidation>
        <x14:dataValidation type="list" showInputMessage="1" showErrorMessage="1" xr:uid="{64A3E958-C965-4013-8BE1-33EB8EEF4DC4}">
          <x14:formula1>
            <xm:f>Listes!$M$12:$M$17</xm:f>
          </x14:formula1>
          <xm:sqref>AI5:AI107</xm:sqref>
        </x14:dataValidation>
        <x14:dataValidation type="list" allowBlank="1" showInputMessage="1" showErrorMessage="1" xr:uid="{8A383837-6520-4453-9361-4754EE67436A}">
          <x14:formula1>
            <xm:f>Listes!$J$21:$J$24</xm:f>
          </x14:formula1>
          <xm:sqref>AF5:AF700</xm:sqref>
        </x14:dataValidation>
        <x14:dataValidation type="list" allowBlank="1" showInputMessage="1" showErrorMessage="1" xr:uid="{55FDE7CB-9FA0-46F9-AD5D-9B0A38B2E959}">
          <x14:formula1>
            <xm:f>Listes!$Y$2:$Y$9</xm:f>
          </x14:formula1>
          <xm:sqref>AN4:AN700</xm:sqref>
        </x14:dataValidation>
        <x14:dataValidation type="list" allowBlank="1" showInputMessage="1" showErrorMessage="1" xr:uid="{A9186720-8887-4468-9213-90447055C882}">
          <x14:formula1>
            <xm:f>Listes!$AA$2:$AA$7</xm:f>
          </x14:formula1>
          <xm:sqref>AO5:AO700</xm:sqref>
        </x14:dataValidation>
        <x14:dataValidation type="list" allowBlank="1" showInputMessage="1" showErrorMessage="1" xr:uid="{7E070859-E49D-46B7-AD37-934286B716FB}">
          <x14:formula1>
            <xm:f>Listes!$W$2:$W$25</xm:f>
          </x14:formula1>
          <xm:sqref>I5:I606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95D79-01BA-4E21-BA7D-9D045A684757}">
  <sheetPr codeName="Feuil2"/>
  <dimension ref="A1:AA25"/>
  <sheetViews>
    <sheetView tabSelected="1" workbookViewId="0">
      <selection activeCell="G1" sqref="G1"/>
    </sheetView>
  </sheetViews>
  <sheetFormatPr defaultColWidth="10.90625" defaultRowHeight="14.5" x14ac:dyDescent="0.35"/>
  <cols>
    <col min="1" max="1" width="8.81640625" style="56" customWidth="1"/>
    <col min="2" max="2" width="4" customWidth="1"/>
    <col min="4" max="4" width="5.54296875" customWidth="1"/>
    <col min="6" max="6" width="4.453125" customWidth="1"/>
    <col min="7" max="7" width="32.1796875" style="67" bestFit="1" customWidth="1"/>
    <col min="8" max="8" width="7.54296875" style="67" customWidth="1"/>
    <col min="9" max="9" width="5" style="67" customWidth="1"/>
    <col min="10" max="10" width="32.1796875" style="67" customWidth="1"/>
    <col min="11" max="11" width="7.54296875" style="73" customWidth="1"/>
    <col min="12" max="12" width="5.453125" style="68" customWidth="1"/>
    <col min="13" max="13" width="43.7265625" style="79" customWidth="1"/>
    <col min="14" max="14" width="7" style="73" customWidth="1"/>
    <col min="15" max="15" width="7.453125" style="68" customWidth="1"/>
    <col min="16" max="16" width="34.26953125" style="77" customWidth="1"/>
    <col min="17" max="17" width="5.54296875" style="75" customWidth="1"/>
    <col min="18" max="18" width="11.453125" style="68"/>
    <col min="23" max="23" width="31.26953125" style="68" customWidth="1"/>
    <col min="25" max="25" width="55.1796875" style="68" customWidth="1"/>
    <col min="27" max="27" width="46.26953125" style="68" customWidth="1"/>
  </cols>
  <sheetData>
    <row r="1" spans="1:27" s="58" customFormat="1" ht="21" x14ac:dyDescent="0.35">
      <c r="A1" s="84" t="s">
        <v>89</v>
      </c>
      <c r="B1" s="87"/>
      <c r="C1" s="84" t="s">
        <v>90</v>
      </c>
      <c r="D1" s="86"/>
      <c r="E1" s="84" t="s">
        <v>105</v>
      </c>
      <c r="F1" s="86"/>
      <c r="G1" s="119" t="s">
        <v>106</v>
      </c>
      <c r="H1" s="120"/>
      <c r="I1" s="86"/>
      <c r="J1" s="117" t="s">
        <v>30</v>
      </c>
      <c r="K1" s="118"/>
      <c r="L1" s="86"/>
      <c r="M1" s="85" t="s">
        <v>38</v>
      </c>
      <c r="N1" s="94"/>
      <c r="O1" s="86"/>
      <c r="P1" s="117" t="s">
        <v>107</v>
      </c>
      <c r="Q1" s="118"/>
      <c r="R1" s="86"/>
      <c r="S1" s="84" t="s">
        <v>64</v>
      </c>
      <c r="T1" s="85" t="s">
        <v>65</v>
      </c>
      <c r="U1" s="84" t="s">
        <v>108</v>
      </c>
      <c r="W1" s="96" t="s">
        <v>166</v>
      </c>
      <c r="X1" s="95"/>
      <c r="Y1" s="96" t="s">
        <v>167</v>
      </c>
      <c r="AA1" s="96" t="s">
        <v>168</v>
      </c>
    </row>
    <row r="2" spans="1:27" ht="58" x14ac:dyDescent="0.35">
      <c r="A2" s="57" t="s">
        <v>88</v>
      </c>
      <c r="C2" s="81" t="s">
        <v>91</v>
      </c>
      <c r="D2" s="83"/>
      <c r="E2" s="76">
        <v>0</v>
      </c>
      <c r="G2" s="72"/>
      <c r="H2" s="76"/>
      <c r="I2" s="70"/>
      <c r="J2" s="72" t="s">
        <v>119</v>
      </c>
      <c r="K2" s="74" t="s">
        <v>120</v>
      </c>
      <c r="L2" s="69"/>
      <c r="M2" s="78" t="s">
        <v>131</v>
      </c>
      <c r="N2" s="74">
        <v>1</v>
      </c>
      <c r="P2" s="80" t="s">
        <v>139</v>
      </c>
      <c r="Q2" s="76" t="s">
        <v>140</v>
      </c>
      <c r="S2" s="81" t="s">
        <v>109</v>
      </c>
      <c r="T2" s="82" t="s">
        <v>111</v>
      </c>
      <c r="U2" s="81"/>
      <c r="W2" s="78" t="str">
        <f>TRIM(G2)&amp;" "&amp;TRIM(H2)</f>
        <v xml:space="preserve"> </v>
      </c>
      <c r="Y2" s="78" t="str">
        <f>M2&amp;" "&amp;N2</f>
        <v>familles en situation de surendettement (dette locative importante) 1</v>
      </c>
      <c r="AA2" s="78" t="str">
        <f>P2&amp;" "&amp;Q2</f>
        <v>Dalo Ne pas avoir reçu, dans le délai "anormalement log" de proposition adaptée à la demande de logement social  A</v>
      </c>
    </row>
    <row r="3" spans="1:27" ht="29" x14ac:dyDescent="0.35">
      <c r="A3" s="57" t="s">
        <v>82</v>
      </c>
      <c r="C3" s="81" t="s">
        <v>92</v>
      </c>
      <c r="D3" s="83"/>
      <c r="E3" s="76">
        <v>1</v>
      </c>
      <c r="G3" s="72" t="s">
        <v>165</v>
      </c>
      <c r="H3" s="71" t="s">
        <v>91</v>
      </c>
      <c r="I3" s="70"/>
      <c r="J3" s="72" t="s">
        <v>121</v>
      </c>
      <c r="K3" s="74" t="s">
        <v>122</v>
      </c>
      <c r="L3" s="69"/>
      <c r="M3" s="78" t="s">
        <v>132</v>
      </c>
      <c r="N3" s="74">
        <v>2</v>
      </c>
      <c r="P3" s="80" t="s">
        <v>141</v>
      </c>
      <c r="Q3" s="76" t="s">
        <v>142</v>
      </c>
      <c r="S3" s="81" t="s">
        <v>110</v>
      </c>
      <c r="T3" s="82" t="s">
        <v>112</v>
      </c>
      <c r="U3" s="81" t="s">
        <v>115</v>
      </c>
      <c r="W3" s="78" t="str">
        <f t="shared" ref="W3:W25" si="0">TRIM(G3)&amp;" "&amp;TRIM(H3)</f>
        <v>PREFECTURE SOCIAL A1</v>
      </c>
      <c r="Y3" s="78" t="str">
        <f t="shared" ref="Y3:Y9" si="1">M3&amp;" "&amp;N3</f>
        <v>personnes handicapées 2</v>
      </c>
      <c r="AA3" s="78" t="str">
        <f t="shared" ref="AA3:AA7" si="2">P3&amp;" "&amp;Q3</f>
        <v>être dépourvu de logement (à la rue, accueil de jour) B</v>
      </c>
    </row>
    <row r="4" spans="1:27" ht="29" x14ac:dyDescent="0.35">
      <c r="A4" s="57" t="s">
        <v>83</v>
      </c>
      <c r="C4" s="81" t="s">
        <v>93</v>
      </c>
      <c r="D4" s="83"/>
      <c r="E4" s="83"/>
      <c r="G4" s="72" t="s">
        <v>169</v>
      </c>
      <c r="H4" s="71" t="s">
        <v>93</v>
      </c>
      <c r="I4" s="70"/>
      <c r="J4" s="72" t="s">
        <v>123</v>
      </c>
      <c r="K4" s="74" t="s">
        <v>124</v>
      </c>
      <c r="L4" s="69"/>
      <c r="M4" s="78" t="s">
        <v>133</v>
      </c>
      <c r="N4" s="74">
        <v>3</v>
      </c>
      <c r="P4" s="80" t="s">
        <v>143</v>
      </c>
      <c r="Q4" s="76" t="s">
        <v>120</v>
      </c>
      <c r="S4" s="83"/>
      <c r="T4" s="82" t="s">
        <v>113</v>
      </c>
      <c r="U4" s="81" t="s">
        <v>116</v>
      </c>
      <c r="W4" s="78" t="str">
        <f t="shared" si="0"/>
        <v>PREFECTURE FONCTIONNAIRE A2</v>
      </c>
      <c r="Y4" s="78" t="str">
        <f t="shared" si="1"/>
        <v>gens du voyage en coie de sédentarisation 3</v>
      </c>
      <c r="AA4" s="78" t="str">
        <f t="shared" si="2"/>
        <v>être menace d'expulsion sans relogement C</v>
      </c>
    </row>
    <row r="5" spans="1:27" ht="72.5" x14ac:dyDescent="0.35">
      <c r="A5" s="57" t="s">
        <v>84</v>
      </c>
      <c r="C5" s="81" t="s">
        <v>94</v>
      </c>
      <c r="D5" s="83"/>
      <c r="E5" s="84" t="s">
        <v>101</v>
      </c>
      <c r="G5" s="72" t="s">
        <v>189</v>
      </c>
      <c r="H5" s="71" t="s">
        <v>95</v>
      </c>
      <c r="I5" s="70"/>
      <c r="J5" s="72" t="s">
        <v>125</v>
      </c>
      <c r="K5" s="74" t="s">
        <v>126</v>
      </c>
      <c r="L5" s="69"/>
      <c r="M5" s="78" t="s">
        <v>134</v>
      </c>
      <c r="N5" s="74">
        <v>4</v>
      </c>
      <c r="P5" s="80" t="s">
        <v>144</v>
      </c>
      <c r="Q5" s="76" t="s">
        <v>126</v>
      </c>
      <c r="S5" s="83"/>
      <c r="T5" s="82" t="s">
        <v>114</v>
      </c>
      <c r="U5" s="81" t="s">
        <v>117</v>
      </c>
      <c r="W5" s="78" t="str">
        <f t="shared" si="0"/>
        <v>PREFECTURE SOCIAL (PLUS +) A3</v>
      </c>
      <c r="Y5" s="78" t="str">
        <f t="shared" si="1"/>
        <v>sortant de CADA (centre accueil demandeur asile) les réfugiés statutaires, les sortants de chrs  4</v>
      </c>
      <c r="AA5" s="78" t="str">
        <f t="shared" si="2"/>
        <v>hébergés ou logées temporairement dans un établissement, un logement de transition, un logement foyer ou résidence h^telière à vocation sociale (Adoma)  D</v>
      </c>
    </row>
    <row r="6" spans="1:27" ht="58" x14ac:dyDescent="0.35">
      <c r="A6" s="57" t="s">
        <v>85</v>
      </c>
      <c r="C6" s="81" t="s">
        <v>95</v>
      </c>
      <c r="D6" s="83"/>
      <c r="E6" s="81" t="s">
        <v>102</v>
      </c>
      <c r="G6" s="72" t="s">
        <v>190</v>
      </c>
      <c r="H6" s="71" t="s">
        <v>97</v>
      </c>
      <c r="I6" s="70"/>
      <c r="J6" s="72" t="s">
        <v>127</v>
      </c>
      <c r="K6" s="74" t="s">
        <v>128</v>
      </c>
      <c r="L6" s="69"/>
      <c r="M6" s="78" t="s">
        <v>135</v>
      </c>
      <c r="N6" s="74">
        <v>5</v>
      </c>
      <c r="P6" s="80" t="s">
        <v>145</v>
      </c>
      <c r="Q6" s="76" t="s">
        <v>146</v>
      </c>
      <c r="S6" s="83"/>
      <c r="T6" s="83"/>
      <c r="U6" s="81" t="s">
        <v>118</v>
      </c>
      <c r="W6" s="78" t="str">
        <f t="shared" si="0"/>
        <v>PREF FONCTIONNAIRE (PLUS +) A4</v>
      </c>
      <c r="Y6" s="78" t="str">
        <f t="shared" si="1"/>
        <v>sortants de prison 5</v>
      </c>
      <c r="AA6" s="78" t="str">
        <f t="shared" si="2"/>
        <v>être logées dans des locaux impropres à l'habitation ou présentant un caractère insalubre ou dangereux (document dans le dossier) E</v>
      </c>
    </row>
    <row r="7" spans="1:27" ht="101.5" x14ac:dyDescent="0.35">
      <c r="A7" s="57" t="s">
        <v>86</v>
      </c>
      <c r="C7" s="81" t="s">
        <v>96</v>
      </c>
      <c r="D7" s="83"/>
      <c r="E7" s="81" t="s">
        <v>103</v>
      </c>
      <c r="G7" s="72" t="s">
        <v>191</v>
      </c>
      <c r="H7" s="71" t="s">
        <v>170</v>
      </c>
      <c r="I7" s="70"/>
      <c r="J7" s="72" t="s">
        <v>129</v>
      </c>
      <c r="K7" s="74" t="s">
        <v>130</v>
      </c>
      <c r="L7" s="69"/>
      <c r="M7" s="78" t="s">
        <v>136</v>
      </c>
      <c r="N7" s="74">
        <v>6</v>
      </c>
      <c r="P7" s="80" t="s">
        <v>147</v>
      </c>
      <c r="Q7" s="76" t="s">
        <v>148</v>
      </c>
      <c r="W7" s="78" t="str">
        <f t="shared" si="0"/>
        <v>CONSEIL GENERAL FINANCEMENT B1</v>
      </c>
      <c r="Y7" s="78" t="str">
        <f t="shared" si="1"/>
        <v>jeunes de moins de 25 ans en situation de précarité et de rupture familiale 6</v>
      </c>
      <c r="AA7" s="78" t="str">
        <f t="shared" si="2"/>
        <v>être logées dans des locaux manifestement sur occupés ou ne présentant pas le caractère de la décence et qui sont handicapées ou ont au moins un enfant mineur ou au moins une personne à charge en situation de handicap  F</v>
      </c>
    </row>
    <row r="8" spans="1:27" x14ac:dyDescent="0.35">
      <c r="A8" s="57" t="s">
        <v>87</v>
      </c>
      <c r="C8" s="81" t="s">
        <v>97</v>
      </c>
      <c r="D8" s="83"/>
      <c r="E8" s="81" t="s">
        <v>104</v>
      </c>
      <c r="G8" s="72" t="s">
        <v>192</v>
      </c>
      <c r="H8" s="71" t="s">
        <v>171</v>
      </c>
      <c r="I8" s="70"/>
      <c r="L8" s="67"/>
      <c r="M8" s="78" t="s">
        <v>137</v>
      </c>
      <c r="N8" s="74">
        <v>7</v>
      </c>
      <c r="W8" s="78" t="str">
        <f t="shared" si="0"/>
        <v>CONSEIL GENERAL GARANTIES B2</v>
      </c>
      <c r="Y8" s="78" t="str">
        <f t="shared" si="1"/>
        <v>familles monoparentales  7</v>
      </c>
    </row>
    <row r="9" spans="1:27" ht="29" x14ac:dyDescent="0.35">
      <c r="C9" s="81" t="s">
        <v>98</v>
      </c>
      <c r="D9" s="83"/>
      <c r="E9" s="83"/>
      <c r="G9" s="72" t="s">
        <v>193</v>
      </c>
      <c r="H9" s="71" t="s">
        <v>172</v>
      </c>
      <c r="I9" s="70"/>
      <c r="J9" s="84" t="s">
        <v>149</v>
      </c>
      <c r="L9" s="67"/>
      <c r="M9" s="78" t="s">
        <v>138</v>
      </c>
      <c r="N9" s="74">
        <v>8</v>
      </c>
      <c r="W9" s="78" t="str">
        <f t="shared" si="0"/>
        <v>CONSEIL GENERAL FIN (PLUS +) B3</v>
      </c>
      <c r="Y9" s="78" t="str">
        <f t="shared" si="1"/>
        <v>personnes victimes de violence dans le cadre familial  8</v>
      </c>
    </row>
    <row r="10" spans="1:27" x14ac:dyDescent="0.35">
      <c r="C10" s="81" t="s">
        <v>99</v>
      </c>
      <c r="D10" s="83"/>
      <c r="E10" s="83"/>
      <c r="G10" s="72" t="s">
        <v>194</v>
      </c>
      <c r="H10" s="71" t="s">
        <v>173</v>
      </c>
      <c r="J10" s="72" t="s">
        <v>150</v>
      </c>
      <c r="L10" s="67"/>
      <c r="M10" s="90"/>
      <c r="W10" s="78" t="str">
        <f t="shared" si="0"/>
        <v>A.C.C.M FINANCEMENT C1</v>
      </c>
    </row>
    <row r="11" spans="1:27" x14ac:dyDescent="0.35">
      <c r="C11" s="81" t="s">
        <v>100</v>
      </c>
      <c r="D11" s="83"/>
      <c r="E11" s="83"/>
      <c r="G11" s="72" t="s">
        <v>195</v>
      </c>
      <c r="H11" s="71" t="s">
        <v>174</v>
      </c>
      <c r="I11" s="88"/>
      <c r="J11" s="72" t="s">
        <v>151</v>
      </c>
      <c r="L11" s="93"/>
      <c r="M11" s="84" t="s">
        <v>158</v>
      </c>
      <c r="N11" s="88"/>
      <c r="W11" s="78" t="str">
        <f t="shared" si="0"/>
        <v>A.C.C.M GARANTIES C2</v>
      </c>
    </row>
    <row r="12" spans="1:27" x14ac:dyDescent="0.35">
      <c r="C12" s="83"/>
      <c r="D12" s="83"/>
      <c r="E12" s="83"/>
      <c r="G12" s="72" t="s">
        <v>196</v>
      </c>
      <c r="H12" s="71" t="s">
        <v>175</v>
      </c>
      <c r="I12" s="88"/>
      <c r="J12" s="72" t="s">
        <v>152</v>
      </c>
      <c r="L12" s="93"/>
      <c r="M12" s="92" t="s">
        <v>159</v>
      </c>
      <c r="N12" s="88"/>
      <c r="W12" s="78" t="str">
        <f t="shared" si="0"/>
        <v>VILLE D`ARLES FINANCEMENT D1</v>
      </c>
    </row>
    <row r="13" spans="1:27" x14ac:dyDescent="0.35">
      <c r="G13" s="72" t="s">
        <v>197</v>
      </c>
      <c r="H13" s="71" t="s">
        <v>176</v>
      </c>
      <c r="I13" s="88"/>
      <c r="J13" s="72" t="s">
        <v>153</v>
      </c>
      <c r="L13" s="93"/>
      <c r="M13" s="92" t="s">
        <v>160</v>
      </c>
      <c r="N13" s="88"/>
      <c r="W13" s="78" t="str">
        <f t="shared" si="0"/>
        <v>VILLE D`ARLES GARANTIES D2</v>
      </c>
    </row>
    <row r="14" spans="1:27" x14ac:dyDescent="0.35">
      <c r="G14" s="72" t="s">
        <v>198</v>
      </c>
      <c r="H14" s="71" t="s">
        <v>177</v>
      </c>
      <c r="I14" s="88"/>
      <c r="J14" s="72" t="s">
        <v>154</v>
      </c>
      <c r="L14" s="93"/>
      <c r="M14" s="92" t="s">
        <v>161</v>
      </c>
      <c r="N14" s="88"/>
      <c r="W14" s="78" t="str">
        <f t="shared" si="0"/>
        <v>VILLE D`ARLES FINAN (PLUS +) D3</v>
      </c>
    </row>
    <row r="15" spans="1:27" x14ac:dyDescent="0.35">
      <c r="G15" s="72" t="s">
        <v>199</v>
      </c>
      <c r="H15" s="71" t="s">
        <v>178</v>
      </c>
      <c r="I15" s="88"/>
      <c r="J15" s="72" t="s">
        <v>155</v>
      </c>
      <c r="L15" s="93"/>
      <c r="M15" s="92" t="s">
        <v>162</v>
      </c>
      <c r="N15" s="88"/>
      <c r="W15" s="78" t="str">
        <f t="shared" si="0"/>
        <v>VILLE D`ARLES GARANT (PLUS +) D4</v>
      </c>
    </row>
    <row r="16" spans="1:27" x14ac:dyDescent="0.35">
      <c r="G16" s="72" t="s">
        <v>200</v>
      </c>
      <c r="H16" s="71" t="s">
        <v>179</v>
      </c>
      <c r="I16" s="88"/>
      <c r="J16" s="72" t="s">
        <v>156</v>
      </c>
      <c r="L16" s="93"/>
      <c r="M16" s="92" t="s">
        <v>163</v>
      </c>
      <c r="N16" s="88"/>
      <c r="W16" s="78" t="str">
        <f t="shared" si="0"/>
        <v>URCIL FINANCEMENT E1</v>
      </c>
    </row>
    <row r="17" spans="7:23" x14ac:dyDescent="0.35">
      <c r="G17" s="72" t="s">
        <v>201</v>
      </c>
      <c r="H17" s="71" t="s">
        <v>180</v>
      </c>
      <c r="I17" s="88"/>
      <c r="J17" s="72" t="s">
        <v>157</v>
      </c>
      <c r="L17" s="93"/>
      <c r="M17" s="92" t="s">
        <v>164</v>
      </c>
      <c r="W17" s="78" t="str">
        <f t="shared" si="0"/>
        <v>ADDAP F1</v>
      </c>
    </row>
    <row r="18" spans="7:23" x14ac:dyDescent="0.35">
      <c r="G18" s="72" t="s">
        <v>202</v>
      </c>
      <c r="H18" s="71" t="s">
        <v>181</v>
      </c>
      <c r="I18" s="70"/>
      <c r="J18" s="89"/>
      <c r="L18" s="67"/>
      <c r="M18" s="91"/>
      <c r="W18" s="78" t="str">
        <f t="shared" si="0"/>
        <v>MAISON D`ACCUEIL CHRS G1</v>
      </c>
    </row>
    <row r="19" spans="7:23" x14ac:dyDescent="0.35">
      <c r="G19" s="72" t="s">
        <v>203</v>
      </c>
      <c r="H19" s="71" t="s">
        <v>182</v>
      </c>
      <c r="I19" s="70"/>
      <c r="L19" s="67"/>
      <c r="W19" s="78" t="str">
        <f t="shared" si="0"/>
        <v>MAISON D`ACCUEIL BG G2</v>
      </c>
    </row>
    <row r="20" spans="7:23" x14ac:dyDescent="0.35">
      <c r="G20" s="72" t="s">
        <v>204</v>
      </c>
      <c r="H20" s="71" t="s">
        <v>183</v>
      </c>
      <c r="I20" s="70"/>
      <c r="J20" s="97" t="s">
        <v>30</v>
      </c>
      <c r="L20" s="67"/>
      <c r="W20" s="78" t="str">
        <f t="shared" si="0"/>
        <v>SPIP COUP DE POUCE H1</v>
      </c>
    </row>
    <row r="21" spans="7:23" x14ac:dyDescent="0.35">
      <c r="G21" s="72" t="s">
        <v>205</v>
      </c>
      <c r="H21" s="71" t="s">
        <v>184</v>
      </c>
      <c r="I21" s="70"/>
      <c r="J21" s="78" t="str">
        <f>J2&amp;" "&amp;K2</f>
        <v>Célibataire C</v>
      </c>
      <c r="L21" s="67"/>
      <c r="W21" s="78" t="str">
        <f t="shared" si="0"/>
        <v>ENTREGO I1</v>
      </c>
    </row>
    <row r="22" spans="7:23" x14ac:dyDescent="0.35">
      <c r="G22" s="72" t="s">
        <v>206</v>
      </c>
      <c r="H22" s="71" t="s">
        <v>185</v>
      </c>
      <c r="I22" s="70"/>
      <c r="J22" s="78" t="str">
        <f t="shared" ref="J22:J24" si="3">J3&amp;" "&amp;K3</f>
        <v>marié M</v>
      </c>
      <c r="L22" s="67"/>
      <c r="W22" s="78" t="str">
        <f t="shared" si="0"/>
        <v>VILLE DE TARASCON J1</v>
      </c>
    </row>
    <row r="23" spans="7:23" x14ac:dyDescent="0.35">
      <c r="G23" s="72" t="s">
        <v>207</v>
      </c>
      <c r="H23" s="71" t="s">
        <v>186</v>
      </c>
      <c r="I23" s="70"/>
      <c r="J23" s="78" t="str">
        <f t="shared" si="3"/>
        <v>separé S</v>
      </c>
      <c r="W23" s="78" t="str">
        <f t="shared" si="0"/>
        <v>VILLE DE TARASCON (PLUS +) J2</v>
      </c>
    </row>
    <row r="24" spans="7:23" x14ac:dyDescent="0.35">
      <c r="G24" s="72" t="s">
        <v>208</v>
      </c>
      <c r="H24" s="71" t="s">
        <v>187</v>
      </c>
      <c r="I24" s="70"/>
      <c r="J24" s="78" t="str">
        <f t="shared" si="3"/>
        <v>divorcé D</v>
      </c>
      <c r="W24" s="78" t="str">
        <f t="shared" si="0"/>
        <v>CILGERE FINANCEMENT K1</v>
      </c>
    </row>
    <row r="25" spans="7:23" x14ac:dyDescent="0.35">
      <c r="G25" s="72" t="s">
        <v>209</v>
      </c>
      <c r="H25" s="71" t="s">
        <v>188</v>
      </c>
      <c r="W25" s="78" t="str">
        <f t="shared" si="0"/>
        <v>SEMPA (PLUS +) L1</v>
      </c>
    </row>
  </sheetData>
  <mergeCells count="2">
    <mergeCell ref="J1:K1"/>
    <mergeCell ref="P1:Q1"/>
  </mergeCells>
  <phoneticPr fontId="13" type="noConversion"/>
  <dataValidations count="1">
    <dataValidation type="list" allowBlank="1" showInputMessage="1" showErrorMessage="1" sqref="G5" xr:uid="{AE711F67-EBEC-4E0F-A269-384D2A9D9086}">
      <formula1>$G$2:$G$25</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Matrice</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Poncet</dc:creator>
  <cp:lastModifiedBy>James</cp:lastModifiedBy>
  <dcterms:created xsi:type="dcterms:W3CDTF">2019-08-05T16:43:40Z</dcterms:created>
  <dcterms:modified xsi:type="dcterms:W3CDTF">2019-08-16T15:55:45Z</dcterms:modified>
</cp:coreProperties>
</file>