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65" windowWidth="21720" windowHeight="13620"/>
  </bookViews>
  <sheets>
    <sheet name="2018-2019" sheetId="4" r:id="rId1"/>
    <sheet name="Catégories" sheetId="5" r:id="rId2"/>
  </sheets>
  <definedNames>
    <definedName name="_xlnm._FilterDatabase" localSheetId="0" hidden="1">'2018-2019'!$B$1:$L$20</definedName>
    <definedName name="_xlnm.Print_Area" localSheetId="0">'2018-2019'!$A$1:$J$20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4"/>
  <c r="G7"/>
  <c r="G6"/>
  <c r="G3"/>
  <c r="G4"/>
  <c r="G5"/>
  <c r="A3"/>
  <c r="A4"/>
  <c r="A5"/>
  <c r="A6"/>
  <c r="A7"/>
  <c r="A8"/>
  <c r="A9"/>
  <c r="A10"/>
  <c r="A11"/>
  <c r="A12"/>
  <c r="A13"/>
  <c r="A14"/>
  <c r="A15"/>
  <c r="A16"/>
  <c r="A17"/>
  <c r="A18"/>
  <c r="A19"/>
  <c r="A20"/>
  <c r="A2"/>
  <c r="B4" i="5"/>
  <c r="H7" i="4" l="1"/>
  <c r="B5" i="5"/>
  <c r="B6" s="1"/>
  <c r="B7" s="1"/>
  <c r="B8" s="1"/>
  <c r="B9" s="1"/>
  <c r="B10" s="1"/>
  <c r="G2" i="4"/>
  <c r="H4" l="1"/>
  <c r="H8"/>
  <c r="H3"/>
  <c r="B11" i="5"/>
  <c r="B12" s="1"/>
  <c r="B13" s="1"/>
  <c r="B14" s="1"/>
  <c r="B15" s="1"/>
  <c r="B16" s="1"/>
  <c r="B17" s="1"/>
  <c r="B18" s="1"/>
  <c r="B19" s="1"/>
  <c r="H6" i="4" l="1"/>
  <c r="H5"/>
  <c r="H2"/>
</calcChain>
</file>

<file path=xl/sharedStrings.xml><?xml version="1.0" encoding="utf-8"?>
<sst xmlns="http://schemas.openxmlformats.org/spreadsheetml/2006/main" count="53" uniqueCount="52">
  <si>
    <t>LICENCE</t>
  </si>
  <si>
    <t>NOM</t>
  </si>
  <si>
    <t>PRENOM</t>
  </si>
  <si>
    <t>SEXE</t>
  </si>
  <si>
    <t>NAISSANCE</t>
  </si>
  <si>
    <t>M</t>
  </si>
  <si>
    <t>AGE</t>
  </si>
  <si>
    <t>CATEGORIES</t>
  </si>
  <si>
    <t>COURS</t>
  </si>
  <si>
    <t>ÉVEIL-JUDO</t>
  </si>
  <si>
    <t>Aujourd'hui</t>
  </si>
  <si>
    <t>BLANCHE</t>
  </si>
  <si>
    <t>BLANCHE 1D</t>
  </si>
  <si>
    <t>BLANCHE  2D</t>
  </si>
  <si>
    <t>JAUNE</t>
  </si>
  <si>
    <t>JAUNE/ORANGE</t>
  </si>
  <si>
    <t>BLANCHE/JAUNE</t>
  </si>
  <si>
    <t>ORANGE</t>
  </si>
  <si>
    <t>ORANGE/VERTE</t>
  </si>
  <si>
    <t>VERTE</t>
  </si>
  <si>
    <t>BLEU</t>
  </si>
  <si>
    <t>NOIR 1D</t>
  </si>
  <si>
    <t>NOIR 2D</t>
  </si>
  <si>
    <t>VERTE/BLEU</t>
  </si>
  <si>
    <t>A. PHOTO</t>
  </si>
  <si>
    <t>OUI</t>
  </si>
  <si>
    <t>21.09.18</t>
  </si>
  <si>
    <t>MARRON</t>
  </si>
  <si>
    <t>GRADE 2018</t>
  </si>
  <si>
    <t>DATE DU GRADE 2018</t>
  </si>
  <si>
    <t>Élève X</t>
  </si>
  <si>
    <t>Catégories d'âge</t>
  </si>
  <si>
    <t>Baby judo 1</t>
  </si>
  <si>
    <t>Baby judo 2</t>
  </si>
  <si>
    <t>Mini-poussin(e)s 1</t>
  </si>
  <si>
    <t xml:space="preserve">Mini-poussin(e)s 2 </t>
  </si>
  <si>
    <t>Poussin(e)s 1</t>
  </si>
  <si>
    <t>Poussin(e)s 2</t>
  </si>
  <si>
    <t>Benjamin(e)s 1</t>
  </si>
  <si>
    <t>Benjamin(e)s 2</t>
  </si>
  <si>
    <t>Minimes 1</t>
  </si>
  <si>
    <t>Minimes 2</t>
  </si>
  <si>
    <t>Cadet(tes) 1</t>
  </si>
  <si>
    <t>Cadet(tes) 2</t>
  </si>
  <si>
    <t>Cadet(tes) 3</t>
  </si>
  <si>
    <t>Juniors 1</t>
  </si>
  <si>
    <t>Juniors 2</t>
  </si>
  <si>
    <t>Juniors 3</t>
  </si>
  <si>
    <t>Seniors</t>
  </si>
  <si>
    <t>Vétérans</t>
  </si>
  <si>
    <t>Années de naissance</t>
  </si>
  <si>
    <t>Seniors c'est à partir de 1998 jusqu'à 1987 et vétérans 1988 et avant</t>
  </si>
</sst>
</file>

<file path=xl/styles.xml><?xml version="1.0" encoding="utf-8"?>
<styleSheet xmlns="http://schemas.openxmlformats.org/spreadsheetml/2006/main">
  <numFmts count="1">
    <numFmt numFmtId="164" formatCode="0.00_);[Red]\(0.00\)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rgb="FF000000"/>
      <name val="Verdana"/>
      <family val="2"/>
    </font>
    <font>
      <b/>
      <sz val="12"/>
      <color rgb="FF000000"/>
      <name val="Verdana"/>
      <family val="2"/>
    </font>
    <font>
      <b/>
      <sz val="11"/>
      <color rgb="FF000000"/>
      <name val="Verdana"/>
      <family val="2"/>
    </font>
    <font>
      <sz val="11"/>
      <color rgb="FF000000"/>
      <name val="Verdana"/>
      <family val="2"/>
    </font>
    <font>
      <sz val="11"/>
      <color theme="1"/>
      <name val="Verdana"/>
      <family val="2"/>
    </font>
    <font>
      <sz val="14"/>
      <color theme="1"/>
      <name val="Calibri"/>
      <family val="2"/>
      <scheme val="minor"/>
    </font>
    <font>
      <b/>
      <sz val="14"/>
      <color theme="1"/>
      <name val="Verdana"/>
      <family val="2"/>
    </font>
    <font>
      <sz val="11"/>
      <color rgb="FF4A5359"/>
      <name val="Arial"/>
      <family val="2"/>
    </font>
    <font>
      <b/>
      <sz val="11"/>
      <color rgb="FF4A5359"/>
      <name val="Arial"/>
      <family val="2"/>
    </font>
    <font>
      <b/>
      <sz val="11"/>
      <color theme="1"/>
      <name val="Verdana"/>
      <family val="2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A5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21" fillId="0" borderId="10" xfId="0" applyNumberFormat="1" applyFont="1" applyFill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164" fontId="23" fillId="0" borderId="0" xfId="0" applyNumberFormat="1" applyFont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5" fillId="0" borderId="0" xfId="0" applyFont="1"/>
    <xf numFmtId="0" fontId="2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6" fillId="0" borderId="0" xfId="0" applyFont="1"/>
    <xf numFmtId="0" fontId="26" fillId="0" borderId="0" xfId="0" applyFont="1" applyAlignment="1">
      <alignment horizontal="center"/>
    </xf>
    <xf numFmtId="14" fontId="28" fillId="0" borderId="0" xfId="0" applyNumberFormat="1" applyFont="1" applyAlignment="1">
      <alignment horizontal="center" vertical="center"/>
    </xf>
    <xf numFmtId="0" fontId="27" fillId="34" borderId="10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6" fillId="0" borderId="0" xfId="0" applyNumberFormat="1" applyFont="1" applyAlignment="1">
      <alignment horizontal="center"/>
    </xf>
    <xf numFmtId="14" fontId="21" fillId="0" borderId="1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19" fillId="33" borderId="10" xfId="0" applyFont="1" applyFill="1" applyBorder="1" applyAlignment="1">
      <alignment horizontal="center" vertical="center"/>
    </xf>
    <xf numFmtId="164" fontId="19" fillId="33" borderId="1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Alignment="1"/>
    <xf numFmtId="0" fontId="23" fillId="0" borderId="0" xfId="0" applyFont="1" applyAlignme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N23"/>
  <sheetViews>
    <sheetView showGridLines="0" tabSelected="1" zoomScale="80" zoomScaleNormal="80" workbookViewId="0">
      <selection activeCell="H2" sqref="H2"/>
    </sheetView>
  </sheetViews>
  <sheetFormatPr defaultColWidth="11.42578125" defaultRowHeight="15"/>
  <cols>
    <col min="1" max="1" width="4.85546875" style="24" bestFit="1" customWidth="1"/>
    <col min="2" max="2" width="22.7109375" style="1" bestFit="1" customWidth="1"/>
    <col min="3" max="3" width="23" style="1" bestFit="1" customWidth="1"/>
    <col min="4" max="4" width="16" style="1" bestFit="1" customWidth="1"/>
    <col min="5" max="5" width="12.140625" style="1" bestFit="1" customWidth="1"/>
    <col min="6" max="6" width="20" style="1" bestFit="1" customWidth="1"/>
    <col min="7" max="7" width="11.140625" style="3" bestFit="1" customWidth="1"/>
    <col min="8" max="8" width="24.42578125" style="1" bestFit="1" customWidth="1"/>
    <col min="9" max="9" width="15.85546875" style="1" bestFit="1" customWidth="1"/>
    <col min="10" max="10" width="19.7109375" style="24" customWidth="1"/>
    <col min="11" max="11" width="35.28515625" style="1" bestFit="1" customWidth="1"/>
    <col min="12" max="12" width="19.5703125" style="1" bestFit="1" customWidth="1"/>
    <col min="13" max="13" width="4.28515625" style="5" customWidth="1"/>
    <col min="14" max="14" width="19.7109375" style="24" bestFit="1" customWidth="1"/>
    <col min="15" max="16384" width="11.42578125" style="24"/>
  </cols>
  <sheetData>
    <row r="1" spans="1:14" ht="25.5" customHeight="1">
      <c r="B1" s="25" t="s">
        <v>0</v>
      </c>
      <c r="C1" s="25" t="s">
        <v>1</v>
      </c>
      <c r="D1" s="25" t="s">
        <v>2</v>
      </c>
      <c r="E1" s="25" t="s">
        <v>3</v>
      </c>
      <c r="F1" s="25" t="s">
        <v>4</v>
      </c>
      <c r="G1" s="26" t="s">
        <v>6</v>
      </c>
      <c r="H1" s="25" t="s">
        <v>7</v>
      </c>
      <c r="I1" s="25" t="s">
        <v>8</v>
      </c>
      <c r="J1" s="25" t="s">
        <v>28</v>
      </c>
      <c r="K1" s="25" t="s">
        <v>29</v>
      </c>
      <c r="L1" s="25" t="s">
        <v>24</v>
      </c>
      <c r="M1" s="27"/>
    </row>
    <row r="2" spans="1:14" s="28" customFormat="1" ht="20.100000000000001" customHeight="1">
      <c r="A2" s="21">
        <f>ROW()-1</f>
        <v>1</v>
      </c>
      <c r="B2" s="8"/>
      <c r="C2" s="8" t="s">
        <v>30</v>
      </c>
      <c r="D2" s="8"/>
      <c r="E2" s="8" t="s">
        <v>5</v>
      </c>
      <c r="F2" s="23">
        <v>42139</v>
      </c>
      <c r="G2" s="6">
        <f>YEARFRAC(F2,$C$23,1)</f>
        <v>3.4360027378507869</v>
      </c>
      <c r="H2" s="20" t="str">
        <f>INDEX(Catégories!$A$2:$A$19,MATCH(YEAR(F2),Catégories!$B$2:$B$19,1))</f>
        <v>Baby judo 1</v>
      </c>
      <c r="I2" s="8" t="s">
        <v>9</v>
      </c>
      <c r="J2" s="9" t="s">
        <v>11</v>
      </c>
      <c r="K2" s="9" t="s">
        <v>26</v>
      </c>
      <c r="L2" s="9" t="s">
        <v>25</v>
      </c>
      <c r="M2" s="4"/>
    </row>
    <row r="3" spans="1:14" s="28" customFormat="1" ht="20.100000000000001" customHeight="1">
      <c r="A3" s="21">
        <f t="shared" ref="A3:A20" si="0">ROW()-1</f>
        <v>2</v>
      </c>
      <c r="B3" s="8"/>
      <c r="C3" s="8"/>
      <c r="D3" s="8"/>
      <c r="E3" s="8"/>
      <c r="F3" s="23">
        <v>36295</v>
      </c>
      <c r="G3" s="6">
        <f t="shared" ref="G3:G8" si="1">YEARFRAC(F3,$C$23,1)</f>
        <v>19.436002737850789</v>
      </c>
      <c r="H3" s="20" t="str">
        <f>INDEX(Catégories!$A$2:$A$19,MATCH(YEAR(F3),Catégories!$B$2:$B$19,1))</f>
        <v>Juniors 3</v>
      </c>
      <c r="I3" s="8"/>
      <c r="J3" s="9"/>
      <c r="K3" s="9"/>
      <c r="L3" s="9"/>
      <c r="M3" s="4"/>
      <c r="N3" s="28" t="s">
        <v>11</v>
      </c>
    </row>
    <row r="4" spans="1:14" s="28" customFormat="1" ht="20.100000000000001" customHeight="1">
      <c r="A4" s="21">
        <f t="shared" si="0"/>
        <v>3</v>
      </c>
      <c r="B4" s="8"/>
      <c r="C4" s="8"/>
      <c r="D4" s="8"/>
      <c r="E4" s="8"/>
      <c r="F4" s="23">
        <v>37026</v>
      </c>
      <c r="G4" s="6">
        <f t="shared" si="1"/>
        <v>17.435959841801033</v>
      </c>
      <c r="H4" s="20" t="str">
        <f>INDEX(Catégories!$A$2:$A$19,MATCH(YEAR(F4),Catégories!$B$2:$B$19,1))</f>
        <v>Juniors 1</v>
      </c>
      <c r="I4" s="8"/>
      <c r="J4" s="9"/>
      <c r="K4" s="9"/>
      <c r="L4" s="9"/>
      <c r="M4" s="4"/>
      <c r="N4" s="28" t="s">
        <v>12</v>
      </c>
    </row>
    <row r="5" spans="1:14" s="28" customFormat="1" ht="20.100000000000001" customHeight="1">
      <c r="A5" s="21">
        <f t="shared" si="0"/>
        <v>4</v>
      </c>
      <c r="B5" s="8"/>
      <c r="C5" s="8"/>
      <c r="D5" s="8"/>
      <c r="E5" s="8"/>
      <c r="F5" s="23">
        <v>41044</v>
      </c>
      <c r="G5" s="6">
        <f t="shared" si="1"/>
        <v>6.4333202972233083</v>
      </c>
      <c r="H5" s="20" t="str">
        <f>INDEX(Catégories!$A$2:$A$19,MATCH(YEAR(F5),Catégories!$B$2:$B$19,1))</f>
        <v>Mini-poussin(e)s 1</v>
      </c>
      <c r="I5" s="8"/>
      <c r="J5" s="9"/>
      <c r="K5" s="9"/>
      <c r="L5" s="9"/>
      <c r="M5" s="4"/>
      <c r="N5" s="28" t="s">
        <v>13</v>
      </c>
    </row>
    <row r="6" spans="1:14" s="28" customFormat="1" ht="20.100000000000001" customHeight="1">
      <c r="A6" s="21">
        <f t="shared" si="0"/>
        <v>5</v>
      </c>
      <c r="B6" s="8"/>
      <c r="C6" s="8"/>
      <c r="D6" s="8"/>
      <c r="E6" s="8"/>
      <c r="F6" s="23">
        <v>39583</v>
      </c>
      <c r="G6" s="6">
        <f t="shared" si="1"/>
        <v>10.433300149328025</v>
      </c>
      <c r="H6" s="20" t="str">
        <f>INDEX(Catégories!$A$2:$A$19,MATCH(YEAR(F6),Catégories!$B$2:$B$19,1))</f>
        <v>Benjamin(e)s 1</v>
      </c>
      <c r="I6" s="8"/>
      <c r="J6" s="9"/>
      <c r="K6" s="9"/>
      <c r="L6" s="9"/>
      <c r="M6" s="4"/>
      <c r="N6" s="28" t="s">
        <v>16</v>
      </c>
    </row>
    <row r="7" spans="1:14" s="28" customFormat="1" ht="20.100000000000001" customHeight="1">
      <c r="A7" s="21">
        <f t="shared" si="0"/>
        <v>6</v>
      </c>
      <c r="B7" s="8"/>
      <c r="C7" s="8"/>
      <c r="D7" s="8"/>
      <c r="E7" s="8"/>
      <c r="F7" s="23">
        <v>34834</v>
      </c>
      <c r="G7" s="6">
        <f t="shared" si="1"/>
        <v>23.436002737850789</v>
      </c>
      <c r="H7" s="20" t="str">
        <f>INDEX(Catégories!$A$2:$A$19,MATCH(YEAR(F7),Catégories!$B$2:$B$19,1))</f>
        <v>Seniors</v>
      </c>
      <c r="I7" s="8"/>
      <c r="J7" s="9"/>
      <c r="K7" s="9"/>
      <c r="L7" s="9"/>
      <c r="M7" s="4"/>
      <c r="N7" s="28" t="s">
        <v>14</v>
      </c>
    </row>
    <row r="8" spans="1:14" s="28" customFormat="1" ht="20.100000000000001" customHeight="1">
      <c r="A8" s="21">
        <f t="shared" si="0"/>
        <v>7</v>
      </c>
      <c r="B8" s="8"/>
      <c r="C8" s="8"/>
      <c r="D8" s="8"/>
      <c r="E8" s="8"/>
      <c r="F8" s="23">
        <v>31547</v>
      </c>
      <c r="G8" s="6">
        <f t="shared" si="1"/>
        <v>32.435991039575207</v>
      </c>
      <c r="H8" s="20" t="str">
        <f>INDEX(Catégories!$A$2:$A$19,MATCH(YEAR(F8),Catégories!$B$2:$B$19,1))</f>
        <v>Vétérans</v>
      </c>
      <c r="I8" s="8"/>
      <c r="J8" s="9"/>
      <c r="K8" s="9"/>
      <c r="L8" s="9"/>
      <c r="M8" s="4"/>
      <c r="N8" s="28" t="s">
        <v>15</v>
      </c>
    </row>
    <row r="9" spans="1:14" s="28" customFormat="1" ht="20.100000000000001" customHeight="1">
      <c r="A9" s="21">
        <f t="shared" si="0"/>
        <v>8</v>
      </c>
      <c r="B9" s="8"/>
      <c r="C9" s="8"/>
      <c r="D9" s="8"/>
      <c r="E9" s="8"/>
      <c r="F9" s="23"/>
      <c r="G9" s="6"/>
      <c r="H9" s="7"/>
      <c r="I9" s="8"/>
      <c r="J9" s="9"/>
      <c r="K9" s="9"/>
      <c r="L9" s="9"/>
      <c r="M9" s="4"/>
      <c r="N9" s="28" t="s">
        <v>17</v>
      </c>
    </row>
    <row r="10" spans="1:14" s="28" customFormat="1" ht="20.100000000000001" customHeight="1">
      <c r="A10" s="21">
        <f t="shared" si="0"/>
        <v>9</v>
      </c>
      <c r="B10" s="8"/>
      <c r="C10" s="8"/>
      <c r="D10" s="8"/>
      <c r="E10" s="8"/>
      <c r="F10" s="23"/>
      <c r="G10" s="6"/>
      <c r="H10" s="7"/>
      <c r="I10" s="8"/>
      <c r="J10" s="9"/>
      <c r="K10" s="9"/>
      <c r="L10" s="9"/>
      <c r="M10" s="4"/>
      <c r="N10" s="28" t="s">
        <v>18</v>
      </c>
    </row>
    <row r="11" spans="1:14" s="28" customFormat="1" ht="20.100000000000001" customHeight="1">
      <c r="A11" s="21">
        <f t="shared" si="0"/>
        <v>10</v>
      </c>
      <c r="B11" s="8"/>
      <c r="C11" s="8"/>
      <c r="D11" s="8"/>
      <c r="E11" s="8"/>
      <c r="F11" s="23"/>
      <c r="G11" s="6"/>
      <c r="H11" s="7"/>
      <c r="I11" s="8"/>
      <c r="J11" s="9"/>
      <c r="K11" s="9"/>
      <c r="L11" s="9"/>
      <c r="M11" s="4"/>
      <c r="N11" s="28" t="s">
        <v>19</v>
      </c>
    </row>
    <row r="12" spans="1:14" s="28" customFormat="1" ht="20.100000000000001" customHeight="1">
      <c r="A12" s="21">
        <f t="shared" si="0"/>
        <v>11</v>
      </c>
      <c r="B12" s="8"/>
      <c r="C12" s="8"/>
      <c r="D12" s="8"/>
      <c r="E12" s="8"/>
      <c r="F12" s="23"/>
      <c r="G12" s="6"/>
      <c r="H12" s="7"/>
      <c r="I12" s="8"/>
      <c r="J12" s="9"/>
      <c r="K12" s="9"/>
      <c r="L12" s="9"/>
      <c r="M12" s="4"/>
      <c r="N12" s="28" t="s">
        <v>23</v>
      </c>
    </row>
    <row r="13" spans="1:14" s="28" customFormat="1" ht="20.100000000000001" customHeight="1">
      <c r="A13" s="21">
        <f t="shared" si="0"/>
        <v>12</v>
      </c>
      <c r="B13" s="8"/>
      <c r="C13" s="8"/>
      <c r="D13" s="8"/>
      <c r="E13" s="8"/>
      <c r="F13" s="23"/>
      <c r="G13" s="6"/>
      <c r="H13" s="7"/>
      <c r="I13" s="8"/>
      <c r="J13" s="9"/>
      <c r="K13" s="9"/>
      <c r="L13" s="9"/>
      <c r="M13" s="4"/>
      <c r="N13" s="28" t="s">
        <v>20</v>
      </c>
    </row>
    <row r="14" spans="1:14" s="28" customFormat="1" ht="20.100000000000001" customHeight="1">
      <c r="A14" s="21">
        <f t="shared" si="0"/>
        <v>13</v>
      </c>
      <c r="B14" s="8"/>
      <c r="C14" s="8"/>
      <c r="D14" s="8"/>
      <c r="E14" s="8"/>
      <c r="F14" s="23"/>
      <c r="G14" s="6"/>
      <c r="H14" s="7"/>
      <c r="I14" s="8"/>
      <c r="J14" s="9"/>
      <c r="K14" s="9"/>
      <c r="L14" s="9"/>
      <c r="M14" s="4"/>
      <c r="N14" s="28" t="s">
        <v>27</v>
      </c>
    </row>
    <row r="15" spans="1:14" s="28" customFormat="1" ht="20.100000000000001" customHeight="1">
      <c r="A15" s="21">
        <f t="shared" si="0"/>
        <v>14</v>
      </c>
      <c r="B15" s="8"/>
      <c r="C15" s="8"/>
      <c r="D15" s="8"/>
      <c r="E15" s="8"/>
      <c r="F15" s="23"/>
      <c r="G15" s="6"/>
      <c r="H15" s="7"/>
      <c r="I15" s="8"/>
      <c r="J15" s="9"/>
      <c r="K15" s="9"/>
      <c r="L15" s="9"/>
      <c r="M15" s="4"/>
      <c r="N15" s="28" t="s">
        <v>21</v>
      </c>
    </row>
    <row r="16" spans="1:14" s="28" customFormat="1" ht="20.100000000000001" customHeight="1">
      <c r="A16" s="21">
        <f t="shared" si="0"/>
        <v>15</v>
      </c>
      <c r="B16" s="8"/>
      <c r="C16" s="8"/>
      <c r="D16" s="8"/>
      <c r="E16" s="8"/>
      <c r="F16" s="23"/>
      <c r="G16" s="6"/>
      <c r="H16" s="7"/>
      <c r="I16" s="8"/>
      <c r="J16" s="9"/>
      <c r="K16" s="9"/>
      <c r="L16" s="9"/>
      <c r="M16" s="4"/>
      <c r="N16" s="28" t="s">
        <v>22</v>
      </c>
    </row>
    <row r="17" spans="1:13" s="28" customFormat="1" ht="20.100000000000001" customHeight="1">
      <c r="A17" s="21">
        <f t="shared" si="0"/>
        <v>16</v>
      </c>
      <c r="B17" s="8"/>
      <c r="C17" s="8"/>
      <c r="D17" s="8"/>
      <c r="E17" s="8"/>
      <c r="F17" s="23"/>
      <c r="G17" s="6"/>
      <c r="H17" s="7"/>
      <c r="I17" s="8"/>
      <c r="J17" s="9"/>
      <c r="K17" s="9"/>
      <c r="L17" s="9"/>
      <c r="M17" s="4"/>
    </row>
    <row r="18" spans="1:13" s="28" customFormat="1" ht="20.100000000000001" customHeight="1">
      <c r="A18" s="21">
        <f t="shared" si="0"/>
        <v>17</v>
      </c>
      <c r="B18" s="8"/>
      <c r="C18" s="8"/>
      <c r="D18" s="8"/>
      <c r="E18" s="8"/>
      <c r="F18" s="23"/>
      <c r="G18" s="6"/>
      <c r="H18" s="7"/>
      <c r="I18" s="8"/>
      <c r="J18" s="9"/>
      <c r="K18" s="9"/>
      <c r="L18" s="9"/>
      <c r="M18" s="4"/>
    </row>
    <row r="19" spans="1:13" s="28" customFormat="1" ht="20.100000000000001" customHeight="1">
      <c r="A19" s="21">
        <f t="shared" si="0"/>
        <v>18</v>
      </c>
      <c r="B19" s="8"/>
      <c r="C19" s="8"/>
      <c r="D19" s="8"/>
      <c r="E19" s="8"/>
      <c r="F19" s="23"/>
      <c r="G19" s="6"/>
      <c r="H19" s="7"/>
      <c r="I19" s="8"/>
      <c r="J19" s="9"/>
      <c r="K19" s="9"/>
      <c r="L19" s="9"/>
      <c r="M19" s="4"/>
    </row>
    <row r="20" spans="1:13" s="28" customFormat="1" ht="20.100000000000001" customHeight="1">
      <c r="A20" s="21">
        <f t="shared" si="0"/>
        <v>19</v>
      </c>
      <c r="B20" s="8"/>
      <c r="C20" s="8"/>
      <c r="D20" s="8"/>
      <c r="E20" s="8"/>
      <c r="F20" s="23"/>
      <c r="G20" s="6"/>
      <c r="H20" s="7"/>
      <c r="I20" s="8"/>
      <c r="J20" s="9"/>
      <c r="K20" s="9"/>
      <c r="L20" s="9"/>
      <c r="M20" s="4"/>
    </row>
    <row r="21" spans="1:13">
      <c r="B21" s="2"/>
      <c r="C21" s="2"/>
    </row>
    <row r="22" spans="1:13">
      <c r="B22" s="2"/>
      <c r="C22" s="2"/>
    </row>
    <row r="23" spans="1:13" s="29" customFormat="1" ht="21">
      <c r="B23" s="10" t="s">
        <v>10</v>
      </c>
      <c r="C23" s="19">
        <v>43394</v>
      </c>
      <c r="D23" s="11"/>
      <c r="E23" s="11"/>
      <c r="F23" s="11"/>
      <c r="G23" s="12"/>
      <c r="H23" s="11"/>
      <c r="I23" s="11"/>
      <c r="K23" s="11"/>
      <c r="L23" s="11"/>
      <c r="M23" s="13"/>
    </row>
  </sheetData>
  <autoFilter ref="B1:L20">
    <sortState ref="B2:L20">
      <sortCondition ref="G1:G20"/>
    </sortState>
  </autoFilter>
  <dataValidations count="1">
    <dataValidation type="list" allowBlank="1" showInputMessage="1" showErrorMessage="1" sqref="J2:J20">
      <formula1>$N$3:$N$16</formula1>
    </dataValidation>
  </dataValidations>
  <printOptions horizontalCentered="1" verticalCentered="1"/>
  <pageMargins left="0" right="0" top="0.59055118110236227" bottom="0" header="0" footer="0"/>
  <pageSetup paperSize="8" scale="83" orientation="portrait" r:id="rId1"/>
  <headerFooter>
    <oddHeader>&amp;C&amp;"Calibri Bold,Gras"&amp;26&amp;K000000
SAISON 2018/2019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19"/>
  <sheetViews>
    <sheetView workbookViewId="0"/>
  </sheetViews>
  <sheetFormatPr defaultRowHeight="15"/>
  <cols>
    <col min="1" max="1" width="18.85546875" bestFit="1" customWidth="1"/>
    <col min="2" max="2" width="22.85546875" style="16" bestFit="1" customWidth="1"/>
  </cols>
  <sheetData>
    <row r="1" spans="1:3">
      <c r="A1" s="17" t="s">
        <v>31</v>
      </c>
      <c r="B1" s="18" t="s">
        <v>50</v>
      </c>
    </row>
    <row r="2" spans="1:3">
      <c r="A2" s="14" t="s">
        <v>49</v>
      </c>
      <c r="B2" s="18">
        <v>1900</v>
      </c>
    </row>
    <row r="3" spans="1:3">
      <c r="A3" s="14" t="s">
        <v>48</v>
      </c>
      <c r="B3" s="15">
        <v>1987</v>
      </c>
      <c r="C3" s="14" t="s">
        <v>51</v>
      </c>
    </row>
    <row r="4" spans="1:3">
      <c r="A4" s="14" t="s">
        <v>47</v>
      </c>
      <c r="B4" s="22">
        <f>YEAR('2018-2019'!C23)-19</f>
        <v>1999</v>
      </c>
    </row>
    <row r="5" spans="1:3">
      <c r="A5" s="14" t="s">
        <v>46</v>
      </c>
      <c r="B5" s="15">
        <f>B4+1</f>
        <v>2000</v>
      </c>
    </row>
    <row r="6" spans="1:3">
      <c r="A6" s="14" t="s">
        <v>45</v>
      </c>
      <c r="B6" s="15">
        <f t="shared" ref="B6:B19" si="0">B5+1</f>
        <v>2001</v>
      </c>
    </row>
    <row r="7" spans="1:3">
      <c r="A7" s="14" t="s">
        <v>44</v>
      </c>
      <c r="B7" s="15">
        <f t="shared" si="0"/>
        <v>2002</v>
      </c>
    </row>
    <row r="8" spans="1:3">
      <c r="A8" s="14" t="s">
        <v>43</v>
      </c>
      <c r="B8" s="15">
        <f t="shared" si="0"/>
        <v>2003</v>
      </c>
    </row>
    <row r="9" spans="1:3">
      <c r="A9" s="14" t="s">
        <v>42</v>
      </c>
      <c r="B9" s="15">
        <f t="shared" si="0"/>
        <v>2004</v>
      </c>
    </row>
    <row r="10" spans="1:3">
      <c r="A10" s="14" t="s">
        <v>41</v>
      </c>
      <c r="B10" s="15">
        <f t="shared" si="0"/>
        <v>2005</v>
      </c>
    </row>
    <row r="11" spans="1:3">
      <c r="A11" s="14" t="s">
        <v>40</v>
      </c>
      <c r="B11" s="15">
        <f t="shared" si="0"/>
        <v>2006</v>
      </c>
    </row>
    <row r="12" spans="1:3">
      <c r="A12" s="14" t="s">
        <v>39</v>
      </c>
      <c r="B12" s="15">
        <f t="shared" si="0"/>
        <v>2007</v>
      </c>
    </row>
    <row r="13" spans="1:3">
      <c r="A13" s="14" t="s">
        <v>38</v>
      </c>
      <c r="B13" s="15">
        <f t="shared" si="0"/>
        <v>2008</v>
      </c>
    </row>
    <row r="14" spans="1:3">
      <c r="A14" s="14" t="s">
        <v>37</v>
      </c>
      <c r="B14" s="15">
        <f t="shared" si="0"/>
        <v>2009</v>
      </c>
    </row>
    <row r="15" spans="1:3">
      <c r="A15" s="14" t="s">
        <v>36</v>
      </c>
      <c r="B15" s="15">
        <f t="shared" si="0"/>
        <v>2010</v>
      </c>
    </row>
    <row r="16" spans="1:3">
      <c r="A16" s="14" t="s">
        <v>35</v>
      </c>
      <c r="B16" s="15">
        <f t="shared" si="0"/>
        <v>2011</v>
      </c>
    </row>
    <row r="17" spans="1:2">
      <c r="A17" s="14" t="s">
        <v>34</v>
      </c>
      <c r="B17" s="15">
        <f t="shared" si="0"/>
        <v>2012</v>
      </c>
    </row>
    <row r="18" spans="1:2">
      <c r="A18" s="14" t="s">
        <v>33</v>
      </c>
      <c r="B18" s="15">
        <f t="shared" si="0"/>
        <v>2013</v>
      </c>
    </row>
    <row r="19" spans="1:2">
      <c r="A19" s="14" t="s">
        <v>32</v>
      </c>
      <c r="B19" s="15">
        <f t="shared" si="0"/>
        <v>2014</v>
      </c>
    </row>
  </sheetData>
  <sortState ref="A2:B19">
    <sortCondition ref="B2:B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2018-2019</vt:lpstr>
      <vt:lpstr>Catégories</vt:lpstr>
      <vt:lpstr>'2018-2019'!Print_Area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Carim</cp:lastModifiedBy>
  <cp:lastPrinted>2019-03-07T18:19:08Z</cp:lastPrinted>
  <dcterms:created xsi:type="dcterms:W3CDTF">2017-12-05T16:25:06Z</dcterms:created>
  <dcterms:modified xsi:type="dcterms:W3CDTF">2019-05-21T05:08:10Z</dcterms:modified>
</cp:coreProperties>
</file>