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120" yWindow="150" windowWidth="21720" windowHeight="12075" activeTab="1"/>
  </bookViews>
  <sheets>
    <sheet name="Données" sheetId="1" r:id="rId1"/>
    <sheet name="Références" sheetId="2" r:id="rId2"/>
  </sheets>
  <definedNames>
    <definedName name="Codes">Références!$A$2:$A$23</definedName>
  </definedNames>
  <calcPr calcId="125725"/>
</workbook>
</file>

<file path=xl/calcChain.xml><?xml version="1.0" encoding="utf-8"?>
<calcChain xmlns="http://schemas.openxmlformats.org/spreadsheetml/2006/main">
  <c r="B23" i="1"/>
  <c r="B22"/>
  <c r="B21"/>
  <c r="B20"/>
  <c r="B19"/>
  <c r="B18"/>
  <c r="B17"/>
  <c r="B16"/>
  <c r="B15"/>
  <c r="B14"/>
  <c r="B13"/>
  <c r="B12"/>
  <c r="B11"/>
  <c r="B10"/>
  <c r="B9"/>
  <c r="B8"/>
  <c r="B7"/>
  <c r="B6"/>
  <c r="B5"/>
  <c r="B4"/>
  <c r="B3"/>
  <c r="B2"/>
  <c r="W2" l="1"/>
</calcChain>
</file>

<file path=xl/sharedStrings.xml><?xml version="1.0" encoding="utf-8"?>
<sst xmlns="http://schemas.openxmlformats.org/spreadsheetml/2006/main" count="355" uniqueCount="135">
  <si>
    <t>Code Magasin</t>
  </si>
  <si>
    <t xml:space="preserve">Nom magasin </t>
  </si>
  <si>
    <t>mois DESC</t>
  </si>
  <si>
    <t>INUTILE</t>
  </si>
  <si>
    <t>Mois</t>
  </si>
  <si>
    <t>Année</t>
  </si>
  <si>
    <t>Trimestre 1</t>
  </si>
  <si>
    <t>famille DESC</t>
  </si>
  <si>
    <t>produit DESC</t>
  </si>
  <si>
    <t>produit LIB</t>
  </si>
  <si>
    <t>PVC moyen</t>
  </si>
  <si>
    <t>Pv moyen</t>
  </si>
  <si>
    <t>Qte vendues</t>
  </si>
  <si>
    <t>CA</t>
  </si>
  <si>
    <t>% Evol Qte vendues</t>
  </si>
  <si>
    <t>% Mge PVKS/Pcess + CAR HS CONF</t>
  </si>
  <si>
    <t>Code magasin</t>
  </si>
  <si>
    <t>002</t>
  </si>
  <si>
    <t>RONCQ</t>
  </si>
  <si>
    <t>Mois 01 2014</t>
  </si>
  <si>
    <t xml:space="preserve">Mois </t>
  </si>
  <si>
    <t>01 2014</t>
  </si>
  <si>
    <t>01</t>
  </si>
  <si>
    <t>2014</t>
  </si>
  <si>
    <t>CHARCUTERIE</t>
  </si>
  <si>
    <t xml:space="preserve"> MINI SSE OR</t>
  </si>
  <si>
    <t>3,32</t>
  </si>
  <si>
    <t>4,90</t>
  </si>
  <si>
    <t>3,45%</t>
  </si>
  <si>
    <t>46,95%</t>
  </si>
  <si>
    <t>Nom Magasin</t>
  </si>
  <si>
    <t>004</t>
  </si>
  <si>
    <t>LEERS</t>
  </si>
  <si>
    <t>4,95</t>
  </si>
  <si>
    <t>-9,38%</t>
  </si>
  <si>
    <t>47,43%</t>
  </si>
  <si>
    <t>005</t>
  </si>
  <si>
    <t>BOULOGNE</t>
  </si>
  <si>
    <t>3,89</t>
  </si>
  <si>
    <t>-67,50%</t>
  </si>
  <si>
    <t>34,53%</t>
  </si>
  <si>
    <t>006</t>
  </si>
  <si>
    <t>PETITE FORET</t>
  </si>
  <si>
    <t>3,90</t>
  </si>
  <si>
    <t>-34,07%</t>
  </si>
  <si>
    <t>35,02%</t>
  </si>
  <si>
    <t>007</t>
  </si>
  <si>
    <t>NOYELLES GODAULT</t>
  </si>
  <si>
    <t>4,00</t>
  </si>
  <si>
    <t>-64,96%</t>
  </si>
  <si>
    <t>36,18%</t>
  </si>
  <si>
    <t>008</t>
  </si>
  <si>
    <t>LE HAVRE</t>
  </si>
  <si>
    <t>3,92</t>
  </si>
  <si>
    <t>16,91%</t>
  </si>
  <si>
    <t>34,87%</t>
  </si>
  <si>
    <t>009</t>
  </si>
  <si>
    <t>FONTENAY</t>
  </si>
  <si>
    <t>-32,04%</t>
  </si>
  <si>
    <t>35,99%</t>
  </si>
  <si>
    <t>010</t>
  </si>
  <si>
    <t>LOUVROIL</t>
  </si>
  <si>
    <t>3,75</t>
  </si>
  <si>
    <t>-2,56%</t>
  </si>
  <si>
    <t>32,46%</t>
  </si>
  <si>
    <t>011</t>
  </si>
  <si>
    <t>DUNKERQUE</t>
  </si>
  <si>
    <t>3,97</t>
  </si>
  <si>
    <t>25,00%</t>
  </si>
  <si>
    <t>35,78%</t>
  </si>
  <si>
    <t>012</t>
  </si>
  <si>
    <t>ST JEAN DE LA RUELLE</t>
  </si>
  <si>
    <t>4,26</t>
  </si>
  <si>
    <t>-28,33%</t>
  </si>
  <si>
    <t>39,73%</t>
  </si>
  <si>
    <t>013</t>
  </si>
  <si>
    <t>TOULON (La Seyne)</t>
  </si>
  <si>
    <t>3,49</t>
  </si>
  <si>
    <t>-24,62%</t>
  </si>
  <si>
    <t>27,65%</t>
  </si>
  <si>
    <t>014</t>
  </si>
  <si>
    <t>LE PONTET</t>
  </si>
  <si>
    <t>3,99</t>
  </si>
  <si>
    <t>-60,87%</t>
  </si>
  <si>
    <t>36,07%</t>
  </si>
  <si>
    <t>015</t>
  </si>
  <si>
    <t>BEZIERS</t>
  </si>
  <si>
    <t>3,73</t>
  </si>
  <si>
    <t>9,33%</t>
  </si>
  <si>
    <t>31,97%</t>
  </si>
  <si>
    <t>016</t>
  </si>
  <si>
    <t>PLAISIR</t>
  </si>
  <si>
    <t>5,43</t>
  </si>
  <si>
    <t>-73,81%</t>
  </si>
  <si>
    <t>51,50%</t>
  </si>
  <si>
    <t>017</t>
  </si>
  <si>
    <t>MANTES</t>
  </si>
  <si>
    <t>4,55</t>
  </si>
  <si>
    <t>-59,82%</t>
  </si>
  <si>
    <t>43,09%</t>
  </si>
  <si>
    <t>018</t>
  </si>
  <si>
    <t>SAINT GENIS</t>
  </si>
  <si>
    <t>3,39</t>
  </si>
  <si>
    <t>10,79%</t>
  </si>
  <si>
    <t>25,67%</t>
  </si>
  <si>
    <t>019</t>
  </si>
  <si>
    <t>OLIVET</t>
  </si>
  <si>
    <t>10,81%</t>
  </si>
  <si>
    <t>39,79%</t>
  </si>
  <si>
    <t>020</t>
  </si>
  <si>
    <t>PERPIGNAN</t>
  </si>
  <si>
    <t>3,84</t>
  </si>
  <si>
    <t>30,23%</t>
  </si>
  <si>
    <t>33,77%</t>
  </si>
  <si>
    <t>021</t>
  </si>
  <si>
    <t>STRASBOURG</t>
  </si>
  <si>
    <t>3,85</t>
  </si>
  <si>
    <t>-42,86%</t>
  </si>
  <si>
    <t>33,67%</t>
  </si>
  <si>
    <t>022</t>
  </si>
  <si>
    <t>MELUN</t>
  </si>
  <si>
    <t>2,86</t>
  </si>
  <si>
    <t>-18,09%</t>
  </si>
  <si>
    <t>12,55%</t>
  </si>
  <si>
    <t>023</t>
  </si>
  <si>
    <t>VILLENEUVE D'ASCQ (V2)</t>
  </si>
  <si>
    <t>-26,79%</t>
  </si>
  <si>
    <t>024</t>
  </si>
  <si>
    <t>MARTIGUES</t>
  </si>
  <si>
    <t>3,36</t>
  </si>
  <si>
    <t>-5,68%</t>
  </si>
  <si>
    <t>25,06%</t>
  </si>
  <si>
    <r>
      <t xml:space="preserve">La plage qui va de A2 à A23 porte le Nom de  </t>
    </r>
    <r>
      <rPr>
        <b/>
        <sz val="12"/>
        <color rgb="FFFF0000"/>
        <rFont val="Calibri"/>
        <family val="2"/>
        <scheme val="minor"/>
      </rPr>
      <t>Codes</t>
    </r>
  </si>
  <si>
    <t xml:space="preserve">Ce nom est utilisé dans la définition de la Validation </t>
  </si>
  <si>
    <t>dans la feuille Données …</t>
  </si>
</sst>
</file>

<file path=xl/styles.xml><?xml version="1.0" encoding="utf-8"?>
<styleSheet xmlns="http://schemas.openxmlformats.org/spreadsheetml/2006/main">
  <numFmts count="1">
    <numFmt numFmtId="164" formatCode="[$-40C]mmm\-yy;@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4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1" applyNumberFormat="0" applyAlignment="0" applyProtection="0"/>
    <xf numFmtId="0" fontId="5" fillId="5" borderId="2" applyNumberFormat="0" applyAlignment="0" applyProtection="0"/>
    <xf numFmtId="0" fontId="6" fillId="5" borderId="1" applyNumberFormat="0" applyAlignment="0" applyProtection="0"/>
    <xf numFmtId="0" fontId="7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4" applyNumberFormat="0" applyFill="0" applyAlignment="0" applyProtection="0"/>
    <xf numFmtId="0" fontId="1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1" fillId="29" borderId="0" applyNumberFormat="0" applyBorder="0" applyAlignment="0" applyProtection="0"/>
  </cellStyleXfs>
  <cellXfs count="8">
    <xf numFmtId="0" fontId="0" fillId="0" borderId="0" xfId="0"/>
    <xf numFmtId="0" fontId="0" fillId="0" borderId="0" xfId="0"/>
    <xf numFmtId="164" fontId="0" fillId="0" borderId="0" xfId="0" applyNumberFormat="1"/>
    <xf numFmtId="0" fontId="10" fillId="0" borderId="0" xfId="0" applyFont="1"/>
    <xf numFmtId="0" fontId="12" fillId="0" borderId="0" xfId="0" applyFont="1"/>
    <xf numFmtId="0" fontId="0" fillId="0" borderId="0" xfId="0" applyAlignment="1">
      <alignment horizontal="center"/>
    </xf>
    <xf numFmtId="0" fontId="14" fillId="0" borderId="0" xfId="0" applyFont="1"/>
    <xf numFmtId="0" fontId="10" fillId="0" borderId="0" xfId="0" applyFont="1" applyAlignment="1">
      <alignment horizontal="center"/>
    </xf>
  </cellXfs>
  <cellStyles count="34">
    <cellStyle name="20% - Accent1" xfId="11" builtinId="30" customBuiltin="1"/>
    <cellStyle name="20% - Accent2" xfId="15" builtinId="34" customBuiltin="1"/>
    <cellStyle name="20% - Accent3" xfId="19" builtinId="38" customBuiltin="1"/>
    <cellStyle name="20% - Accent4" xfId="23" builtinId="42" customBuiltin="1"/>
    <cellStyle name="20% - Accent5" xfId="27" builtinId="46" customBuiltin="1"/>
    <cellStyle name="20% - Accent6" xfId="31" builtinId="50" customBuiltin="1"/>
    <cellStyle name="40% - Accent1" xfId="12" builtinId="31" customBuiltin="1"/>
    <cellStyle name="40% - Accent2" xfId="16" builtinId="35" customBuiltin="1"/>
    <cellStyle name="40% - Accent3" xfId="20" builtinId="39" customBuiltin="1"/>
    <cellStyle name="40% - Accent4" xfId="24" builtinId="43" customBuiltin="1"/>
    <cellStyle name="40% - Accent5" xfId="28" builtinId="47" customBuiltin="1"/>
    <cellStyle name="40% - Accent6" xfId="32" builtinId="51" customBuiltin="1"/>
    <cellStyle name="60% - Accent1" xfId="13" builtinId="32" customBuiltin="1"/>
    <cellStyle name="60% - Accent2" xfId="17" builtinId="36" customBuiltin="1"/>
    <cellStyle name="60% - Accent3" xfId="21" builtinId="40" customBuiltin="1"/>
    <cellStyle name="60% - Accent4" xfId="25" builtinId="44" customBuiltin="1"/>
    <cellStyle name="60% - Accent5" xfId="29" builtinId="48" customBuiltin="1"/>
    <cellStyle name="60% - Accent6" xfId="33" builtinId="52" customBuiltin="1"/>
    <cellStyle name="Accent1" xfId="10" builtinId="29" customBuiltin="1"/>
    <cellStyle name="Accent2" xfId="14" builtinId="33" customBuiltin="1"/>
    <cellStyle name="Accent3" xfId="18" builtinId="37" customBuiltin="1"/>
    <cellStyle name="Accent4" xfId="22" builtinId="41" customBuiltin="1"/>
    <cellStyle name="Accent5" xfId="26" builtinId="45" customBuiltin="1"/>
    <cellStyle name="Accent6" xfId="30" builtinId="49" customBuiltin="1"/>
    <cellStyle name="Bad" xfId="1" builtinId="27" customBuiltin="1"/>
    <cellStyle name="Calculation" xfId="5" builtinId="22" customBuiltin="1"/>
    <cellStyle name="Explanatory Text" xfId="8" builtinId="53" customBuiltin="1"/>
    <cellStyle name="Input" xfId="3" builtinId="20" customBuiltin="1"/>
    <cellStyle name="Linked Cell" xfId="6" builtinId="24" customBuiltin="1"/>
    <cellStyle name="Neutral" xfId="2" builtinId="28" customBuiltin="1"/>
    <cellStyle name="Normal" xfId="0" builtinId="0"/>
    <cellStyle name="Output" xfId="4" builtinId="21" customBuiltin="1"/>
    <cellStyle name="Total" xfId="9" builtinId="25" customBuiltin="1"/>
    <cellStyle name="Warning Text" xfId="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U$5" fmlaRange="$A:$A" noThreeD="1" sel="6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1</xdr:row>
      <xdr:rowOff>38100</xdr:rowOff>
    </xdr:from>
    <xdr:to>
      <xdr:col>2</xdr:col>
      <xdr:colOff>752475</xdr:colOff>
      <xdr:row>1</xdr:row>
      <xdr:rowOff>171450</xdr:rowOff>
    </xdr:to>
    <xdr:sp macro="" textlink="">
      <xdr:nvSpPr>
        <xdr:cNvPr id="2" name="Right Arrow 1"/>
        <xdr:cNvSpPr/>
      </xdr:nvSpPr>
      <xdr:spPr>
        <a:xfrm>
          <a:off x="2495550" y="228600"/>
          <a:ext cx="695325" cy="1333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W23"/>
  <sheetViews>
    <sheetView workbookViewId="0">
      <selection activeCell="A2" sqref="A2"/>
    </sheetView>
  </sheetViews>
  <sheetFormatPr defaultColWidth="11.42578125" defaultRowHeight="15"/>
  <cols>
    <col min="1" max="1" width="13.42578125" bestFit="1" customWidth="1"/>
    <col min="2" max="2" width="29.42578125" style="5" customWidth="1"/>
    <col min="3" max="3" width="12.140625" bestFit="1" customWidth="1"/>
    <col min="4" max="4" width="7.7109375" bestFit="1" customWidth="1"/>
    <col min="5" max="5" width="7.42578125" bestFit="1" customWidth="1"/>
    <col min="6" max="6" width="8" bestFit="1" customWidth="1"/>
    <col min="7" max="7" width="5.28515625" style="5" bestFit="1" customWidth="1"/>
    <col min="8" max="8" width="11.42578125" style="5"/>
  </cols>
  <sheetData>
    <row r="1" spans="1:23">
      <c r="A1" s="3" t="s">
        <v>0</v>
      </c>
      <c r="B1" s="7" t="s">
        <v>1</v>
      </c>
      <c r="C1" s="1" t="s">
        <v>2</v>
      </c>
      <c r="D1" s="6" t="s">
        <v>3</v>
      </c>
      <c r="E1" s="6" t="s">
        <v>3</v>
      </c>
      <c r="F1" s="6" t="s">
        <v>3</v>
      </c>
      <c r="G1" s="5" t="s">
        <v>4</v>
      </c>
      <c r="H1" s="5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/>
      <c r="T1" s="1"/>
      <c r="U1" s="1" t="s">
        <v>16</v>
      </c>
      <c r="V1" s="1"/>
      <c r="W1" s="1"/>
    </row>
    <row r="2" spans="1:23">
      <c r="A2" s="1" t="s">
        <v>17</v>
      </c>
      <c r="B2" s="5" t="str">
        <f>INDEX(Références!B:B,MATCH(A2,Références!A:A,0))</f>
        <v>RONCQ</v>
      </c>
      <c r="C2" s="1" t="s">
        <v>19</v>
      </c>
      <c r="D2" s="1" t="s">
        <v>20</v>
      </c>
      <c r="E2" s="1" t="s">
        <v>21</v>
      </c>
      <c r="F2" s="2">
        <v>41640</v>
      </c>
      <c r="G2" s="5" t="s">
        <v>22</v>
      </c>
      <c r="H2" s="5" t="s">
        <v>23</v>
      </c>
      <c r="I2" s="1" t="s">
        <v>6</v>
      </c>
      <c r="J2" s="1" t="s">
        <v>24</v>
      </c>
      <c r="K2" s="1">
        <v>11308</v>
      </c>
      <c r="L2" s="1" t="s">
        <v>25</v>
      </c>
      <c r="M2" s="1" t="s">
        <v>26</v>
      </c>
      <c r="N2" s="1" t="s">
        <v>27</v>
      </c>
      <c r="O2" s="1">
        <v>120</v>
      </c>
      <c r="P2" s="1">
        <v>588</v>
      </c>
      <c r="Q2" s="1" t="s">
        <v>28</v>
      </c>
      <c r="R2" s="1" t="s">
        <v>29</v>
      </c>
      <c r="S2" s="1"/>
      <c r="T2" s="1"/>
      <c r="U2" s="1" t="s">
        <v>30</v>
      </c>
      <c r="V2" s="1"/>
      <c r="W2" s="1" t="e">
        <f>INDEX(B:B,MATCH(W1,A:A,0))</f>
        <v>#N/A</v>
      </c>
    </row>
    <row r="3" spans="1:23">
      <c r="A3" s="1" t="s">
        <v>31</v>
      </c>
      <c r="B3" s="5" t="str">
        <f>INDEX(Références!B:B,MATCH(A3,Références!A:A,0))</f>
        <v>LEERS</v>
      </c>
      <c r="C3" s="1" t="s">
        <v>19</v>
      </c>
      <c r="D3" s="1" t="s">
        <v>20</v>
      </c>
      <c r="E3" s="1" t="s">
        <v>21</v>
      </c>
      <c r="F3" s="2">
        <v>41640</v>
      </c>
      <c r="G3" s="5" t="s">
        <v>22</v>
      </c>
      <c r="H3" s="5" t="s">
        <v>23</v>
      </c>
      <c r="I3" s="1" t="s">
        <v>6</v>
      </c>
      <c r="J3" s="1" t="s">
        <v>24</v>
      </c>
      <c r="K3" s="1">
        <v>11308</v>
      </c>
      <c r="L3" s="1" t="s">
        <v>25</v>
      </c>
      <c r="M3" s="1" t="s">
        <v>26</v>
      </c>
      <c r="N3" s="1" t="s">
        <v>33</v>
      </c>
      <c r="O3" s="1">
        <v>116</v>
      </c>
      <c r="P3" s="1">
        <v>574</v>
      </c>
      <c r="Q3" s="1" t="s">
        <v>34</v>
      </c>
      <c r="R3" s="1" t="s">
        <v>35</v>
      </c>
      <c r="S3" s="1"/>
      <c r="T3" s="1"/>
      <c r="U3" s="1"/>
      <c r="V3" s="1"/>
      <c r="W3" s="1"/>
    </row>
    <row r="4" spans="1:23">
      <c r="A4" s="1" t="s">
        <v>36</v>
      </c>
      <c r="B4" s="5" t="str">
        <f>INDEX(Références!B:B,MATCH(A4,Références!A:A,0))</f>
        <v>BOULOGNE</v>
      </c>
      <c r="C4" s="1" t="s">
        <v>19</v>
      </c>
      <c r="D4" s="1" t="s">
        <v>20</v>
      </c>
      <c r="E4" s="1" t="s">
        <v>21</v>
      </c>
      <c r="F4" s="2">
        <v>41640</v>
      </c>
      <c r="G4" s="5" t="s">
        <v>22</v>
      </c>
      <c r="H4" s="5" t="s">
        <v>23</v>
      </c>
      <c r="I4" s="1" t="s">
        <v>6</v>
      </c>
      <c r="J4" s="1" t="s">
        <v>24</v>
      </c>
      <c r="K4" s="1">
        <v>11308</v>
      </c>
      <c r="L4" s="1" t="s">
        <v>25</v>
      </c>
      <c r="M4" s="1" t="s">
        <v>26</v>
      </c>
      <c r="N4" s="1" t="s">
        <v>38</v>
      </c>
      <c r="O4" s="1">
        <v>13</v>
      </c>
      <c r="P4" s="1">
        <v>51</v>
      </c>
      <c r="Q4" s="1" t="s">
        <v>39</v>
      </c>
      <c r="R4" s="1" t="s">
        <v>40</v>
      </c>
      <c r="S4" s="1"/>
      <c r="T4" s="1"/>
      <c r="U4" s="1"/>
      <c r="V4" s="1"/>
      <c r="W4" s="1"/>
    </row>
    <row r="5" spans="1:23">
      <c r="A5" s="1" t="s">
        <v>41</v>
      </c>
      <c r="B5" s="5" t="str">
        <f>INDEX(Références!B:B,MATCH(A5,Références!A:A,0))</f>
        <v>PETITE FORET</v>
      </c>
      <c r="C5" s="1" t="s">
        <v>19</v>
      </c>
      <c r="D5" s="1" t="s">
        <v>20</v>
      </c>
      <c r="E5" s="1" t="s">
        <v>21</v>
      </c>
      <c r="F5" s="2">
        <v>41640</v>
      </c>
      <c r="G5" s="5" t="s">
        <v>22</v>
      </c>
      <c r="H5" s="5" t="s">
        <v>23</v>
      </c>
      <c r="I5" s="1" t="s">
        <v>6</v>
      </c>
      <c r="J5" s="1" t="s">
        <v>24</v>
      </c>
      <c r="K5" s="1">
        <v>11308</v>
      </c>
      <c r="L5" s="1" t="s">
        <v>25</v>
      </c>
      <c r="M5" s="1" t="s">
        <v>26</v>
      </c>
      <c r="N5" s="1" t="s">
        <v>43</v>
      </c>
      <c r="O5" s="1">
        <v>89</v>
      </c>
      <c r="P5" s="1">
        <v>347</v>
      </c>
      <c r="Q5" s="1" t="s">
        <v>44</v>
      </c>
      <c r="R5" s="1" t="s">
        <v>45</v>
      </c>
      <c r="S5" s="1"/>
      <c r="T5" s="1"/>
      <c r="U5" s="1">
        <v>6</v>
      </c>
      <c r="V5" s="1"/>
      <c r="W5" s="1"/>
    </row>
    <row r="6" spans="1:23">
      <c r="A6" s="1" t="s">
        <v>46</v>
      </c>
      <c r="B6" s="5" t="str">
        <f>INDEX(Références!B:B,MATCH(A6,Références!A:A,0))</f>
        <v>NOYELLES GODAULT</v>
      </c>
      <c r="C6" s="1" t="s">
        <v>19</v>
      </c>
      <c r="D6" s="1" t="s">
        <v>20</v>
      </c>
      <c r="E6" s="1" t="s">
        <v>21</v>
      </c>
      <c r="F6" s="2">
        <v>41640</v>
      </c>
      <c r="G6" s="5" t="s">
        <v>22</v>
      </c>
      <c r="H6" s="5" t="s">
        <v>23</v>
      </c>
      <c r="I6" s="1" t="s">
        <v>6</v>
      </c>
      <c r="J6" s="1" t="s">
        <v>24</v>
      </c>
      <c r="K6" s="1">
        <v>11308</v>
      </c>
      <c r="L6" s="1" t="s">
        <v>25</v>
      </c>
      <c r="M6" s="1" t="s">
        <v>26</v>
      </c>
      <c r="N6" s="1" t="s">
        <v>48</v>
      </c>
      <c r="O6" s="1">
        <v>48</v>
      </c>
      <c r="P6" s="1">
        <v>192</v>
      </c>
      <c r="Q6" s="1" t="s">
        <v>49</v>
      </c>
      <c r="R6" s="1" t="s">
        <v>50</v>
      </c>
      <c r="S6" s="1"/>
      <c r="T6" s="1"/>
      <c r="U6" s="1"/>
      <c r="V6" s="1"/>
      <c r="W6" s="1"/>
    </row>
    <row r="7" spans="1:23">
      <c r="A7" s="1" t="s">
        <v>51</v>
      </c>
      <c r="B7" s="5" t="str">
        <f>INDEX(Références!B:B,MATCH(A7,Références!A:A,0))</f>
        <v>LE HAVRE</v>
      </c>
      <c r="C7" s="1" t="s">
        <v>19</v>
      </c>
      <c r="D7" s="1" t="s">
        <v>20</v>
      </c>
      <c r="E7" s="1" t="s">
        <v>21</v>
      </c>
      <c r="F7" s="2">
        <v>41640</v>
      </c>
      <c r="G7" s="5" t="s">
        <v>22</v>
      </c>
      <c r="H7" s="5" t="s">
        <v>23</v>
      </c>
      <c r="I7" s="1" t="s">
        <v>6</v>
      </c>
      <c r="J7" s="1" t="s">
        <v>24</v>
      </c>
      <c r="K7" s="1">
        <v>11308</v>
      </c>
      <c r="L7" s="1" t="s">
        <v>25</v>
      </c>
      <c r="M7" s="1" t="s">
        <v>26</v>
      </c>
      <c r="N7" s="1" t="s">
        <v>53</v>
      </c>
      <c r="O7" s="1">
        <v>159</v>
      </c>
      <c r="P7" s="1">
        <v>623</v>
      </c>
      <c r="Q7" s="1" t="s">
        <v>54</v>
      </c>
      <c r="R7" s="1" t="s">
        <v>55</v>
      </c>
      <c r="S7" s="1"/>
      <c r="T7" s="1"/>
      <c r="U7" s="1"/>
      <c r="V7" s="1"/>
      <c r="W7" s="1"/>
    </row>
    <row r="8" spans="1:23">
      <c r="A8" s="1" t="s">
        <v>56</v>
      </c>
      <c r="B8" s="5" t="str">
        <f>INDEX(Références!B:B,MATCH(A8,Références!A:A,0))</f>
        <v>FONTENAY</v>
      </c>
      <c r="C8" s="1" t="s">
        <v>19</v>
      </c>
      <c r="D8" s="1" t="s">
        <v>20</v>
      </c>
      <c r="E8" s="1" t="s">
        <v>21</v>
      </c>
      <c r="F8" s="2">
        <v>41640</v>
      </c>
      <c r="G8" s="5" t="s">
        <v>22</v>
      </c>
      <c r="H8" s="5" t="s">
        <v>23</v>
      </c>
      <c r="I8" s="1" t="s">
        <v>6</v>
      </c>
      <c r="J8" s="1" t="s">
        <v>24</v>
      </c>
      <c r="K8" s="1">
        <v>11308</v>
      </c>
      <c r="L8" s="1" t="s">
        <v>25</v>
      </c>
      <c r="M8" s="1" t="s">
        <v>26</v>
      </c>
      <c r="N8" s="1" t="s">
        <v>48</v>
      </c>
      <c r="O8" s="1">
        <v>70</v>
      </c>
      <c r="P8" s="1">
        <v>280</v>
      </c>
      <c r="Q8" s="1" t="s">
        <v>58</v>
      </c>
      <c r="R8" s="1" t="s">
        <v>59</v>
      </c>
      <c r="S8" s="1"/>
      <c r="T8" s="1"/>
      <c r="U8" s="1"/>
      <c r="V8" s="1"/>
      <c r="W8" s="1"/>
    </row>
    <row r="9" spans="1:23">
      <c r="A9" s="1" t="s">
        <v>60</v>
      </c>
      <c r="B9" s="5" t="str">
        <f>INDEX(Références!B:B,MATCH(A9,Références!A:A,0))</f>
        <v>LOUVROIL</v>
      </c>
      <c r="C9" s="1" t="s">
        <v>19</v>
      </c>
      <c r="D9" s="1" t="s">
        <v>20</v>
      </c>
      <c r="E9" s="1" t="s">
        <v>21</v>
      </c>
      <c r="F9" s="2">
        <v>41640</v>
      </c>
      <c r="G9" s="5" t="s">
        <v>22</v>
      </c>
      <c r="H9" s="5" t="s">
        <v>23</v>
      </c>
      <c r="I9" s="1" t="s">
        <v>6</v>
      </c>
      <c r="J9" s="1" t="s">
        <v>24</v>
      </c>
      <c r="K9" s="1">
        <v>11308</v>
      </c>
      <c r="L9" s="1" t="s">
        <v>25</v>
      </c>
      <c r="M9" s="1" t="s">
        <v>26</v>
      </c>
      <c r="N9" s="1" t="s">
        <v>62</v>
      </c>
      <c r="O9" s="1">
        <v>152</v>
      </c>
      <c r="P9" s="1">
        <v>570</v>
      </c>
      <c r="Q9" s="1" t="s">
        <v>63</v>
      </c>
      <c r="R9" s="1" t="s">
        <v>64</v>
      </c>
      <c r="S9" s="1"/>
      <c r="T9" s="1"/>
      <c r="U9" s="1"/>
      <c r="V9" s="1"/>
      <c r="W9" s="1"/>
    </row>
    <row r="10" spans="1:23">
      <c r="A10" s="1" t="s">
        <v>65</v>
      </c>
      <c r="B10" s="5" t="str">
        <f>INDEX(Références!B:B,MATCH(A10,Références!A:A,0))</f>
        <v>DUNKERQUE</v>
      </c>
      <c r="C10" s="1" t="s">
        <v>19</v>
      </c>
      <c r="D10" s="1" t="s">
        <v>20</v>
      </c>
      <c r="E10" s="1" t="s">
        <v>21</v>
      </c>
      <c r="F10" s="2">
        <v>41640</v>
      </c>
      <c r="G10" s="5" t="s">
        <v>22</v>
      </c>
      <c r="H10" s="5" t="s">
        <v>23</v>
      </c>
      <c r="I10" s="1" t="s">
        <v>6</v>
      </c>
      <c r="J10" s="1" t="s">
        <v>24</v>
      </c>
      <c r="K10" s="1">
        <v>11308</v>
      </c>
      <c r="L10" s="1" t="s">
        <v>25</v>
      </c>
      <c r="M10" s="1" t="s">
        <v>26</v>
      </c>
      <c r="N10" s="1" t="s">
        <v>67</v>
      </c>
      <c r="O10" s="1">
        <v>115</v>
      </c>
      <c r="P10" s="1">
        <v>457</v>
      </c>
      <c r="Q10" s="1" t="s">
        <v>68</v>
      </c>
      <c r="R10" s="1" t="s">
        <v>69</v>
      </c>
      <c r="S10" s="1"/>
      <c r="T10" s="1"/>
      <c r="U10" s="1"/>
      <c r="V10" s="1"/>
      <c r="W10" s="1"/>
    </row>
    <row r="11" spans="1:23">
      <c r="A11" s="1" t="s">
        <v>70</v>
      </c>
      <c r="B11" s="5" t="str">
        <f>INDEX(Références!B:B,MATCH(A11,Références!A:A,0))</f>
        <v>ST JEAN DE LA RUELLE</v>
      </c>
      <c r="C11" s="1" t="s">
        <v>19</v>
      </c>
      <c r="D11" s="1" t="s">
        <v>20</v>
      </c>
      <c r="E11" s="1" t="s">
        <v>21</v>
      </c>
      <c r="F11" s="2">
        <v>41640</v>
      </c>
      <c r="G11" s="5" t="s">
        <v>22</v>
      </c>
      <c r="H11" s="5" t="s">
        <v>23</v>
      </c>
      <c r="I11" s="1" t="s">
        <v>6</v>
      </c>
      <c r="J11" s="1" t="s">
        <v>24</v>
      </c>
      <c r="K11" s="1">
        <v>11308</v>
      </c>
      <c r="L11" s="1" t="s">
        <v>25</v>
      </c>
      <c r="M11" s="1" t="s">
        <v>26</v>
      </c>
      <c r="N11" s="1" t="s">
        <v>72</v>
      </c>
      <c r="O11" s="1">
        <v>43</v>
      </c>
      <c r="P11" s="1">
        <v>183</v>
      </c>
      <c r="Q11" s="1" t="s">
        <v>73</v>
      </c>
      <c r="R11" s="1" t="s">
        <v>74</v>
      </c>
      <c r="S11" s="1"/>
      <c r="T11" s="1"/>
      <c r="U11" s="1"/>
      <c r="V11" s="1"/>
      <c r="W11" s="1"/>
    </row>
    <row r="12" spans="1:23">
      <c r="A12" s="1" t="s">
        <v>75</v>
      </c>
      <c r="B12" s="5" t="str">
        <f>INDEX(Références!B:B,MATCH(A12,Références!A:A,0))</f>
        <v>TOULON (La Seyne)</v>
      </c>
      <c r="C12" s="1" t="s">
        <v>19</v>
      </c>
      <c r="D12" s="1" t="s">
        <v>20</v>
      </c>
      <c r="E12" s="1" t="s">
        <v>21</v>
      </c>
      <c r="F12" s="2">
        <v>41640</v>
      </c>
      <c r="G12" s="5" t="s">
        <v>22</v>
      </c>
      <c r="H12" s="5" t="s">
        <v>23</v>
      </c>
      <c r="I12" s="1" t="s">
        <v>6</v>
      </c>
      <c r="J12" s="1" t="s">
        <v>24</v>
      </c>
      <c r="K12" s="1">
        <v>11308</v>
      </c>
      <c r="L12" s="1" t="s">
        <v>25</v>
      </c>
      <c r="M12" s="1" t="s">
        <v>26</v>
      </c>
      <c r="N12" s="1" t="s">
        <v>77</v>
      </c>
      <c r="O12" s="1">
        <v>49</v>
      </c>
      <c r="P12" s="1">
        <v>171</v>
      </c>
      <c r="Q12" s="1" t="s">
        <v>78</v>
      </c>
      <c r="R12" s="1" t="s">
        <v>79</v>
      </c>
      <c r="S12" s="1"/>
      <c r="T12" s="1"/>
      <c r="U12" s="1"/>
      <c r="V12" s="1"/>
      <c r="W12" s="1"/>
    </row>
    <row r="13" spans="1:23">
      <c r="A13" s="1" t="s">
        <v>80</v>
      </c>
      <c r="B13" s="5" t="str">
        <f>INDEX(Références!B:B,MATCH(A13,Références!A:A,0))</f>
        <v>LE PONTET</v>
      </c>
      <c r="C13" s="1" t="s">
        <v>19</v>
      </c>
      <c r="D13" s="1" t="s">
        <v>20</v>
      </c>
      <c r="E13" s="1" t="s">
        <v>21</v>
      </c>
      <c r="F13" s="2">
        <v>41640</v>
      </c>
      <c r="G13" s="5" t="s">
        <v>22</v>
      </c>
      <c r="H13" s="5" t="s">
        <v>23</v>
      </c>
      <c r="I13" s="1" t="s">
        <v>6</v>
      </c>
      <c r="J13" s="1" t="s">
        <v>24</v>
      </c>
      <c r="K13" s="1">
        <v>11308</v>
      </c>
      <c r="L13" s="1" t="s">
        <v>25</v>
      </c>
      <c r="M13" s="1" t="s">
        <v>26</v>
      </c>
      <c r="N13" s="1" t="s">
        <v>82</v>
      </c>
      <c r="O13" s="1">
        <v>27</v>
      </c>
      <c r="P13" s="1">
        <v>108</v>
      </c>
      <c r="Q13" s="1" t="s">
        <v>83</v>
      </c>
      <c r="R13" s="1" t="s">
        <v>84</v>
      </c>
      <c r="S13" s="1"/>
      <c r="T13" s="1"/>
      <c r="U13" s="1"/>
      <c r="V13" s="1"/>
      <c r="W13" s="1"/>
    </row>
    <row r="14" spans="1:23">
      <c r="A14" s="1" t="s">
        <v>85</v>
      </c>
      <c r="B14" s="5" t="str">
        <f>INDEX(Références!B:B,MATCH(A14,Références!A:A,0))</f>
        <v>BEZIERS</v>
      </c>
      <c r="C14" s="1" t="s">
        <v>19</v>
      </c>
      <c r="D14" s="1" t="s">
        <v>20</v>
      </c>
      <c r="E14" s="1" t="s">
        <v>21</v>
      </c>
      <c r="F14" s="2">
        <v>41640</v>
      </c>
      <c r="G14" s="5" t="s">
        <v>22</v>
      </c>
      <c r="H14" s="5" t="s">
        <v>23</v>
      </c>
      <c r="I14" s="1" t="s">
        <v>6</v>
      </c>
      <c r="J14" s="1" t="s">
        <v>24</v>
      </c>
      <c r="K14" s="1">
        <v>11308</v>
      </c>
      <c r="L14" s="1" t="s">
        <v>25</v>
      </c>
      <c r="M14" s="1" t="s">
        <v>26</v>
      </c>
      <c r="N14" s="1" t="s">
        <v>87</v>
      </c>
      <c r="O14" s="1">
        <v>82</v>
      </c>
      <c r="P14" s="1">
        <v>306</v>
      </c>
      <c r="Q14" s="1" t="s">
        <v>88</v>
      </c>
      <c r="R14" s="1" t="s">
        <v>89</v>
      </c>
      <c r="S14" s="1"/>
      <c r="T14" s="1"/>
      <c r="U14" s="1"/>
      <c r="V14" s="1"/>
      <c r="W14" s="1"/>
    </row>
    <row r="15" spans="1:23">
      <c r="A15" s="1" t="s">
        <v>90</v>
      </c>
      <c r="B15" s="5" t="str">
        <f>INDEX(Références!B:B,MATCH(A15,Références!A:A,0))</f>
        <v>PLAISIR</v>
      </c>
      <c r="C15" s="1" t="s">
        <v>19</v>
      </c>
      <c r="D15" s="1" t="s">
        <v>20</v>
      </c>
      <c r="E15" s="1" t="s">
        <v>21</v>
      </c>
      <c r="F15" s="2">
        <v>41640</v>
      </c>
      <c r="G15" s="5" t="s">
        <v>22</v>
      </c>
      <c r="H15" s="5" t="s">
        <v>23</v>
      </c>
      <c r="I15" s="1" t="s">
        <v>6</v>
      </c>
      <c r="J15" s="1" t="s">
        <v>24</v>
      </c>
      <c r="K15" s="1">
        <v>11308</v>
      </c>
      <c r="L15" s="1" t="s">
        <v>25</v>
      </c>
      <c r="M15" s="1" t="s">
        <v>26</v>
      </c>
      <c r="N15" s="1" t="s">
        <v>92</v>
      </c>
      <c r="O15" s="1">
        <v>11</v>
      </c>
      <c r="P15" s="1">
        <v>60</v>
      </c>
      <c r="Q15" s="1" t="s">
        <v>93</v>
      </c>
      <c r="R15" s="1" t="s">
        <v>94</v>
      </c>
      <c r="S15" s="1"/>
      <c r="T15" s="1"/>
      <c r="U15" s="1"/>
      <c r="V15" s="1"/>
      <c r="W15" s="1"/>
    </row>
    <row r="16" spans="1:23">
      <c r="A16" s="1" t="s">
        <v>95</v>
      </c>
      <c r="B16" s="5" t="str">
        <f>INDEX(Références!B:B,MATCH(A16,Références!A:A,0))</f>
        <v>MANTES</v>
      </c>
      <c r="C16" s="1" t="s">
        <v>19</v>
      </c>
      <c r="D16" s="1" t="s">
        <v>20</v>
      </c>
      <c r="E16" s="1" t="s">
        <v>21</v>
      </c>
      <c r="F16" s="2">
        <v>41640</v>
      </c>
      <c r="G16" s="5" t="s">
        <v>22</v>
      </c>
      <c r="H16" s="5" t="s">
        <v>23</v>
      </c>
      <c r="I16" s="1" t="s">
        <v>6</v>
      </c>
      <c r="J16" s="1" t="s">
        <v>24</v>
      </c>
      <c r="K16" s="1">
        <v>11308</v>
      </c>
      <c r="L16" s="1" t="s">
        <v>25</v>
      </c>
      <c r="M16" s="1" t="s">
        <v>26</v>
      </c>
      <c r="N16" s="1" t="s">
        <v>97</v>
      </c>
      <c r="O16" s="1">
        <v>88</v>
      </c>
      <c r="P16" s="1">
        <v>400</v>
      </c>
      <c r="Q16" s="1" t="s">
        <v>98</v>
      </c>
      <c r="R16" s="1" t="s">
        <v>99</v>
      </c>
      <c r="S16" s="1"/>
      <c r="T16" s="1"/>
      <c r="U16" s="1"/>
      <c r="V16" s="1"/>
      <c r="W16" s="1"/>
    </row>
    <row r="17" spans="1:18">
      <c r="A17" s="1" t="s">
        <v>100</v>
      </c>
      <c r="B17" s="5" t="str">
        <f>INDEX(Références!B:B,MATCH(A17,Références!A:A,0))</f>
        <v>SAINT GENIS</v>
      </c>
      <c r="C17" s="1" t="s">
        <v>19</v>
      </c>
      <c r="D17" s="1" t="s">
        <v>20</v>
      </c>
      <c r="E17" s="1" t="s">
        <v>21</v>
      </c>
      <c r="F17" s="2">
        <v>41640</v>
      </c>
      <c r="G17" s="5" t="s">
        <v>22</v>
      </c>
      <c r="H17" s="5" t="s">
        <v>23</v>
      </c>
      <c r="I17" s="1" t="s">
        <v>6</v>
      </c>
      <c r="J17" s="1" t="s">
        <v>24</v>
      </c>
      <c r="K17" s="1">
        <v>11308</v>
      </c>
      <c r="L17" s="1" t="s">
        <v>25</v>
      </c>
      <c r="M17" s="1" t="s">
        <v>26</v>
      </c>
      <c r="N17" s="1" t="s">
        <v>102</v>
      </c>
      <c r="O17" s="1">
        <v>154</v>
      </c>
      <c r="P17" s="1">
        <v>522</v>
      </c>
      <c r="Q17" s="1" t="s">
        <v>103</v>
      </c>
      <c r="R17" s="1" t="s">
        <v>104</v>
      </c>
    </row>
    <row r="18" spans="1:18">
      <c r="A18" s="1" t="s">
        <v>105</v>
      </c>
      <c r="B18" s="5" t="str">
        <f>INDEX(Références!B:B,MATCH(A18,Références!A:A,0))</f>
        <v>OLIVET</v>
      </c>
      <c r="C18" s="1" t="s">
        <v>19</v>
      </c>
      <c r="D18" s="1" t="s">
        <v>20</v>
      </c>
      <c r="E18" s="1" t="s">
        <v>21</v>
      </c>
      <c r="F18" s="2">
        <v>41640</v>
      </c>
      <c r="G18" s="5" t="s">
        <v>22</v>
      </c>
      <c r="H18" s="5" t="s">
        <v>23</v>
      </c>
      <c r="I18" s="1" t="s">
        <v>6</v>
      </c>
      <c r="J18" s="1" t="s">
        <v>24</v>
      </c>
      <c r="K18" s="1">
        <v>11308</v>
      </c>
      <c r="L18" s="1" t="s">
        <v>25</v>
      </c>
      <c r="M18" s="1" t="s">
        <v>26</v>
      </c>
      <c r="N18" s="1" t="s">
        <v>72</v>
      </c>
      <c r="O18" s="1">
        <v>41</v>
      </c>
      <c r="P18" s="1">
        <v>175</v>
      </c>
      <c r="Q18" s="1" t="s">
        <v>107</v>
      </c>
      <c r="R18" s="1" t="s">
        <v>108</v>
      </c>
    </row>
    <row r="19" spans="1:18">
      <c r="A19" s="1" t="s">
        <v>109</v>
      </c>
      <c r="B19" s="5" t="str">
        <f>INDEX(Références!B:B,MATCH(A19,Références!A:A,0))</f>
        <v>PERPIGNAN</v>
      </c>
      <c r="C19" s="1" t="s">
        <v>19</v>
      </c>
      <c r="D19" s="1" t="s">
        <v>20</v>
      </c>
      <c r="E19" s="1" t="s">
        <v>21</v>
      </c>
      <c r="F19" s="2">
        <v>41640</v>
      </c>
      <c r="G19" s="5" t="s">
        <v>22</v>
      </c>
      <c r="H19" s="5" t="s">
        <v>23</v>
      </c>
      <c r="I19" s="1" t="s">
        <v>6</v>
      </c>
      <c r="J19" s="1" t="s">
        <v>24</v>
      </c>
      <c r="K19" s="1">
        <v>11308</v>
      </c>
      <c r="L19" s="1" t="s">
        <v>25</v>
      </c>
      <c r="M19" s="1" t="s">
        <v>26</v>
      </c>
      <c r="N19" s="1" t="s">
        <v>111</v>
      </c>
      <c r="O19" s="1">
        <v>56</v>
      </c>
      <c r="P19" s="1">
        <v>215</v>
      </c>
      <c r="Q19" s="1" t="s">
        <v>112</v>
      </c>
      <c r="R19" s="1" t="s">
        <v>113</v>
      </c>
    </row>
    <row r="20" spans="1:18">
      <c r="A20" s="1" t="s">
        <v>114</v>
      </c>
      <c r="B20" s="5" t="str">
        <f>INDEX(Références!B:B,MATCH(A20,Références!A:A,0))</f>
        <v>STRASBOURG</v>
      </c>
      <c r="C20" s="1" t="s">
        <v>19</v>
      </c>
      <c r="D20" s="1" t="s">
        <v>20</v>
      </c>
      <c r="E20" s="1" t="s">
        <v>21</v>
      </c>
      <c r="F20" s="2">
        <v>41640</v>
      </c>
      <c r="G20" s="5" t="s">
        <v>22</v>
      </c>
      <c r="H20" s="5" t="s">
        <v>23</v>
      </c>
      <c r="I20" s="1" t="s">
        <v>6</v>
      </c>
      <c r="J20" s="1" t="s">
        <v>24</v>
      </c>
      <c r="K20" s="1">
        <v>11308</v>
      </c>
      <c r="L20" s="1" t="s">
        <v>25</v>
      </c>
      <c r="M20" s="1" t="s">
        <v>26</v>
      </c>
      <c r="N20" s="1" t="s">
        <v>116</v>
      </c>
      <c r="O20" s="1">
        <v>24</v>
      </c>
      <c r="P20" s="1">
        <v>92</v>
      </c>
      <c r="Q20" s="1" t="s">
        <v>117</v>
      </c>
      <c r="R20" s="1" t="s">
        <v>118</v>
      </c>
    </row>
    <row r="21" spans="1:18">
      <c r="A21" s="1" t="s">
        <v>119</v>
      </c>
      <c r="B21" s="5" t="str">
        <f>INDEX(Références!B:B,MATCH(A21,Références!A:A,0))</f>
        <v>MELUN</v>
      </c>
      <c r="C21" s="1" t="s">
        <v>19</v>
      </c>
      <c r="D21" s="1" t="s">
        <v>20</v>
      </c>
      <c r="E21" s="1" t="s">
        <v>21</v>
      </c>
      <c r="F21" s="2">
        <v>41640</v>
      </c>
      <c r="G21" s="5" t="s">
        <v>22</v>
      </c>
      <c r="H21" s="5" t="s">
        <v>23</v>
      </c>
      <c r="I21" s="1" t="s">
        <v>6</v>
      </c>
      <c r="J21" s="1" t="s">
        <v>24</v>
      </c>
      <c r="K21" s="1">
        <v>11308</v>
      </c>
      <c r="L21" s="1" t="s">
        <v>25</v>
      </c>
      <c r="M21" s="1" t="s">
        <v>26</v>
      </c>
      <c r="N21" s="1" t="s">
        <v>121</v>
      </c>
      <c r="O21" s="1">
        <v>77</v>
      </c>
      <c r="P21" s="1">
        <v>220</v>
      </c>
      <c r="Q21" s="1" t="s">
        <v>122</v>
      </c>
      <c r="R21" s="1" t="s">
        <v>123</v>
      </c>
    </row>
    <row r="22" spans="1:18">
      <c r="A22" s="1" t="s">
        <v>124</v>
      </c>
      <c r="B22" s="5" t="str">
        <f>INDEX(Références!B:B,MATCH(A22,Références!A:A,0))</f>
        <v>VILLENEUVE D'ASCQ (V2)</v>
      </c>
      <c r="C22" s="1" t="s">
        <v>19</v>
      </c>
      <c r="D22" s="1" t="s">
        <v>20</v>
      </c>
      <c r="E22" s="1" t="s">
        <v>21</v>
      </c>
      <c r="F22" s="2">
        <v>41640</v>
      </c>
      <c r="G22" s="5" t="s">
        <v>22</v>
      </c>
      <c r="H22" s="5" t="s">
        <v>23</v>
      </c>
      <c r="I22" s="1" t="s">
        <v>6</v>
      </c>
      <c r="J22" s="1" t="s">
        <v>24</v>
      </c>
      <c r="K22" s="1">
        <v>11308</v>
      </c>
      <c r="L22" s="1" t="s">
        <v>25</v>
      </c>
      <c r="M22" s="1" t="s">
        <v>26</v>
      </c>
      <c r="N22" s="1" t="s">
        <v>33</v>
      </c>
      <c r="O22" s="1">
        <v>82</v>
      </c>
      <c r="P22" s="1">
        <v>406</v>
      </c>
      <c r="Q22" s="1" t="s">
        <v>126</v>
      </c>
      <c r="R22" s="1" t="s">
        <v>35</v>
      </c>
    </row>
    <row r="23" spans="1:18">
      <c r="A23" s="1" t="s">
        <v>127</v>
      </c>
      <c r="B23" s="5" t="str">
        <f>INDEX(Références!B:B,MATCH(A23,Références!A:A,0))</f>
        <v>MARTIGUES</v>
      </c>
      <c r="C23" s="1" t="s">
        <v>19</v>
      </c>
      <c r="D23" s="1" t="s">
        <v>20</v>
      </c>
      <c r="E23" s="1" t="s">
        <v>21</v>
      </c>
      <c r="F23" s="2">
        <v>41640</v>
      </c>
      <c r="G23" s="5" t="s">
        <v>22</v>
      </c>
      <c r="H23" s="5" t="s">
        <v>23</v>
      </c>
      <c r="I23" s="1" t="s">
        <v>6</v>
      </c>
      <c r="J23" s="1" t="s">
        <v>24</v>
      </c>
      <c r="K23" s="1">
        <v>11308</v>
      </c>
      <c r="L23" s="1" t="s">
        <v>25</v>
      </c>
      <c r="M23" s="1" t="s">
        <v>26</v>
      </c>
      <c r="N23" s="1" t="s">
        <v>129</v>
      </c>
      <c r="O23" s="1">
        <v>83</v>
      </c>
      <c r="P23" s="1">
        <v>279</v>
      </c>
      <c r="Q23" s="1" t="s">
        <v>130</v>
      </c>
      <c r="R23" s="1" t="s">
        <v>131</v>
      </c>
    </row>
  </sheetData>
  <dataValidations count="1">
    <dataValidation type="list" allowBlank="1" showInputMessage="1" showErrorMessage="1" sqref="A2:A23">
      <formula1>Codes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D23"/>
  <sheetViews>
    <sheetView tabSelected="1" workbookViewId="0">
      <selection activeCell="C2" sqref="C2"/>
    </sheetView>
  </sheetViews>
  <sheetFormatPr defaultColWidth="11.42578125" defaultRowHeight="15"/>
  <cols>
    <col min="1" max="1" width="13.42578125" bestFit="1" customWidth="1"/>
    <col min="2" max="2" width="23.140625" bestFit="1" customWidth="1"/>
    <col min="3" max="3" width="12" customWidth="1"/>
    <col min="4" max="4" width="52" bestFit="1" customWidth="1"/>
  </cols>
  <sheetData>
    <row r="1" spans="1:4">
      <c r="A1" s="3" t="s">
        <v>0</v>
      </c>
      <c r="B1" s="3" t="s">
        <v>1</v>
      </c>
    </row>
    <row r="2" spans="1:4" ht="15.75">
      <c r="A2" s="1" t="s">
        <v>17</v>
      </c>
      <c r="B2" s="1" t="s">
        <v>18</v>
      </c>
      <c r="D2" s="4" t="s">
        <v>132</v>
      </c>
    </row>
    <row r="3" spans="1:4">
      <c r="A3" s="1" t="s">
        <v>31</v>
      </c>
      <c r="B3" s="1" t="s">
        <v>32</v>
      </c>
    </row>
    <row r="4" spans="1:4" ht="15.75">
      <c r="A4" s="1" t="s">
        <v>36</v>
      </c>
      <c r="B4" s="1" t="s">
        <v>37</v>
      </c>
      <c r="D4" s="4" t="s">
        <v>133</v>
      </c>
    </row>
    <row r="5" spans="1:4" ht="15.75">
      <c r="A5" s="1" t="s">
        <v>41</v>
      </c>
      <c r="B5" s="1" t="s">
        <v>42</v>
      </c>
      <c r="D5" s="4" t="s">
        <v>134</v>
      </c>
    </row>
    <row r="6" spans="1:4">
      <c r="A6" s="1" t="s">
        <v>46</v>
      </c>
      <c r="B6" s="1" t="s">
        <v>47</v>
      </c>
    </row>
    <row r="7" spans="1:4">
      <c r="A7" s="1" t="s">
        <v>51</v>
      </c>
      <c r="B7" s="1" t="s">
        <v>52</v>
      </c>
    </row>
    <row r="8" spans="1:4">
      <c r="A8" s="1" t="s">
        <v>56</v>
      </c>
      <c r="B8" s="1" t="s">
        <v>57</v>
      </c>
    </row>
    <row r="9" spans="1:4">
      <c r="A9" s="1" t="s">
        <v>60</v>
      </c>
      <c r="B9" s="1" t="s">
        <v>61</v>
      </c>
    </row>
    <row r="10" spans="1:4">
      <c r="A10" s="1" t="s">
        <v>65</v>
      </c>
      <c r="B10" s="1" t="s">
        <v>66</v>
      </c>
    </row>
    <row r="11" spans="1:4">
      <c r="A11" s="1" t="s">
        <v>70</v>
      </c>
      <c r="B11" s="1" t="s">
        <v>71</v>
      </c>
    </row>
    <row r="12" spans="1:4">
      <c r="A12" s="1" t="s">
        <v>75</v>
      </c>
      <c r="B12" s="1" t="s">
        <v>76</v>
      </c>
    </row>
    <row r="13" spans="1:4">
      <c r="A13" s="1" t="s">
        <v>80</v>
      </c>
      <c r="B13" s="1" t="s">
        <v>81</v>
      </c>
    </row>
    <row r="14" spans="1:4">
      <c r="A14" s="1" t="s">
        <v>85</v>
      </c>
      <c r="B14" s="1" t="s">
        <v>86</v>
      </c>
    </row>
    <row r="15" spans="1:4">
      <c r="A15" s="1" t="s">
        <v>90</v>
      </c>
      <c r="B15" s="1" t="s">
        <v>91</v>
      </c>
    </row>
    <row r="16" spans="1:4">
      <c r="A16" s="1" t="s">
        <v>95</v>
      </c>
      <c r="B16" s="1" t="s">
        <v>96</v>
      </c>
    </row>
    <row r="17" spans="1:2">
      <c r="A17" s="1" t="s">
        <v>100</v>
      </c>
      <c r="B17" s="1" t="s">
        <v>101</v>
      </c>
    </row>
    <row r="18" spans="1:2">
      <c r="A18" s="1" t="s">
        <v>105</v>
      </c>
      <c r="B18" s="1" t="s">
        <v>106</v>
      </c>
    </row>
    <row r="19" spans="1:2">
      <c r="A19" s="1" t="s">
        <v>109</v>
      </c>
      <c r="B19" s="1" t="s">
        <v>110</v>
      </c>
    </row>
    <row r="20" spans="1:2">
      <c r="A20" s="1" t="s">
        <v>114</v>
      </c>
      <c r="B20" s="1" t="s">
        <v>115</v>
      </c>
    </row>
    <row r="21" spans="1:2">
      <c r="A21" s="1" t="s">
        <v>119</v>
      </c>
      <c r="B21" s="1" t="s">
        <v>120</v>
      </c>
    </row>
    <row r="22" spans="1:2">
      <c r="A22" s="1" t="s">
        <v>124</v>
      </c>
      <c r="B22" s="1" t="s">
        <v>125</v>
      </c>
    </row>
    <row r="23" spans="1:2">
      <c r="A23" s="1" t="s">
        <v>127</v>
      </c>
      <c r="B23" s="1" t="s">
        <v>128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Données</vt:lpstr>
      <vt:lpstr>Références</vt:lpstr>
      <vt:lpstr>Codes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BESIEUX, Anne-Laure (SIEGE CNP)</dc:creator>
  <cp:lastModifiedBy>mduquesn</cp:lastModifiedBy>
  <dcterms:created xsi:type="dcterms:W3CDTF">2015-04-29T09:44:06Z</dcterms:created>
  <dcterms:modified xsi:type="dcterms:W3CDTF">2015-04-29T10:11:00Z</dcterms:modified>
</cp:coreProperties>
</file>