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/>
  <bookViews>
    <workbookView xWindow="10215" yWindow="915" windowWidth="19320" windowHeight="10995"/>
  </bookViews>
  <sheets>
    <sheet name="Pointage" sheetId="3" r:id="rId1"/>
    <sheet name="LISTE CHANTIER" sheetId="6" r:id="rId2"/>
  </sheets>
  <definedNames>
    <definedName name="ALA">Pointage!$G$3:$G$102</definedName>
    <definedName name="ALT">Pointage!$H$3:$H$102</definedName>
    <definedName name="CLA">Pointage!$I$3:$I$102</definedName>
    <definedName name="CLT">Pointage!$J$3:$J$102</definedName>
    <definedName name="ERA">Pointage!$C$3:$C$102</definedName>
    <definedName name="ERT">Pointage!$D$3:$D$102</definedName>
    <definedName name="KAA">Pointage!$M$3:$M$102</definedName>
    <definedName name="KAT">Pointage!$N$3:$N$102</definedName>
    <definedName name="NAA">Pointage!$O$3:$O$102</definedName>
    <definedName name="NAT">Pointage!$P$3:$P$102</definedName>
    <definedName name="PIA">Pointage!$E$3:$E$102</definedName>
    <definedName name="PIT">Pointage!$F$3:$F$102</definedName>
    <definedName name="_xlnm.Print_Area" localSheetId="1">'LISTE CHANTIER'!$A$1:$M$43</definedName>
    <definedName name="VIA">Pointage!$K$3:$K$102</definedName>
    <definedName name="VIT">Pointage!$L$3:$L$102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4" i="6"/>
  <c r="L4"/>
  <c r="H4"/>
  <c r="B4" i="3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J6" i="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5"/>
  <c r="K5"/>
  <c r="J4"/>
  <c r="K4"/>
  <c r="K20"/>
  <c r="K19"/>
  <c r="K18"/>
  <c r="K17"/>
  <c r="K16"/>
  <c r="K15"/>
  <c r="K14"/>
  <c r="K6"/>
  <c r="F107" i="3"/>
  <c r="F108"/>
  <c r="F109"/>
  <c r="F110"/>
  <c r="P110"/>
  <c r="P109"/>
  <c r="P108"/>
  <c r="P107"/>
  <c r="N110"/>
  <c r="N109"/>
  <c r="N108"/>
  <c r="N107"/>
  <c r="L110"/>
  <c r="L109"/>
  <c r="L108"/>
  <c r="L107"/>
  <c r="J110"/>
  <c r="J109"/>
  <c r="J108"/>
  <c r="J107"/>
  <c r="H110"/>
  <c r="H109"/>
  <c r="H108"/>
  <c r="H107"/>
  <c r="D110"/>
  <c r="D109"/>
  <c r="D107"/>
  <c r="Q107"/>
  <c r="E1" i="6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D108" i="3"/>
  <c r="K9" i="6"/>
  <c r="K13"/>
  <c r="K7"/>
  <c r="K8"/>
  <c r="K11"/>
  <c r="K10"/>
  <c r="K12"/>
  <c r="Q108" i="3"/>
  <c r="Q109"/>
  <c r="Q110"/>
</calcChain>
</file>

<file path=xl/sharedStrings.xml><?xml version="1.0" encoding="utf-8"?>
<sst xmlns="http://schemas.openxmlformats.org/spreadsheetml/2006/main" count="93" uniqueCount="76">
  <si>
    <t>Affaire</t>
  </si>
  <si>
    <t>S1</t>
  </si>
  <si>
    <t>Temp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</si>
  <si>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</si>
  <si>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</si>
  <si>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</si>
  <si>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</si>
  <si>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</si>
  <si>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</si>
  <si>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</si>
  <si>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</si>
  <si>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</si>
  <si>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</si>
  <si>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</si>
  <si>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</si>
  <si>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</si>
  <si>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</si>
  <si>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LISTE DES CHANTIERS</t>
  </si>
  <si>
    <t>COMMUNE</t>
  </si>
  <si>
    <t>DEPT</t>
  </si>
  <si>
    <t>ADRESSE</t>
  </si>
  <si>
    <t>DESIGNATION</t>
  </si>
  <si>
    <t>Début Trx</t>
  </si>
  <si>
    <t>Montant du Marché</t>
  </si>
  <si>
    <t>Budget d'heure</t>
  </si>
  <si>
    <t>Temp restant</t>
  </si>
  <si>
    <t>Production</t>
  </si>
  <si>
    <t>ABBEVILLE</t>
  </si>
  <si>
    <t>AMIENS</t>
  </si>
  <si>
    <t>BRAY SUR SOMME</t>
  </si>
  <si>
    <t>CAMPS EN AMIENOIS</t>
  </si>
  <si>
    <t>CHAMBLY</t>
  </si>
  <si>
    <t>CREIL/NOGENT</t>
  </si>
  <si>
    <t>DREUIL LES AMIENS</t>
  </si>
  <si>
    <t>HAM</t>
  </si>
  <si>
    <t>HARBONNIERES</t>
  </si>
  <si>
    <t>LAIGNEVILLE</t>
  </si>
  <si>
    <t>LAVERSINES</t>
  </si>
  <si>
    <t>MERS LES BAINS</t>
  </si>
  <si>
    <t>MESNIL ESNARD</t>
  </si>
  <si>
    <t>NOYON</t>
  </si>
  <si>
    <t>ONS EN BRAY</t>
  </si>
  <si>
    <t>PASSEL</t>
  </si>
  <si>
    <t>STELLA PLAGE</t>
  </si>
  <si>
    <t>CAMON</t>
  </si>
  <si>
    <t>SAINTE GENEVIEVE</t>
  </si>
  <si>
    <t>HERISSART</t>
  </si>
  <si>
    <t>ROYE</t>
  </si>
  <si>
    <t>NEUILLY EN THELLE</t>
  </si>
  <si>
    <t>PORT LE GRAND</t>
  </si>
  <si>
    <t>LONGUEIL SAINTE MARIE</t>
  </si>
  <si>
    <t>N° Affaire</t>
  </si>
  <si>
    <t>ALI</t>
  </si>
  <si>
    <t>Decompte Septembre</t>
  </si>
  <si>
    <t>Decompte Octobre</t>
  </si>
  <si>
    <t>Decompte Novembre</t>
  </si>
  <si>
    <t>Decompte Decembre</t>
  </si>
  <si>
    <t>PARIS</t>
  </si>
  <si>
    <t>MIDI HOTEL</t>
  </si>
  <si>
    <t xml:space="preserve">ANNET SUR MARNE </t>
  </si>
  <si>
    <t>BAGNOLET</t>
  </si>
  <si>
    <t>BEZON</t>
  </si>
  <si>
    <t>SAINT CLOUD</t>
  </si>
  <si>
    <t xml:space="preserve">CARRIERE SUR SEINE </t>
  </si>
  <si>
    <t>DOMONT</t>
  </si>
  <si>
    <t xml:space="preserve">TOTAL </t>
  </si>
  <si>
    <t>LE PRE SAINT GERVAIS</t>
  </si>
  <si>
    <t>Montant du Marché TTC</t>
  </si>
  <si>
    <t>ERIC</t>
  </si>
  <si>
    <t>PIERRE</t>
  </si>
  <si>
    <t>CLAIRE</t>
  </si>
  <si>
    <t>VINCENT</t>
  </si>
  <si>
    <t>KARIM</t>
  </si>
  <si>
    <t>NATAHLIE</t>
  </si>
  <si>
    <t>Décompte heures</t>
  </si>
  <si>
    <t>Bénéfice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</si>
</sst>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,##0.00\ &quot;€&quot;"/>
  </numFmts>
  <fonts count="11">
    <font>
      <sz val="10"/>
      <name val="Arial"/>
    </font>
    <font>
      <sz val="8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22"/>
      <name val="Comic Sans MS"/>
      <family val="4"/>
    </font>
    <font>
      <b/>
      <sz val="18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/>
    <xf numFmtId="164" fontId="0" fillId="0" borderId="1" xfId="0" applyNumberFormat="1" applyBorder="1" applyAlignment="1">
      <alignment horizontal="right"/>
    </xf>
    <xf numFmtId="0" fontId="0" fillId="0" borderId="1" xfId="0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0" xfId="0" applyFont="1" applyAlignment="1">
      <alignment horizontal="left"/>
    </xf>
    <xf numFmtId="1" fontId="5" fillId="0" borderId="0" xfId="0" applyNumberFormat="1" applyFont="1" applyAlignment="1">
      <alignment horizontal="right"/>
    </xf>
    <xf numFmtId="165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1" fontId="7" fillId="0" borderId="0" xfId="0" applyNumberFormat="1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/>
    <xf numFmtId="0" fontId="0" fillId="2" borderId="12" xfId="0" applyFill="1" applyBorder="1" applyAlignment="1">
      <alignment horizontal="center"/>
    </xf>
    <xf numFmtId="0" fontId="0" fillId="2" borderId="12" xfId="0" applyFill="1" applyBorder="1"/>
    <xf numFmtId="0" fontId="0" fillId="2" borderId="13" xfId="0" applyFill="1" applyBorder="1"/>
    <xf numFmtId="0" fontId="3" fillId="2" borderId="10" xfId="0" applyFont="1" applyFill="1" applyBorder="1" applyAlignment="1">
      <alignment horizontal="center"/>
    </xf>
    <xf numFmtId="165" fontId="3" fillId="2" borderId="10" xfId="0" applyNumberFormat="1" applyFont="1" applyFill="1" applyBorder="1" applyAlignment="1">
      <alignment horizontal="center"/>
    </xf>
    <xf numFmtId="165" fontId="0" fillId="2" borderId="11" xfId="0" applyNumberFormat="1" applyFill="1" applyBorder="1" applyAlignment="1">
      <alignment horizontal="center"/>
    </xf>
    <xf numFmtId="1" fontId="8" fillId="2" borderId="10" xfId="0" applyNumberFormat="1" applyFont="1" applyFill="1" applyBorder="1" applyAlignment="1">
      <alignment horizontal="center"/>
    </xf>
    <xf numFmtId="1" fontId="9" fillId="2" borderId="14" xfId="0" applyNumberFormat="1" applyFont="1" applyFill="1" applyBorder="1" applyAlignment="1">
      <alignment horizontal="center"/>
    </xf>
    <xf numFmtId="165" fontId="0" fillId="2" borderId="12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3" fillId="2" borderId="15" xfId="0" applyFont="1" applyFill="1" applyBorder="1" applyAlignment="1">
      <alignment horizontal="center"/>
    </xf>
    <xf numFmtId="165" fontId="3" fillId="2" borderId="15" xfId="0" applyNumberFormat="1" applyFont="1" applyFill="1" applyBorder="1" applyAlignment="1">
      <alignment horizontal="center"/>
    </xf>
    <xf numFmtId="165" fontId="0" fillId="2" borderId="16" xfId="0" applyNumberFormat="1" applyFill="1" applyBorder="1" applyAlignment="1">
      <alignment horizontal="center"/>
    </xf>
    <xf numFmtId="1" fontId="8" fillId="2" borderId="15" xfId="0" applyNumberFormat="1" applyFont="1" applyFill="1" applyBorder="1" applyAlignment="1">
      <alignment horizontal="center"/>
    </xf>
    <xf numFmtId="1" fontId="9" fillId="2" borderId="15" xfId="0" applyNumberFormat="1" applyFont="1" applyFill="1" applyBorder="1" applyAlignment="1">
      <alignment horizontal="center"/>
    </xf>
    <xf numFmtId="165" fontId="0" fillId="2" borderId="17" xfId="0" applyNumberFormat="1" applyFill="1" applyBorder="1" applyAlignment="1">
      <alignment horizontal="center"/>
    </xf>
    <xf numFmtId="165" fontId="0" fillId="2" borderId="18" xfId="0" applyNumberForma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3" fillId="0" borderId="15" xfId="0" applyFont="1" applyBorder="1" applyAlignment="1">
      <alignment horizontal="center"/>
    </xf>
    <xf numFmtId="165" fontId="3" fillId="0" borderId="15" xfId="0" applyNumberFormat="1" applyFon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" fontId="8" fillId="0" borderId="15" xfId="0" applyNumberFormat="1" applyFont="1" applyBorder="1" applyAlignment="1">
      <alignment horizontal="center"/>
    </xf>
    <xf numFmtId="1" fontId="9" fillId="0" borderId="15" xfId="0" applyNumberFormat="1" applyFon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1" fontId="10" fillId="0" borderId="15" xfId="0" applyNumberFormat="1" applyFont="1" applyBorder="1" applyAlignment="1">
      <alignment horizontal="center"/>
    </xf>
    <xf numFmtId="0" fontId="0" fillId="2" borderId="19" xfId="0" applyFill="1" applyBorder="1"/>
    <xf numFmtId="0" fontId="0" fillId="2" borderId="0" xfId="0" applyFill="1" applyAlignment="1">
      <alignment horizontal="center"/>
    </xf>
    <xf numFmtId="0" fontId="0" fillId="2" borderId="0" xfId="0" applyFill="1"/>
    <xf numFmtId="0" fontId="0" fillId="2" borderId="20" xfId="0" applyFill="1" applyBorder="1"/>
    <xf numFmtId="1" fontId="10" fillId="2" borderId="15" xfId="0" applyNumberFormat="1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1" fontId="2" fillId="0" borderId="15" xfId="0" applyNumberFormat="1" applyFont="1" applyBorder="1" applyAlignment="1">
      <alignment horizontal="center"/>
    </xf>
    <xf numFmtId="1" fontId="10" fillId="0" borderId="15" xfId="0" applyNumberFormat="1" applyFont="1" applyFill="1" applyBorder="1" applyAlignment="1">
      <alignment horizontal="center"/>
    </xf>
    <xf numFmtId="165" fontId="0" fillId="0" borderId="17" xfId="0" applyNumberFormat="1" applyFill="1" applyBorder="1" applyAlignment="1">
      <alignment horizontal="center"/>
    </xf>
    <xf numFmtId="165" fontId="0" fillId="0" borderId="18" xfId="0" applyNumberFormat="1" applyFill="1" applyBorder="1" applyAlignment="1">
      <alignment horizontal="center"/>
    </xf>
    <xf numFmtId="1" fontId="2" fillId="0" borderId="15" xfId="0" applyNumberFormat="1" applyFon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8" xfId="0" applyBorder="1" applyAlignment="1">
      <alignment horizontal="center"/>
    </xf>
    <xf numFmtId="1" fontId="7" fillId="0" borderId="0" xfId="0" applyNumberFormat="1" applyFont="1"/>
    <xf numFmtId="0" fontId="5" fillId="3" borderId="0" xfId="0" applyFont="1" applyFill="1" applyAlignment="1">
      <alignment horizontal="right"/>
    </xf>
    <xf numFmtId="0" fontId="7" fillId="3" borderId="0" xfId="0" applyFont="1" applyFill="1" applyBorder="1" applyAlignment="1">
      <alignment horizontal="center"/>
    </xf>
    <xf numFmtId="0" fontId="8" fillId="3" borderId="14" xfId="0" applyFont="1" applyFill="1" applyBorder="1" applyAlignment="1">
      <alignment horizontal="center"/>
    </xf>
    <xf numFmtId="0" fontId="8" fillId="3" borderId="15" xfId="0" applyFont="1" applyFill="1" applyBorder="1" applyAlignment="1">
      <alignment horizontal="center"/>
    </xf>
    <xf numFmtId="0" fontId="7" fillId="3" borderId="0" xfId="0" applyFont="1" applyFill="1"/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0" xfId="0" applyFill="1"/>
    <xf numFmtId="0" fontId="0" fillId="6" borderId="1" xfId="0" applyFill="1" applyBorder="1" applyAlignment="1">
      <alignment horizontal="center"/>
    </xf>
    <xf numFmtId="0" fontId="0" fillId="6" borderId="0" xfId="0" applyFill="1"/>
    <xf numFmtId="0" fontId="0" fillId="7" borderId="1" xfId="0" applyFill="1" applyBorder="1" applyAlignment="1">
      <alignment horizontal="center"/>
    </xf>
    <xf numFmtId="0" fontId="0" fillId="7" borderId="0" xfId="0" applyFill="1"/>
    <xf numFmtId="0" fontId="0" fillId="8" borderId="1" xfId="0" applyFill="1" applyBorder="1" applyAlignment="1">
      <alignment horizontal="center"/>
    </xf>
    <xf numFmtId="0" fontId="0" fillId="8" borderId="0" xfId="0" applyFill="1"/>
    <xf numFmtId="0" fontId="0" fillId="9" borderId="1" xfId="0" applyFill="1" applyBorder="1" applyAlignment="1">
      <alignment horizontal="center"/>
    </xf>
    <xf numFmtId="0" fontId="0" fillId="9" borderId="0" xfId="0" applyFill="1"/>
    <xf numFmtId="0" fontId="0" fillId="10" borderId="1" xfId="0" applyFill="1" applyBorder="1" applyAlignment="1">
      <alignment horizontal="center"/>
    </xf>
    <xf numFmtId="0" fontId="0" fillId="10" borderId="0" xfId="0" applyFill="1"/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4" fillId="0" borderId="0" xfId="0" applyNumberFormat="1" applyFont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448234</xdr:colOff>
      <xdr:row>6</xdr:row>
      <xdr:rowOff>168088</xdr:rowOff>
    </xdr:from>
    <xdr:ext cx="5804648" cy="2913530"/>
    <xdr:sp macro="" textlink="">
      <xdr:nvSpPr>
        <xdr:cNvPr id="2" name="ZoneTexte 1"/>
        <xdr:cNvSpPr txBox="1"/>
      </xdr:nvSpPr>
      <xdr:spPr>
        <a:xfrm>
          <a:off x="14948646" y="1501588"/>
          <a:ext cx="5804648" cy="2913530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800">
              <a:solidFill>
                <a:schemeClr val="tx2"/>
              </a:solidFill>
            </a:rPr>
            <a:t>=SOMMEPROD((Pointage!$C$3:$C$102=A4)*Pointage!$D$3:$D$102+(Pointage!$E$3:$E$102=A4)*Pointage!$F$3:$F$102+(Pointage!$G$3:$G$102=A4)*Pointage!$H$3:$H$102+(Pointage!$I$3:$I$102=A4)*Pointage!$J$3:$J$102+(Pointage!$K$3:$K$102=A4)*Pointage!$L$3:$L$102+(Pointage!$M$3:$M$102=A4)*Pointage!$M$3:$M$102+(Pointage!$O$3:$O$102=A4)*Pointage!$P$3:$P$102)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J333"/>
  <sheetViews>
    <sheetView showZeros="0" tabSelected="1" workbookViewId="0">
      <pane xSplit="2" ySplit="2" topLeftCell="C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defaultColWidth="11.42578125" defaultRowHeight="12.75"/>
  <cols>
    <col min="2" max="2" width="29.28515625" style="3" bestFit="1" customWidth="1"/>
    <col min="3" max="62" width="9.7109375" style="1" customWidth="1"/>
  </cols>
  <sheetData>
    <row r="1" spans="1:62">
      <c r="B1" s="7"/>
      <c r="C1" s="105" t="s">
        <v>68</v>
      </c>
      <c r="D1" s="106"/>
      <c r="E1" s="105" t="s">
        <v>69</v>
      </c>
      <c r="F1" s="106"/>
      <c r="G1" s="105" t="s">
        <v>52</v>
      </c>
      <c r="H1" s="106"/>
      <c r="I1" s="105" t="s">
        <v>70</v>
      </c>
      <c r="J1" s="106"/>
      <c r="K1" s="105" t="s">
        <v>71</v>
      </c>
      <c r="L1" s="106"/>
      <c r="M1" s="105" t="s">
        <v>72</v>
      </c>
      <c r="N1" s="106"/>
      <c r="O1" s="105" t="s">
        <v>73</v>
      </c>
      <c r="P1" s="106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</row>
    <row r="2" spans="1:62">
      <c r="B2" s="8"/>
      <c r="C2" s="6" t="s">
        <v>0</v>
      </c>
      <c r="D2" s="6" t="s">
        <v>2</v>
      </c>
      <c r="E2" s="6" t="s">
        <v>0</v>
      </c>
      <c r="F2" s="6" t="s">
        <v>2</v>
      </c>
      <c r="G2" s="6" t="s">
        <v>0</v>
      </c>
      <c r="H2" s="6" t="s">
        <v>2</v>
      </c>
      <c r="I2" s="6" t="s">
        <v>0</v>
      </c>
      <c r="J2" s="6" t="s">
        <v>2</v>
      </c>
      <c r="K2" s="6" t="s">
        <v>0</v>
      </c>
      <c r="L2" s="6" t="s">
        <v>2</v>
      </c>
      <c r="M2" s="6" t="s">
        <v>0</v>
      </c>
      <c r="N2" s="6" t="s">
        <v>2</v>
      </c>
      <c r="O2" s="6" t="s">
        <v>0</v>
      </c>
      <c r="P2" s="6" t="s">
        <v>2</v>
      </c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</row>
    <row r="3" spans="1:62">
      <c r="A3" s="103" t="s">
        <v>1</v>
      </c>
      <c r="B3" s="5">
        <v>43038</v>
      </c>
      <c r="C3" s="2">
        <v>2</v>
      </c>
      <c r="D3" s="71">
        <v>1</v>
      </c>
      <c r="E3" s="2">
        <v>0</v>
      </c>
      <c r="F3" s="75">
        <v>0</v>
      </c>
      <c r="G3" s="2">
        <v>0</v>
      </c>
      <c r="H3" s="77">
        <v>0</v>
      </c>
      <c r="I3" s="2">
        <v>0</v>
      </c>
      <c r="J3" s="79">
        <v>0</v>
      </c>
      <c r="K3" s="2">
        <v>0</v>
      </c>
      <c r="L3" s="81">
        <v>0</v>
      </c>
      <c r="M3" s="2">
        <v>0</v>
      </c>
      <c r="N3" s="83">
        <v>0</v>
      </c>
      <c r="O3" s="2">
        <v>0</v>
      </c>
      <c r="P3" s="85">
        <v>0</v>
      </c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</row>
    <row r="4" spans="1:62">
      <c r="A4" s="102"/>
      <c r="B4" s="5">
        <f>B3+1</f>
        <v>43039</v>
      </c>
      <c r="C4" s="2">
        <v>2</v>
      </c>
      <c r="D4" s="71">
        <v>1</v>
      </c>
      <c r="E4" s="2">
        <v>0</v>
      </c>
      <c r="F4" s="75">
        <v>0</v>
      </c>
      <c r="G4" s="2">
        <v>0</v>
      </c>
      <c r="H4" s="77">
        <v>0</v>
      </c>
      <c r="I4" s="2">
        <v>0</v>
      </c>
      <c r="J4" s="79">
        <v>0</v>
      </c>
      <c r="K4" s="2">
        <v>0</v>
      </c>
      <c r="L4" s="81">
        <v>0</v>
      </c>
      <c r="M4" s="2">
        <v>0</v>
      </c>
      <c r="N4" s="83">
        <v>0</v>
      </c>
      <c r="O4" s="2">
        <v>0</v>
      </c>
      <c r="P4" s="85">
        <v>0</v>
      </c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</row>
    <row r="5" spans="1:62">
      <c r="A5" s="102"/>
      <c r="B5" s="5">
        <f t="shared" ref="B5:B68" si="0">B4+1</f>
        <v>43040</v>
      </c>
      <c r="C5" s="2">
        <v>2</v>
      </c>
      <c r="D5" s="71">
        <v>1</v>
      </c>
      <c r="E5" s="2">
        <v>0</v>
      </c>
      <c r="F5" s="75">
        <v>0</v>
      </c>
      <c r="G5" s="2">
        <v>0</v>
      </c>
      <c r="H5" s="77">
        <v>0</v>
      </c>
      <c r="I5" s="2">
        <v>0</v>
      </c>
      <c r="J5" s="79">
        <v>0</v>
      </c>
      <c r="K5" s="2">
        <v>0</v>
      </c>
      <c r="L5" s="81">
        <v>0</v>
      </c>
      <c r="M5" s="2">
        <v>0</v>
      </c>
      <c r="N5" s="83">
        <v>0</v>
      </c>
      <c r="O5" s="2">
        <v>0</v>
      </c>
      <c r="P5" s="85">
        <v>0</v>
      </c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</row>
    <row r="6" spans="1:62">
      <c r="A6" s="102"/>
      <c r="B6" s="5">
        <f t="shared" si="0"/>
        <v>43041</v>
      </c>
      <c r="C6" s="2">
        <v>2</v>
      </c>
      <c r="D6" s="71">
        <v>1</v>
      </c>
      <c r="E6" s="2">
        <v>0</v>
      </c>
      <c r="F6" s="75">
        <v>0</v>
      </c>
      <c r="G6" s="2">
        <v>0</v>
      </c>
      <c r="H6" s="77">
        <v>0</v>
      </c>
      <c r="I6" s="2">
        <v>0</v>
      </c>
      <c r="J6" s="79">
        <v>0</v>
      </c>
      <c r="K6" s="2">
        <v>0</v>
      </c>
      <c r="L6" s="81">
        <v>0</v>
      </c>
      <c r="M6" s="2">
        <v>0</v>
      </c>
      <c r="N6" s="83">
        <v>0</v>
      </c>
      <c r="O6" s="2">
        <v>0</v>
      </c>
      <c r="P6" s="85">
        <v>0</v>
      </c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</row>
    <row r="7" spans="1:62">
      <c r="A7" s="102"/>
      <c r="B7" s="5">
        <f t="shared" si="0"/>
        <v>43042</v>
      </c>
      <c r="C7" s="2">
        <v>2</v>
      </c>
      <c r="D7" s="71">
        <v>1</v>
      </c>
      <c r="E7" s="2">
        <v>0</v>
      </c>
      <c r="F7" s="75">
        <v>0</v>
      </c>
      <c r="G7" s="2">
        <v>0</v>
      </c>
      <c r="H7" s="77">
        <v>0</v>
      </c>
      <c r="I7" s="2">
        <v>0</v>
      </c>
      <c r="J7" s="79">
        <v>0</v>
      </c>
      <c r="K7" s="2">
        <v>0</v>
      </c>
      <c r="L7" s="81">
        <v>0</v>
      </c>
      <c r="M7" s="2">
        <v>0</v>
      </c>
      <c r="N7" s="83">
        <v>0</v>
      </c>
      <c r="O7" s="2">
        <v>0</v>
      </c>
      <c r="P7" s="85">
        <v>0</v>
      </c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</row>
    <row r="8" spans="1:62">
      <c r="A8" s="102"/>
      <c r="B8" s="5">
        <f t="shared" si="0"/>
        <v>43043</v>
      </c>
      <c r="C8" s="2">
        <v>0</v>
      </c>
      <c r="D8" s="71">
        <v>0</v>
      </c>
      <c r="E8" s="2">
        <v>0</v>
      </c>
      <c r="F8" s="75">
        <v>0</v>
      </c>
      <c r="G8" s="2">
        <v>0</v>
      </c>
      <c r="H8" s="77">
        <v>0</v>
      </c>
      <c r="I8" s="2">
        <v>0</v>
      </c>
      <c r="J8" s="79">
        <v>0</v>
      </c>
      <c r="K8" s="2">
        <v>0</v>
      </c>
      <c r="L8" s="81">
        <v>0</v>
      </c>
      <c r="M8" s="2">
        <v>0</v>
      </c>
      <c r="N8" s="83">
        <v>0</v>
      </c>
      <c r="O8" s="2">
        <v>0</v>
      </c>
      <c r="P8" s="85">
        <v>0</v>
      </c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</row>
    <row r="9" spans="1:62">
      <c r="A9" s="70"/>
      <c r="B9" s="5">
        <f t="shared" si="0"/>
        <v>43044</v>
      </c>
      <c r="C9" s="2">
        <v>0</v>
      </c>
      <c r="D9" s="71">
        <v>0</v>
      </c>
      <c r="E9" s="2">
        <v>0</v>
      </c>
      <c r="F9" s="75">
        <v>0</v>
      </c>
      <c r="G9" s="2">
        <v>0</v>
      </c>
      <c r="H9" s="77">
        <v>0</v>
      </c>
      <c r="I9" s="2">
        <v>0</v>
      </c>
      <c r="J9" s="79">
        <v>0</v>
      </c>
      <c r="K9" s="2">
        <v>0</v>
      </c>
      <c r="L9" s="81">
        <v>0</v>
      </c>
      <c r="M9" s="2">
        <v>0</v>
      </c>
      <c r="N9" s="83">
        <v>0</v>
      </c>
      <c r="O9" s="2">
        <v>0</v>
      </c>
      <c r="P9" s="85">
        <v>0</v>
      </c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</row>
    <row r="10" spans="1:62">
      <c r="A10" s="103" t="s">
        <v>3</v>
      </c>
      <c r="B10" s="5">
        <f t="shared" si="0"/>
        <v>43045</v>
      </c>
      <c r="C10" s="2">
        <v>0</v>
      </c>
      <c r="D10" s="71">
        <v>0</v>
      </c>
      <c r="E10" s="2">
        <v>0</v>
      </c>
      <c r="F10" s="75">
        <v>0</v>
      </c>
      <c r="G10" s="2">
        <v>0</v>
      </c>
      <c r="H10" s="77">
        <v>0</v>
      </c>
      <c r="I10" s="2">
        <v>0</v>
      </c>
      <c r="J10" s="79">
        <v>0</v>
      </c>
      <c r="K10" s="2">
        <v>0</v>
      </c>
      <c r="L10" s="81">
        <v>0</v>
      </c>
      <c r="M10" s="2">
        <v>0</v>
      </c>
      <c r="N10" s="83">
        <v>0</v>
      </c>
      <c r="O10" s="2">
        <v>0</v>
      </c>
      <c r="P10" s="85">
        <v>0</v>
      </c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</row>
    <row r="11" spans="1:62">
      <c r="A11" s="102"/>
      <c r="B11" s="5">
        <f t="shared" si="0"/>
        <v>43046</v>
      </c>
      <c r="C11" s="2">
        <v>0</v>
      </c>
      <c r="D11" s="71">
        <v>0</v>
      </c>
      <c r="E11" s="2">
        <v>0</v>
      </c>
      <c r="F11" s="75">
        <v>0</v>
      </c>
      <c r="G11" s="2">
        <v>0</v>
      </c>
      <c r="H11" s="77">
        <v>0</v>
      </c>
      <c r="I11" s="2">
        <v>0</v>
      </c>
      <c r="J11" s="79">
        <v>0</v>
      </c>
      <c r="K11" s="2">
        <v>0</v>
      </c>
      <c r="L11" s="81">
        <v>0</v>
      </c>
      <c r="M11" s="2">
        <v>0</v>
      </c>
      <c r="N11" s="83">
        <v>0</v>
      </c>
      <c r="O11" s="2">
        <v>0</v>
      </c>
      <c r="P11" s="85">
        <v>0</v>
      </c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</row>
    <row r="12" spans="1:62">
      <c r="A12" s="102"/>
      <c r="B12" s="5">
        <f t="shared" si="0"/>
        <v>43047</v>
      </c>
      <c r="C12" s="2">
        <v>0</v>
      </c>
      <c r="D12" s="71">
        <v>0</v>
      </c>
      <c r="E12" s="2">
        <v>2</v>
      </c>
      <c r="F12" s="75">
        <v>1</v>
      </c>
      <c r="G12" s="2">
        <v>0</v>
      </c>
      <c r="H12" s="77">
        <v>0</v>
      </c>
      <c r="I12" s="2">
        <v>0</v>
      </c>
      <c r="J12" s="79">
        <v>0</v>
      </c>
      <c r="K12" s="2">
        <v>0</v>
      </c>
      <c r="L12" s="81">
        <v>0</v>
      </c>
      <c r="M12" s="2">
        <v>0</v>
      </c>
      <c r="N12" s="83">
        <v>0</v>
      </c>
      <c r="O12" s="2">
        <v>0</v>
      </c>
      <c r="P12" s="85">
        <v>0</v>
      </c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</row>
    <row r="13" spans="1:62">
      <c r="A13" s="102"/>
      <c r="B13" s="5">
        <f t="shared" si="0"/>
        <v>43048</v>
      </c>
      <c r="C13" s="2">
        <v>1</v>
      </c>
      <c r="D13" s="71">
        <v>1</v>
      </c>
      <c r="E13" s="2">
        <v>1</v>
      </c>
      <c r="F13" s="75">
        <v>1</v>
      </c>
      <c r="G13" s="2">
        <v>0</v>
      </c>
      <c r="H13" s="77">
        <v>0</v>
      </c>
      <c r="I13" s="2">
        <v>0</v>
      </c>
      <c r="J13" s="79">
        <v>0</v>
      </c>
      <c r="K13" s="2">
        <v>0</v>
      </c>
      <c r="L13" s="81">
        <v>0</v>
      </c>
      <c r="M13" s="2">
        <v>0</v>
      </c>
      <c r="N13" s="83">
        <v>0</v>
      </c>
      <c r="O13" s="2">
        <v>0</v>
      </c>
      <c r="P13" s="85">
        <v>0</v>
      </c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</row>
    <row r="14" spans="1:62">
      <c r="A14" s="102"/>
      <c r="B14" s="5">
        <f t="shared" si="0"/>
        <v>43049</v>
      </c>
      <c r="C14" s="2">
        <v>1</v>
      </c>
      <c r="D14" s="71">
        <v>1</v>
      </c>
      <c r="E14" s="2">
        <v>1</v>
      </c>
      <c r="F14" s="75">
        <v>1</v>
      </c>
      <c r="G14" s="2">
        <v>0</v>
      </c>
      <c r="H14" s="77">
        <v>0</v>
      </c>
      <c r="I14" s="2">
        <v>0</v>
      </c>
      <c r="J14" s="79">
        <v>0</v>
      </c>
      <c r="K14" s="2">
        <v>0</v>
      </c>
      <c r="L14" s="81">
        <v>0</v>
      </c>
      <c r="M14" s="2">
        <v>0</v>
      </c>
      <c r="N14" s="83">
        <v>0</v>
      </c>
      <c r="O14" s="2">
        <v>0</v>
      </c>
      <c r="P14" s="85">
        <v>0</v>
      </c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</row>
    <row r="15" spans="1:62">
      <c r="A15" s="102"/>
      <c r="B15" s="5">
        <f t="shared" si="0"/>
        <v>43050</v>
      </c>
      <c r="C15" s="2">
        <v>2</v>
      </c>
      <c r="D15" s="71">
        <v>1</v>
      </c>
      <c r="E15" s="2">
        <v>2</v>
      </c>
      <c r="F15" s="75">
        <v>1</v>
      </c>
      <c r="G15" s="2">
        <v>0</v>
      </c>
      <c r="H15" s="77">
        <v>0</v>
      </c>
      <c r="I15" s="2">
        <v>0</v>
      </c>
      <c r="J15" s="79">
        <v>0</v>
      </c>
      <c r="K15" s="2">
        <v>0</v>
      </c>
      <c r="L15" s="81">
        <v>0</v>
      </c>
      <c r="M15" s="2">
        <v>0</v>
      </c>
      <c r="N15" s="83">
        <v>0</v>
      </c>
      <c r="O15" s="2">
        <v>0</v>
      </c>
      <c r="P15" s="85">
        <v>0</v>
      </c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</row>
    <row r="16" spans="1:62">
      <c r="A16" s="102"/>
      <c r="B16" s="5">
        <f t="shared" si="0"/>
        <v>43051</v>
      </c>
      <c r="C16" s="2">
        <v>0</v>
      </c>
      <c r="D16" s="71">
        <v>0</v>
      </c>
      <c r="E16" s="2">
        <v>0</v>
      </c>
      <c r="F16" s="75">
        <v>0</v>
      </c>
      <c r="G16" s="2">
        <v>0</v>
      </c>
      <c r="H16" s="77">
        <v>0</v>
      </c>
      <c r="I16" s="2">
        <v>0</v>
      </c>
      <c r="J16" s="79">
        <v>0</v>
      </c>
      <c r="K16" s="2">
        <v>0</v>
      </c>
      <c r="L16" s="81">
        <v>0</v>
      </c>
      <c r="M16" s="2">
        <v>0</v>
      </c>
      <c r="N16" s="83">
        <v>0</v>
      </c>
      <c r="O16" s="2">
        <v>0</v>
      </c>
      <c r="P16" s="85">
        <v>0</v>
      </c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</row>
    <row r="17" spans="1:62">
      <c r="A17" s="102" t="s">
        <v>4</v>
      </c>
      <c r="B17" s="5">
        <f t="shared" si="0"/>
        <v>43052</v>
      </c>
      <c r="C17" s="2">
        <v>1</v>
      </c>
      <c r="D17" s="71">
        <v>1</v>
      </c>
      <c r="E17" s="2">
        <v>1</v>
      </c>
      <c r="F17" s="75">
        <v>1</v>
      </c>
      <c r="G17" s="2">
        <v>0</v>
      </c>
      <c r="H17" s="77">
        <v>0</v>
      </c>
      <c r="I17" s="2">
        <v>0</v>
      </c>
      <c r="J17" s="79">
        <v>0</v>
      </c>
      <c r="K17" s="2">
        <v>0</v>
      </c>
      <c r="L17" s="81">
        <v>0</v>
      </c>
      <c r="M17" s="2">
        <v>0</v>
      </c>
      <c r="N17" s="83">
        <v>0</v>
      </c>
      <c r="O17" s="2">
        <v>1</v>
      </c>
      <c r="P17" s="85">
        <v>1</v>
      </c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</row>
    <row r="18" spans="1:62">
      <c r="A18" s="102"/>
      <c r="B18" s="5">
        <f t="shared" si="0"/>
        <v>43053</v>
      </c>
      <c r="C18" s="2">
        <v>1</v>
      </c>
      <c r="D18" s="71">
        <v>1</v>
      </c>
      <c r="E18" s="2">
        <v>1</v>
      </c>
      <c r="F18" s="75">
        <v>1</v>
      </c>
      <c r="G18" s="2">
        <v>0</v>
      </c>
      <c r="H18" s="77">
        <v>0</v>
      </c>
      <c r="I18" s="2">
        <v>0</v>
      </c>
      <c r="J18" s="79">
        <v>0</v>
      </c>
      <c r="K18" s="2">
        <v>0</v>
      </c>
      <c r="L18" s="81">
        <v>0</v>
      </c>
      <c r="M18" s="2">
        <v>0</v>
      </c>
      <c r="N18" s="83">
        <v>0</v>
      </c>
      <c r="O18" s="2">
        <v>1</v>
      </c>
      <c r="P18" s="85">
        <v>1</v>
      </c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</row>
    <row r="19" spans="1:62">
      <c r="A19" s="102"/>
      <c r="B19" s="5">
        <f t="shared" si="0"/>
        <v>43054</v>
      </c>
      <c r="C19" s="2">
        <v>1</v>
      </c>
      <c r="D19" s="71">
        <v>1</v>
      </c>
      <c r="E19" s="2">
        <v>1</v>
      </c>
      <c r="F19" s="75">
        <v>1</v>
      </c>
      <c r="G19" s="2">
        <v>0</v>
      </c>
      <c r="H19" s="77">
        <v>0</v>
      </c>
      <c r="I19" s="2">
        <v>1</v>
      </c>
      <c r="J19" s="79">
        <v>1</v>
      </c>
      <c r="K19" s="2">
        <v>0</v>
      </c>
      <c r="L19" s="81">
        <v>0</v>
      </c>
      <c r="M19" s="2">
        <v>0</v>
      </c>
      <c r="N19" s="83">
        <v>0</v>
      </c>
      <c r="O19" s="2">
        <v>1</v>
      </c>
      <c r="P19" s="85">
        <v>1</v>
      </c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</row>
    <row r="20" spans="1:62">
      <c r="A20" s="102"/>
      <c r="B20" s="5">
        <f t="shared" si="0"/>
        <v>43055</v>
      </c>
      <c r="C20" s="2">
        <v>1</v>
      </c>
      <c r="D20" s="71">
        <v>1</v>
      </c>
      <c r="E20" s="2">
        <v>1</v>
      </c>
      <c r="F20" s="75">
        <v>1</v>
      </c>
      <c r="G20" s="2">
        <v>0</v>
      </c>
      <c r="H20" s="77">
        <v>0</v>
      </c>
      <c r="I20" s="2">
        <v>1</v>
      </c>
      <c r="J20" s="79">
        <v>1</v>
      </c>
      <c r="K20" s="2">
        <v>1</v>
      </c>
      <c r="L20" s="81">
        <v>1</v>
      </c>
      <c r="M20" s="2">
        <v>0</v>
      </c>
      <c r="N20" s="83">
        <v>0</v>
      </c>
      <c r="O20" s="2">
        <v>1</v>
      </c>
      <c r="P20" s="85">
        <v>1</v>
      </c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</row>
    <row r="21" spans="1:62">
      <c r="A21" s="102"/>
      <c r="B21" s="5">
        <f t="shared" si="0"/>
        <v>43056</v>
      </c>
      <c r="C21" s="2">
        <v>1</v>
      </c>
      <c r="D21" s="71">
        <v>1</v>
      </c>
      <c r="E21" s="2">
        <v>0</v>
      </c>
      <c r="F21" s="75">
        <v>0</v>
      </c>
      <c r="G21" s="2">
        <v>0</v>
      </c>
      <c r="H21" s="77">
        <v>0</v>
      </c>
      <c r="I21" s="2">
        <v>1</v>
      </c>
      <c r="J21" s="79">
        <v>1</v>
      </c>
      <c r="K21" s="2">
        <v>1</v>
      </c>
      <c r="L21" s="81">
        <v>1</v>
      </c>
      <c r="M21" s="2">
        <v>0</v>
      </c>
      <c r="N21" s="83">
        <v>0</v>
      </c>
      <c r="O21" s="2">
        <v>1</v>
      </c>
      <c r="P21" s="85">
        <v>1</v>
      </c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</row>
    <row r="22" spans="1:62">
      <c r="A22" s="102"/>
      <c r="B22" s="5">
        <f t="shared" si="0"/>
        <v>43057</v>
      </c>
      <c r="C22" s="2">
        <v>1</v>
      </c>
      <c r="D22" s="71">
        <v>1</v>
      </c>
      <c r="E22" s="2">
        <v>0</v>
      </c>
      <c r="F22" s="75">
        <v>0</v>
      </c>
      <c r="G22" s="2">
        <v>0</v>
      </c>
      <c r="H22" s="77">
        <v>0</v>
      </c>
      <c r="I22" s="2">
        <v>0</v>
      </c>
      <c r="J22" s="79">
        <v>0</v>
      </c>
      <c r="K22" s="2">
        <v>1</v>
      </c>
      <c r="L22" s="81">
        <v>0</v>
      </c>
      <c r="M22" s="2">
        <v>0</v>
      </c>
      <c r="N22" s="83">
        <v>0</v>
      </c>
      <c r="O22" s="2">
        <v>0</v>
      </c>
      <c r="P22" s="85">
        <v>0</v>
      </c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</row>
    <row r="23" spans="1:62">
      <c r="A23" s="70"/>
      <c r="B23" s="5">
        <f t="shared" si="0"/>
        <v>43058</v>
      </c>
      <c r="C23" s="2">
        <v>2</v>
      </c>
      <c r="D23" s="71">
        <v>1</v>
      </c>
      <c r="E23" s="2">
        <v>0</v>
      </c>
      <c r="F23" s="75">
        <v>0</v>
      </c>
      <c r="G23" s="2">
        <v>0</v>
      </c>
      <c r="H23" s="77">
        <v>0</v>
      </c>
      <c r="I23" s="2">
        <v>0</v>
      </c>
      <c r="J23" s="79">
        <v>0</v>
      </c>
      <c r="K23" s="2">
        <v>1</v>
      </c>
      <c r="L23" s="81">
        <v>0</v>
      </c>
      <c r="M23" s="2">
        <v>0</v>
      </c>
      <c r="N23" s="83">
        <v>0</v>
      </c>
      <c r="O23" s="2">
        <v>0</v>
      </c>
      <c r="P23" s="85">
        <v>0</v>
      </c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</row>
    <row r="24" spans="1:62">
      <c r="A24" s="102" t="s">
        <v>5</v>
      </c>
      <c r="B24" s="5">
        <f t="shared" si="0"/>
        <v>43059</v>
      </c>
      <c r="C24" s="2">
        <v>1</v>
      </c>
      <c r="D24" s="71">
        <v>1</v>
      </c>
      <c r="E24" s="2">
        <v>0</v>
      </c>
      <c r="F24" s="75">
        <v>0</v>
      </c>
      <c r="G24" s="2">
        <v>0</v>
      </c>
      <c r="H24" s="77">
        <v>0</v>
      </c>
      <c r="I24" s="2">
        <v>1</v>
      </c>
      <c r="J24" s="79">
        <v>1</v>
      </c>
      <c r="K24" s="2">
        <v>1</v>
      </c>
      <c r="L24" s="81">
        <v>1</v>
      </c>
      <c r="M24" s="2">
        <v>0</v>
      </c>
      <c r="N24" s="83">
        <v>0</v>
      </c>
      <c r="O24" s="2">
        <v>1</v>
      </c>
      <c r="P24" s="85">
        <v>0.5</v>
      </c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</row>
    <row r="25" spans="1:62">
      <c r="A25" s="102"/>
      <c r="B25" s="5">
        <f t="shared" si="0"/>
        <v>43060</v>
      </c>
      <c r="C25" s="2">
        <v>1</v>
      </c>
      <c r="D25" s="71">
        <v>1</v>
      </c>
      <c r="E25" s="2">
        <v>0</v>
      </c>
      <c r="F25" s="75">
        <v>0</v>
      </c>
      <c r="G25" s="2">
        <v>0</v>
      </c>
      <c r="H25" s="77">
        <v>0</v>
      </c>
      <c r="I25" s="2">
        <v>1</v>
      </c>
      <c r="J25" s="79">
        <v>1</v>
      </c>
      <c r="K25" s="2">
        <v>1</v>
      </c>
      <c r="L25" s="81">
        <v>1</v>
      </c>
      <c r="M25" s="2">
        <v>0</v>
      </c>
      <c r="N25" s="83">
        <v>0</v>
      </c>
      <c r="O25" s="2">
        <v>1</v>
      </c>
      <c r="P25" s="85">
        <v>0</v>
      </c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</row>
    <row r="26" spans="1:62">
      <c r="A26" s="102"/>
      <c r="B26" s="5">
        <f t="shared" si="0"/>
        <v>43061</v>
      </c>
      <c r="C26" s="2">
        <v>1</v>
      </c>
      <c r="D26" s="71">
        <v>1</v>
      </c>
      <c r="E26" s="2">
        <v>0</v>
      </c>
      <c r="F26" s="75">
        <v>0</v>
      </c>
      <c r="G26" s="2">
        <v>0</v>
      </c>
      <c r="H26" s="77">
        <v>0</v>
      </c>
      <c r="I26" s="2">
        <v>1</v>
      </c>
      <c r="J26" s="79">
        <v>1</v>
      </c>
      <c r="K26" s="2">
        <v>1</v>
      </c>
      <c r="L26" s="81">
        <v>1</v>
      </c>
      <c r="M26" s="2">
        <v>0</v>
      </c>
      <c r="N26" s="83">
        <v>0</v>
      </c>
      <c r="O26" s="2">
        <v>1</v>
      </c>
      <c r="P26" s="85">
        <v>1</v>
      </c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</row>
    <row r="27" spans="1:62">
      <c r="A27" s="102"/>
      <c r="B27" s="5">
        <f t="shared" si="0"/>
        <v>43062</v>
      </c>
      <c r="C27" s="2">
        <v>1</v>
      </c>
      <c r="D27" s="71">
        <v>1</v>
      </c>
      <c r="E27" s="2">
        <v>1</v>
      </c>
      <c r="F27" s="75">
        <v>1</v>
      </c>
      <c r="G27" s="2">
        <v>0</v>
      </c>
      <c r="H27" s="77">
        <v>0</v>
      </c>
      <c r="I27" s="2">
        <v>1</v>
      </c>
      <c r="J27" s="79">
        <v>1</v>
      </c>
      <c r="K27" s="2">
        <v>1</v>
      </c>
      <c r="L27" s="81">
        <v>1</v>
      </c>
      <c r="M27" s="2">
        <v>0</v>
      </c>
      <c r="N27" s="83">
        <v>0</v>
      </c>
      <c r="O27" s="2">
        <v>1</v>
      </c>
      <c r="P27" s="85">
        <v>1</v>
      </c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</row>
    <row r="28" spans="1:62">
      <c r="A28" s="102"/>
      <c r="B28" s="5">
        <f t="shared" si="0"/>
        <v>43063</v>
      </c>
      <c r="C28" s="2">
        <v>1</v>
      </c>
      <c r="D28" s="71">
        <v>1</v>
      </c>
      <c r="E28" s="2">
        <v>1</v>
      </c>
      <c r="F28" s="75">
        <v>1</v>
      </c>
      <c r="G28" s="2">
        <v>0</v>
      </c>
      <c r="H28" s="77">
        <v>0</v>
      </c>
      <c r="I28" s="2">
        <v>1</v>
      </c>
      <c r="J28" s="79">
        <v>1</v>
      </c>
      <c r="K28" s="2">
        <v>1</v>
      </c>
      <c r="L28" s="81">
        <v>1</v>
      </c>
      <c r="M28" s="2">
        <v>0</v>
      </c>
      <c r="N28" s="83">
        <v>0</v>
      </c>
      <c r="O28" s="2">
        <v>1</v>
      </c>
      <c r="P28" s="85">
        <v>1</v>
      </c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</row>
    <row r="29" spans="1:62">
      <c r="A29" s="102"/>
      <c r="B29" s="5">
        <f t="shared" si="0"/>
        <v>43064</v>
      </c>
      <c r="C29" s="2">
        <v>1</v>
      </c>
      <c r="D29" s="71">
        <v>1</v>
      </c>
      <c r="E29" s="2">
        <v>1</v>
      </c>
      <c r="F29" s="75">
        <v>1</v>
      </c>
      <c r="G29" s="2">
        <v>0</v>
      </c>
      <c r="H29" s="77">
        <v>0</v>
      </c>
      <c r="I29" s="2">
        <v>1</v>
      </c>
      <c r="J29" s="79">
        <v>1</v>
      </c>
      <c r="K29" s="2">
        <v>1</v>
      </c>
      <c r="L29" s="81">
        <v>1</v>
      </c>
      <c r="M29" s="2">
        <v>0</v>
      </c>
      <c r="N29" s="83">
        <v>0</v>
      </c>
      <c r="O29" s="2">
        <v>1</v>
      </c>
      <c r="P29" s="85">
        <v>0</v>
      </c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</row>
    <row r="30" spans="1:62">
      <c r="A30" s="70"/>
      <c r="B30" s="5">
        <f t="shared" si="0"/>
        <v>43065</v>
      </c>
      <c r="C30" s="2">
        <v>0</v>
      </c>
      <c r="D30" s="71">
        <v>0</v>
      </c>
      <c r="E30" s="2">
        <v>0</v>
      </c>
      <c r="F30" s="75">
        <v>0</v>
      </c>
      <c r="G30" s="2">
        <v>0</v>
      </c>
      <c r="H30" s="77">
        <v>0</v>
      </c>
      <c r="I30" s="2">
        <v>0</v>
      </c>
      <c r="J30" s="79">
        <v>0</v>
      </c>
      <c r="K30" s="2">
        <v>1</v>
      </c>
      <c r="L30" s="81">
        <v>0</v>
      </c>
      <c r="M30" s="2">
        <v>0</v>
      </c>
      <c r="N30" s="83">
        <v>0</v>
      </c>
      <c r="O30" s="2">
        <v>1</v>
      </c>
      <c r="P30" s="85">
        <v>0</v>
      </c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</row>
    <row r="31" spans="1:62">
      <c r="A31" s="102" t="s">
        <v>6</v>
      </c>
      <c r="B31" s="5">
        <f t="shared" si="0"/>
        <v>43066</v>
      </c>
      <c r="C31" s="2">
        <v>1</v>
      </c>
      <c r="D31" s="71">
        <v>1</v>
      </c>
      <c r="E31" s="2">
        <v>1</v>
      </c>
      <c r="F31" s="75">
        <v>1</v>
      </c>
      <c r="G31" s="2">
        <v>0</v>
      </c>
      <c r="H31" s="77">
        <v>0</v>
      </c>
      <c r="I31" s="2">
        <v>1</v>
      </c>
      <c r="J31" s="79">
        <v>1</v>
      </c>
      <c r="K31" s="2">
        <v>1</v>
      </c>
      <c r="L31" s="81">
        <v>1</v>
      </c>
      <c r="M31" s="2">
        <v>0</v>
      </c>
      <c r="N31" s="83">
        <v>0</v>
      </c>
      <c r="O31" s="2">
        <v>1</v>
      </c>
      <c r="P31" s="85">
        <v>1</v>
      </c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</row>
    <row r="32" spans="1:62">
      <c r="A32" s="102"/>
      <c r="B32" s="5">
        <f t="shared" si="0"/>
        <v>43067</v>
      </c>
      <c r="C32" s="2">
        <v>1</v>
      </c>
      <c r="D32" s="71">
        <v>1</v>
      </c>
      <c r="E32" s="2">
        <v>1</v>
      </c>
      <c r="F32" s="75">
        <v>1</v>
      </c>
      <c r="G32" s="2">
        <v>0</v>
      </c>
      <c r="H32" s="77">
        <v>0</v>
      </c>
      <c r="I32" s="2">
        <v>1</v>
      </c>
      <c r="J32" s="79">
        <v>1</v>
      </c>
      <c r="K32" s="2">
        <v>1</v>
      </c>
      <c r="L32" s="81">
        <v>1</v>
      </c>
      <c r="M32" s="2">
        <v>1</v>
      </c>
      <c r="N32" s="83">
        <v>1</v>
      </c>
      <c r="O32" s="2">
        <v>1</v>
      </c>
      <c r="P32" s="85">
        <v>1</v>
      </c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</row>
    <row r="33" spans="1:62">
      <c r="A33" s="102"/>
      <c r="B33" s="5">
        <f t="shared" si="0"/>
        <v>43068</v>
      </c>
      <c r="C33" s="2">
        <v>1</v>
      </c>
      <c r="D33" s="71">
        <v>1</v>
      </c>
      <c r="E33" s="2">
        <v>1</v>
      </c>
      <c r="F33" s="75">
        <v>1</v>
      </c>
      <c r="G33" s="2">
        <v>0</v>
      </c>
      <c r="H33" s="77">
        <v>0</v>
      </c>
      <c r="I33" s="2">
        <v>1</v>
      </c>
      <c r="J33" s="79">
        <v>1</v>
      </c>
      <c r="K33" s="2">
        <v>1</v>
      </c>
      <c r="L33" s="81">
        <v>1</v>
      </c>
      <c r="M33" s="2">
        <v>1</v>
      </c>
      <c r="N33" s="83">
        <v>1</v>
      </c>
      <c r="O33" s="2">
        <v>1</v>
      </c>
      <c r="P33" s="85">
        <v>1</v>
      </c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</row>
    <row r="34" spans="1:62">
      <c r="A34" s="102"/>
      <c r="B34" s="5">
        <f t="shared" si="0"/>
        <v>43069</v>
      </c>
      <c r="C34" s="2">
        <v>1</v>
      </c>
      <c r="D34" s="71">
        <v>1</v>
      </c>
      <c r="E34" s="2">
        <v>3</v>
      </c>
      <c r="F34" s="75">
        <v>1</v>
      </c>
      <c r="G34" s="2">
        <v>0</v>
      </c>
      <c r="H34" s="77">
        <v>0</v>
      </c>
      <c r="I34" s="2">
        <v>1</v>
      </c>
      <c r="J34" s="79">
        <v>1</v>
      </c>
      <c r="K34" s="2">
        <v>1</v>
      </c>
      <c r="L34" s="81">
        <v>1</v>
      </c>
      <c r="M34" s="2">
        <v>1</v>
      </c>
      <c r="N34" s="83">
        <v>1</v>
      </c>
      <c r="O34" s="2">
        <v>3</v>
      </c>
      <c r="P34" s="85">
        <v>1</v>
      </c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</row>
    <row r="35" spans="1:62">
      <c r="A35" s="102"/>
      <c r="B35" s="5">
        <f t="shared" si="0"/>
        <v>43070</v>
      </c>
      <c r="C35" s="2">
        <v>2</v>
      </c>
      <c r="D35" s="71">
        <v>1</v>
      </c>
      <c r="E35" s="2">
        <v>3</v>
      </c>
      <c r="F35" s="75">
        <v>1</v>
      </c>
      <c r="G35" s="2">
        <v>0</v>
      </c>
      <c r="H35" s="77">
        <v>0</v>
      </c>
      <c r="I35" s="2">
        <v>2</v>
      </c>
      <c r="J35" s="79">
        <v>1</v>
      </c>
      <c r="K35" s="2">
        <v>1</v>
      </c>
      <c r="L35" s="81">
        <v>1</v>
      </c>
      <c r="M35" s="2">
        <v>1</v>
      </c>
      <c r="N35" s="83">
        <v>1</v>
      </c>
      <c r="O35" s="2">
        <v>3</v>
      </c>
      <c r="P35" s="85">
        <v>1</v>
      </c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</row>
    <row r="36" spans="1:62">
      <c r="A36" s="102"/>
      <c r="B36" s="5">
        <f t="shared" si="0"/>
        <v>43071</v>
      </c>
      <c r="C36" s="2">
        <v>3</v>
      </c>
      <c r="D36" s="71">
        <v>1</v>
      </c>
      <c r="E36" s="2">
        <v>3</v>
      </c>
      <c r="F36" s="75">
        <v>1</v>
      </c>
      <c r="G36" s="2">
        <v>0</v>
      </c>
      <c r="H36" s="77">
        <v>0</v>
      </c>
      <c r="I36" s="2">
        <v>1</v>
      </c>
      <c r="J36" s="79">
        <v>1</v>
      </c>
      <c r="K36" s="2">
        <v>1</v>
      </c>
      <c r="L36" s="81">
        <v>1</v>
      </c>
      <c r="M36" s="2">
        <v>1</v>
      </c>
      <c r="N36" s="83">
        <v>1</v>
      </c>
      <c r="O36" s="2">
        <v>0</v>
      </c>
      <c r="P36" s="85">
        <v>0</v>
      </c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</row>
    <row r="37" spans="1:62">
      <c r="A37" s="70"/>
      <c r="B37" s="5">
        <f t="shared" si="0"/>
        <v>43072</v>
      </c>
      <c r="C37" s="2">
        <v>0</v>
      </c>
      <c r="D37" s="71">
        <v>0</v>
      </c>
      <c r="E37" s="2">
        <v>0</v>
      </c>
      <c r="F37" s="75">
        <v>0</v>
      </c>
      <c r="G37" s="2">
        <v>0</v>
      </c>
      <c r="H37" s="77">
        <v>0</v>
      </c>
      <c r="I37" s="2">
        <v>0</v>
      </c>
      <c r="J37" s="79">
        <v>0</v>
      </c>
      <c r="K37" s="2">
        <v>1</v>
      </c>
      <c r="L37" s="81">
        <v>0</v>
      </c>
      <c r="M37" s="2">
        <v>0</v>
      </c>
      <c r="N37" s="83">
        <v>0</v>
      </c>
      <c r="O37" s="2">
        <v>0</v>
      </c>
      <c r="P37" s="85">
        <v>0</v>
      </c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</row>
    <row r="38" spans="1:62">
      <c r="A38" s="102" t="s">
        <v>7</v>
      </c>
      <c r="B38" s="5">
        <f t="shared" si="0"/>
        <v>43073</v>
      </c>
      <c r="C38" s="2">
        <v>1</v>
      </c>
      <c r="D38" s="71">
        <v>1</v>
      </c>
      <c r="E38" s="2">
        <v>1</v>
      </c>
      <c r="F38" s="75">
        <v>1</v>
      </c>
      <c r="G38" s="2">
        <v>0</v>
      </c>
      <c r="H38" s="77">
        <v>0</v>
      </c>
      <c r="I38" s="2">
        <v>1</v>
      </c>
      <c r="J38" s="79">
        <v>1</v>
      </c>
      <c r="K38" s="2">
        <v>1</v>
      </c>
      <c r="L38" s="81">
        <v>1</v>
      </c>
      <c r="M38" s="2">
        <v>1</v>
      </c>
      <c r="N38" s="83">
        <v>1</v>
      </c>
      <c r="O38" s="2">
        <v>0</v>
      </c>
      <c r="P38" s="85">
        <v>0</v>
      </c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</row>
    <row r="39" spans="1:62">
      <c r="A39" s="102"/>
      <c r="B39" s="5">
        <f t="shared" si="0"/>
        <v>43074</v>
      </c>
      <c r="C39" s="2">
        <v>1</v>
      </c>
      <c r="D39" s="71">
        <v>1</v>
      </c>
      <c r="E39" s="2">
        <v>1</v>
      </c>
      <c r="F39" s="75">
        <v>1</v>
      </c>
      <c r="G39" s="2">
        <v>0</v>
      </c>
      <c r="H39" s="77">
        <v>0</v>
      </c>
      <c r="I39" s="2">
        <v>1</v>
      </c>
      <c r="J39" s="79">
        <v>1</v>
      </c>
      <c r="K39" s="2">
        <v>1</v>
      </c>
      <c r="L39" s="81">
        <v>1</v>
      </c>
      <c r="M39" s="2">
        <v>1</v>
      </c>
      <c r="N39" s="83">
        <v>1</v>
      </c>
      <c r="O39" s="2">
        <v>0</v>
      </c>
      <c r="P39" s="85">
        <v>0</v>
      </c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</row>
    <row r="40" spans="1:62">
      <c r="A40" s="102"/>
      <c r="B40" s="5">
        <f t="shared" si="0"/>
        <v>43075</v>
      </c>
      <c r="C40" s="2">
        <v>1</v>
      </c>
      <c r="D40" s="71">
        <v>1</v>
      </c>
      <c r="E40" s="2">
        <v>1</v>
      </c>
      <c r="F40" s="75">
        <v>1</v>
      </c>
      <c r="G40" s="2">
        <v>0</v>
      </c>
      <c r="H40" s="77">
        <v>0</v>
      </c>
      <c r="I40" s="2">
        <v>3</v>
      </c>
      <c r="J40" s="79">
        <v>1</v>
      </c>
      <c r="K40" s="2">
        <v>1</v>
      </c>
      <c r="L40" s="81">
        <v>1</v>
      </c>
      <c r="M40" s="2">
        <v>1</v>
      </c>
      <c r="N40" s="83">
        <v>1</v>
      </c>
      <c r="O40" s="2">
        <v>0</v>
      </c>
      <c r="P40" s="85">
        <v>0</v>
      </c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</row>
    <row r="41" spans="1:62">
      <c r="A41" s="102"/>
      <c r="B41" s="5">
        <f t="shared" si="0"/>
        <v>43076</v>
      </c>
      <c r="C41" s="2">
        <v>3</v>
      </c>
      <c r="D41" s="72">
        <v>1</v>
      </c>
      <c r="E41" s="2">
        <v>3</v>
      </c>
      <c r="F41" s="75">
        <v>1</v>
      </c>
      <c r="G41" s="2">
        <v>1</v>
      </c>
      <c r="H41" s="77">
        <v>1</v>
      </c>
      <c r="I41" s="2">
        <v>1</v>
      </c>
      <c r="J41" s="79">
        <v>1</v>
      </c>
      <c r="K41" s="2">
        <v>1</v>
      </c>
      <c r="L41" s="81">
        <v>1</v>
      </c>
      <c r="M41" s="2">
        <v>0</v>
      </c>
      <c r="N41" s="83">
        <v>0</v>
      </c>
      <c r="O41" s="2">
        <v>0</v>
      </c>
      <c r="P41" s="85">
        <v>0</v>
      </c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</row>
    <row r="42" spans="1:62">
      <c r="A42" s="102"/>
      <c r="B42" s="5">
        <f t="shared" si="0"/>
        <v>43077</v>
      </c>
      <c r="C42" s="2">
        <v>4</v>
      </c>
      <c r="D42" s="71">
        <v>1</v>
      </c>
      <c r="E42" s="2">
        <v>4</v>
      </c>
      <c r="F42" s="75">
        <v>1</v>
      </c>
      <c r="G42" s="2">
        <v>1</v>
      </c>
      <c r="H42" s="77">
        <v>1</v>
      </c>
      <c r="I42" s="2">
        <v>0</v>
      </c>
      <c r="J42" s="79">
        <v>0</v>
      </c>
      <c r="K42" s="2">
        <v>1</v>
      </c>
      <c r="L42" s="81">
        <v>0</v>
      </c>
      <c r="M42" s="2">
        <v>0</v>
      </c>
      <c r="N42" s="83">
        <v>0</v>
      </c>
      <c r="O42" s="2">
        <v>0</v>
      </c>
      <c r="P42" s="85">
        <v>0</v>
      </c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</row>
    <row r="43" spans="1:62">
      <c r="A43" s="102"/>
      <c r="B43" s="5">
        <f t="shared" si="0"/>
        <v>43078</v>
      </c>
      <c r="C43" s="2">
        <v>0</v>
      </c>
      <c r="D43" s="71">
        <v>0</v>
      </c>
      <c r="E43" s="2">
        <v>11</v>
      </c>
      <c r="F43" s="75">
        <v>1</v>
      </c>
      <c r="G43" s="2">
        <v>11</v>
      </c>
      <c r="H43" s="77">
        <v>1</v>
      </c>
      <c r="I43" s="2">
        <v>0</v>
      </c>
      <c r="J43" s="79">
        <v>0</v>
      </c>
      <c r="K43" s="2">
        <v>1</v>
      </c>
      <c r="L43" s="81">
        <v>0</v>
      </c>
      <c r="M43" s="2">
        <v>0</v>
      </c>
      <c r="N43" s="83">
        <v>0</v>
      </c>
      <c r="O43" s="2">
        <v>0</v>
      </c>
      <c r="P43" s="85">
        <v>0</v>
      </c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</row>
    <row r="44" spans="1:62">
      <c r="A44" s="70"/>
      <c r="B44" s="5">
        <f t="shared" si="0"/>
        <v>43079</v>
      </c>
      <c r="C44" s="2">
        <v>0</v>
      </c>
      <c r="D44" s="71">
        <v>0</v>
      </c>
      <c r="E44" s="2">
        <v>0</v>
      </c>
      <c r="F44" s="75">
        <v>0</v>
      </c>
      <c r="G44" s="2">
        <v>1</v>
      </c>
      <c r="H44" s="77">
        <v>0</v>
      </c>
      <c r="I44" s="2">
        <v>0</v>
      </c>
      <c r="J44" s="79">
        <v>0</v>
      </c>
      <c r="K44" s="2">
        <v>1</v>
      </c>
      <c r="L44" s="81">
        <v>0</v>
      </c>
      <c r="M44" s="2">
        <v>0</v>
      </c>
      <c r="N44" s="83">
        <v>0</v>
      </c>
      <c r="O44" s="2">
        <v>0</v>
      </c>
      <c r="P44" s="85">
        <v>0</v>
      </c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</row>
    <row r="45" spans="1:62">
      <c r="A45" s="102" t="s">
        <v>8</v>
      </c>
      <c r="B45" s="5">
        <f t="shared" si="0"/>
        <v>43080</v>
      </c>
      <c r="C45" s="2">
        <v>3</v>
      </c>
      <c r="D45" s="71">
        <v>1</v>
      </c>
      <c r="E45" s="2">
        <v>0</v>
      </c>
      <c r="F45" s="75">
        <v>0</v>
      </c>
      <c r="G45" s="2">
        <v>1</v>
      </c>
      <c r="H45" s="77">
        <v>1</v>
      </c>
      <c r="I45" s="2">
        <v>0</v>
      </c>
      <c r="J45" s="79">
        <v>0</v>
      </c>
      <c r="K45" s="2">
        <v>1</v>
      </c>
      <c r="L45" s="81">
        <v>0</v>
      </c>
      <c r="M45" s="2">
        <v>0</v>
      </c>
      <c r="N45" s="83">
        <v>0</v>
      </c>
      <c r="O45" s="2">
        <v>0</v>
      </c>
      <c r="P45" s="85">
        <v>0</v>
      </c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</row>
    <row r="46" spans="1:62">
      <c r="A46" s="102"/>
      <c r="B46" s="5">
        <f t="shared" si="0"/>
        <v>43081</v>
      </c>
      <c r="C46" s="2">
        <v>0</v>
      </c>
      <c r="D46" s="71">
        <v>0</v>
      </c>
      <c r="E46" s="2">
        <v>0</v>
      </c>
      <c r="F46" s="75">
        <v>0</v>
      </c>
      <c r="G46" s="2">
        <v>6</v>
      </c>
      <c r="H46" s="77">
        <v>1</v>
      </c>
      <c r="I46" s="2">
        <v>6</v>
      </c>
      <c r="J46" s="79">
        <v>1</v>
      </c>
      <c r="K46" s="2">
        <v>1</v>
      </c>
      <c r="L46" s="81">
        <v>0</v>
      </c>
      <c r="M46" s="2">
        <v>0</v>
      </c>
      <c r="N46" s="83">
        <v>0</v>
      </c>
      <c r="O46" s="2">
        <v>0</v>
      </c>
      <c r="P46" s="85">
        <v>0</v>
      </c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</row>
    <row r="47" spans="1:62">
      <c r="A47" s="102"/>
      <c r="B47" s="5">
        <f t="shared" si="0"/>
        <v>43082</v>
      </c>
      <c r="C47" s="2">
        <v>0</v>
      </c>
      <c r="D47" s="71">
        <v>0</v>
      </c>
      <c r="E47" s="2">
        <v>0</v>
      </c>
      <c r="F47" s="75">
        <v>0</v>
      </c>
      <c r="G47" s="2">
        <v>8</v>
      </c>
      <c r="H47" s="77">
        <v>1</v>
      </c>
      <c r="I47" s="2">
        <v>8</v>
      </c>
      <c r="J47" s="79">
        <v>1</v>
      </c>
      <c r="K47" s="2">
        <v>1</v>
      </c>
      <c r="L47" s="81">
        <v>0</v>
      </c>
      <c r="M47" s="2">
        <v>0</v>
      </c>
      <c r="N47" s="83">
        <v>0</v>
      </c>
      <c r="O47" s="2">
        <v>0</v>
      </c>
      <c r="P47" s="85">
        <v>0</v>
      </c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</row>
    <row r="48" spans="1:62">
      <c r="A48" s="102"/>
      <c r="B48" s="5">
        <f t="shared" si="0"/>
        <v>43083</v>
      </c>
      <c r="C48" s="2">
        <v>0</v>
      </c>
      <c r="D48" s="71">
        <v>0</v>
      </c>
      <c r="E48" s="2">
        <v>0</v>
      </c>
      <c r="F48" s="75">
        <v>0</v>
      </c>
      <c r="G48" s="2">
        <v>1</v>
      </c>
      <c r="H48" s="77">
        <v>1</v>
      </c>
      <c r="I48" s="2">
        <v>0</v>
      </c>
      <c r="J48" s="79">
        <v>0</v>
      </c>
      <c r="K48" s="2">
        <v>1</v>
      </c>
      <c r="L48" s="81">
        <v>0</v>
      </c>
      <c r="M48" s="2">
        <v>0</v>
      </c>
      <c r="N48" s="83">
        <v>0</v>
      </c>
      <c r="O48" s="2">
        <v>0</v>
      </c>
      <c r="P48" s="85">
        <v>0</v>
      </c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</row>
    <row r="49" spans="1:62">
      <c r="A49" s="102"/>
      <c r="B49" s="5">
        <f t="shared" si="0"/>
        <v>43084</v>
      </c>
      <c r="C49" s="2">
        <v>0</v>
      </c>
      <c r="D49" s="71">
        <v>0</v>
      </c>
      <c r="E49" s="2">
        <v>0</v>
      </c>
      <c r="F49" s="75">
        <v>0</v>
      </c>
      <c r="G49" s="2">
        <v>5</v>
      </c>
      <c r="H49" s="77">
        <v>1</v>
      </c>
      <c r="I49" s="2">
        <v>3</v>
      </c>
      <c r="J49" s="79">
        <v>1</v>
      </c>
      <c r="K49" s="2">
        <v>5</v>
      </c>
      <c r="L49" s="81">
        <v>1</v>
      </c>
      <c r="M49" s="2">
        <v>0</v>
      </c>
      <c r="N49" s="83">
        <v>0</v>
      </c>
      <c r="O49" s="2">
        <v>0</v>
      </c>
      <c r="P49" s="85">
        <v>0</v>
      </c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</row>
    <row r="50" spans="1:62">
      <c r="A50" s="102"/>
      <c r="B50" s="5">
        <f t="shared" si="0"/>
        <v>43085</v>
      </c>
      <c r="C50" s="2">
        <v>1</v>
      </c>
      <c r="D50" s="71">
        <v>1</v>
      </c>
      <c r="E50" s="2">
        <v>0</v>
      </c>
      <c r="F50" s="75">
        <v>0</v>
      </c>
      <c r="G50" s="2">
        <v>1</v>
      </c>
      <c r="H50" s="77">
        <v>1</v>
      </c>
      <c r="I50" s="2">
        <v>1</v>
      </c>
      <c r="J50" s="79">
        <v>1</v>
      </c>
      <c r="K50" s="2">
        <v>1</v>
      </c>
      <c r="L50" s="81">
        <v>1</v>
      </c>
      <c r="M50" s="2">
        <v>0</v>
      </c>
      <c r="N50" s="83">
        <v>0</v>
      </c>
      <c r="O50" s="2">
        <v>0</v>
      </c>
      <c r="P50" s="85">
        <v>0</v>
      </c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</row>
    <row r="51" spans="1:62">
      <c r="A51" s="70"/>
      <c r="B51" s="5">
        <f t="shared" si="0"/>
        <v>43086</v>
      </c>
      <c r="C51" s="2">
        <v>0</v>
      </c>
      <c r="D51" s="71">
        <v>0</v>
      </c>
      <c r="E51" s="2">
        <v>0</v>
      </c>
      <c r="F51" s="75">
        <v>0</v>
      </c>
      <c r="G51" s="2">
        <v>0</v>
      </c>
      <c r="H51" s="77">
        <v>0</v>
      </c>
      <c r="I51" s="2">
        <v>0</v>
      </c>
      <c r="J51" s="79">
        <v>0</v>
      </c>
      <c r="K51" s="2">
        <v>0</v>
      </c>
      <c r="L51" s="81">
        <v>0</v>
      </c>
      <c r="M51" s="2">
        <v>0</v>
      </c>
      <c r="N51" s="83">
        <v>0</v>
      </c>
      <c r="O51" s="2">
        <v>0</v>
      </c>
      <c r="P51" s="85">
        <v>0</v>
      </c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</row>
    <row r="52" spans="1:62">
      <c r="A52" s="102" t="s">
        <v>9</v>
      </c>
      <c r="B52" s="5">
        <f t="shared" si="0"/>
        <v>43087</v>
      </c>
      <c r="C52" s="2">
        <v>15</v>
      </c>
      <c r="D52" s="71">
        <v>2</v>
      </c>
      <c r="E52" s="2"/>
      <c r="F52" s="75"/>
      <c r="G52" s="2"/>
      <c r="H52" s="77"/>
      <c r="I52" s="2"/>
      <c r="J52" s="79"/>
      <c r="K52" s="2"/>
      <c r="L52" s="81"/>
      <c r="M52" s="2"/>
      <c r="N52" s="83"/>
      <c r="O52" s="2"/>
      <c r="P52" s="85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</row>
    <row r="53" spans="1:62">
      <c r="A53" s="102"/>
      <c r="B53" s="5">
        <f t="shared" si="0"/>
        <v>43088</v>
      </c>
      <c r="C53" s="2"/>
      <c r="D53" s="71"/>
      <c r="E53" s="2"/>
      <c r="F53" s="75"/>
      <c r="G53" s="2"/>
      <c r="H53" s="77"/>
      <c r="I53" s="2"/>
      <c r="J53" s="79"/>
      <c r="K53" s="2"/>
      <c r="L53" s="81"/>
      <c r="M53" s="2"/>
      <c r="N53" s="83"/>
      <c r="O53" s="2"/>
      <c r="P53" s="85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</row>
    <row r="54" spans="1:62">
      <c r="A54" s="102"/>
      <c r="B54" s="5">
        <f t="shared" si="0"/>
        <v>43089</v>
      </c>
      <c r="C54" s="2"/>
      <c r="D54" s="71"/>
      <c r="E54" s="2"/>
      <c r="F54" s="75"/>
      <c r="G54" s="2"/>
      <c r="H54" s="77"/>
      <c r="I54" s="2"/>
      <c r="J54" s="79"/>
      <c r="K54" s="2"/>
      <c r="L54" s="81"/>
      <c r="M54" s="2"/>
      <c r="N54" s="83"/>
      <c r="O54" s="2"/>
      <c r="P54" s="85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</row>
    <row r="55" spans="1:62">
      <c r="A55" s="102"/>
      <c r="B55" s="5">
        <f t="shared" si="0"/>
        <v>43090</v>
      </c>
      <c r="C55" s="2"/>
      <c r="D55" s="71"/>
      <c r="E55" s="2"/>
      <c r="F55" s="75"/>
      <c r="G55" s="2"/>
      <c r="H55" s="77"/>
      <c r="I55" s="2"/>
      <c r="J55" s="79"/>
      <c r="K55" s="2"/>
      <c r="L55" s="81"/>
      <c r="M55" s="2"/>
      <c r="N55" s="83"/>
      <c r="O55" s="2"/>
      <c r="P55" s="8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</row>
    <row r="56" spans="1:62">
      <c r="A56" s="102"/>
      <c r="B56" s="5">
        <f t="shared" si="0"/>
        <v>43091</v>
      </c>
      <c r="C56" s="2"/>
      <c r="D56" s="71"/>
      <c r="E56" s="2"/>
      <c r="F56" s="75"/>
      <c r="G56" s="2"/>
      <c r="H56" s="77"/>
      <c r="I56" s="2"/>
      <c r="J56" s="79"/>
      <c r="K56" s="2"/>
      <c r="L56" s="81"/>
      <c r="M56" s="2"/>
      <c r="N56" s="83"/>
      <c r="O56" s="2"/>
      <c r="P56" s="85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</row>
    <row r="57" spans="1:62">
      <c r="A57" s="102"/>
      <c r="B57" s="5">
        <f t="shared" si="0"/>
        <v>43092</v>
      </c>
      <c r="C57" s="2"/>
      <c r="D57" s="71"/>
      <c r="E57" s="2"/>
      <c r="F57" s="75"/>
      <c r="G57" s="2"/>
      <c r="H57" s="77"/>
      <c r="I57" s="2"/>
      <c r="J57" s="79"/>
      <c r="K57" s="2"/>
      <c r="L57" s="81"/>
      <c r="M57" s="2"/>
      <c r="N57" s="83"/>
      <c r="O57" s="2"/>
      <c r="P57" s="85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</row>
    <row r="58" spans="1:62">
      <c r="A58" s="70"/>
      <c r="B58" s="5">
        <f t="shared" si="0"/>
        <v>43093</v>
      </c>
      <c r="C58" s="2"/>
      <c r="D58" s="71"/>
      <c r="E58" s="2"/>
      <c r="F58" s="75"/>
      <c r="G58" s="2"/>
      <c r="H58" s="77"/>
      <c r="I58" s="2"/>
      <c r="J58" s="79"/>
      <c r="K58" s="2"/>
      <c r="L58" s="81"/>
      <c r="M58" s="2"/>
      <c r="N58" s="83"/>
      <c r="O58" s="2"/>
      <c r="P58" s="85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</row>
    <row r="59" spans="1:62">
      <c r="A59" s="102" t="s">
        <v>10</v>
      </c>
      <c r="B59" s="5">
        <f t="shared" si="0"/>
        <v>43094</v>
      </c>
      <c r="C59" s="2"/>
      <c r="D59" s="71"/>
      <c r="E59" s="2"/>
      <c r="F59" s="75"/>
      <c r="G59" s="2"/>
      <c r="H59" s="77"/>
      <c r="I59" s="2"/>
      <c r="J59" s="79"/>
      <c r="K59" s="2"/>
      <c r="L59" s="81"/>
      <c r="M59" s="2"/>
      <c r="N59" s="83"/>
      <c r="O59" s="2"/>
      <c r="P59" s="85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</row>
    <row r="60" spans="1:62">
      <c r="A60" s="102"/>
      <c r="B60" s="5">
        <f t="shared" si="0"/>
        <v>43095</v>
      </c>
      <c r="C60" s="2"/>
      <c r="D60" s="71"/>
      <c r="E60" s="2"/>
      <c r="F60" s="75"/>
      <c r="G60" s="2"/>
      <c r="H60" s="77"/>
      <c r="I60" s="2"/>
      <c r="J60" s="79"/>
      <c r="K60" s="2"/>
      <c r="L60" s="81"/>
      <c r="M60" s="2"/>
      <c r="N60" s="83"/>
      <c r="O60" s="2"/>
      <c r="P60" s="85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</row>
    <row r="61" spans="1:62">
      <c r="A61" s="102"/>
      <c r="B61" s="5">
        <f t="shared" si="0"/>
        <v>43096</v>
      </c>
      <c r="C61" s="2"/>
      <c r="D61" s="71"/>
      <c r="E61" s="2"/>
      <c r="F61" s="75"/>
      <c r="G61" s="2"/>
      <c r="H61" s="77"/>
      <c r="I61" s="2"/>
      <c r="J61" s="79"/>
      <c r="K61" s="2"/>
      <c r="L61" s="81"/>
      <c r="M61" s="2"/>
      <c r="N61" s="83"/>
      <c r="O61" s="2"/>
      <c r="P61" s="85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</row>
    <row r="62" spans="1:62">
      <c r="A62" s="102"/>
      <c r="B62" s="5">
        <f t="shared" si="0"/>
        <v>43097</v>
      </c>
      <c r="C62" s="2"/>
      <c r="D62" s="71"/>
      <c r="E62" s="2"/>
      <c r="F62" s="75"/>
      <c r="G62" s="2"/>
      <c r="H62" s="77"/>
      <c r="I62" s="2"/>
      <c r="J62" s="79"/>
      <c r="K62" s="2"/>
      <c r="L62" s="81"/>
      <c r="M62" s="2"/>
      <c r="N62" s="83"/>
      <c r="O62" s="2"/>
      <c r="P62" s="85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</row>
    <row r="63" spans="1:62">
      <c r="A63" s="102"/>
      <c r="B63" s="5">
        <f t="shared" si="0"/>
        <v>43098</v>
      </c>
      <c r="C63" s="2"/>
      <c r="D63" s="71"/>
      <c r="E63" s="2"/>
      <c r="F63" s="75"/>
      <c r="G63" s="2"/>
      <c r="H63" s="77"/>
      <c r="I63" s="2"/>
      <c r="J63" s="79"/>
      <c r="K63" s="2"/>
      <c r="L63" s="81"/>
      <c r="M63" s="2"/>
      <c r="N63" s="83"/>
      <c r="O63" s="2"/>
      <c r="P63" s="85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</row>
    <row r="64" spans="1:62">
      <c r="A64" s="102"/>
      <c r="B64" s="5">
        <f t="shared" si="0"/>
        <v>43099</v>
      </c>
      <c r="C64" s="2"/>
      <c r="D64" s="71"/>
      <c r="E64" s="2"/>
      <c r="F64" s="75"/>
      <c r="G64" s="2"/>
      <c r="H64" s="77"/>
      <c r="I64" s="2"/>
      <c r="J64" s="79"/>
      <c r="K64" s="2"/>
      <c r="L64" s="81"/>
      <c r="M64" s="2"/>
      <c r="N64" s="83"/>
      <c r="O64" s="2"/>
      <c r="P64" s="85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</row>
    <row r="65" spans="1:62">
      <c r="A65" s="70"/>
      <c r="B65" s="5">
        <f t="shared" si="0"/>
        <v>43100</v>
      </c>
      <c r="C65" s="2"/>
      <c r="D65" s="71"/>
      <c r="E65" s="2"/>
      <c r="F65" s="75"/>
      <c r="G65" s="2"/>
      <c r="H65" s="77"/>
      <c r="I65" s="2"/>
      <c r="J65" s="79"/>
      <c r="K65" s="2"/>
      <c r="L65" s="81"/>
      <c r="M65" s="2"/>
      <c r="N65" s="83"/>
      <c r="O65" s="2"/>
      <c r="P65" s="8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</row>
    <row r="66" spans="1:62">
      <c r="A66" s="102" t="s">
        <v>11</v>
      </c>
      <c r="B66" s="5">
        <f t="shared" si="0"/>
        <v>43101</v>
      </c>
      <c r="C66" s="2"/>
      <c r="D66" s="71"/>
      <c r="E66" s="2"/>
      <c r="F66" s="75"/>
      <c r="G66" s="2"/>
      <c r="H66" s="77"/>
      <c r="I66" s="2"/>
      <c r="J66" s="79"/>
      <c r="K66" s="2"/>
      <c r="L66" s="81"/>
      <c r="M66" s="2"/>
      <c r="N66" s="83"/>
      <c r="O66" s="2"/>
      <c r="P66" s="85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</row>
    <row r="67" spans="1:62">
      <c r="A67" s="102"/>
      <c r="B67" s="5">
        <f t="shared" si="0"/>
        <v>43102</v>
      </c>
      <c r="C67" s="2"/>
      <c r="D67" s="71"/>
      <c r="E67" s="2"/>
      <c r="F67" s="75"/>
      <c r="G67" s="2"/>
      <c r="H67" s="77"/>
      <c r="I67" s="2"/>
      <c r="J67" s="79"/>
      <c r="K67" s="2"/>
      <c r="L67" s="81"/>
      <c r="M67" s="2"/>
      <c r="N67" s="83"/>
      <c r="O67" s="2"/>
      <c r="P67" s="85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</row>
    <row r="68" spans="1:62">
      <c r="A68" s="102"/>
      <c r="B68" s="5">
        <f t="shared" si="0"/>
        <v>43103</v>
      </c>
      <c r="C68" s="2"/>
      <c r="D68" s="71"/>
      <c r="E68" s="2"/>
      <c r="F68" s="75"/>
      <c r="G68" s="2"/>
      <c r="H68" s="77"/>
      <c r="I68" s="2"/>
      <c r="J68" s="79"/>
      <c r="K68" s="2"/>
      <c r="L68" s="81"/>
      <c r="M68" s="2"/>
      <c r="N68" s="83"/>
      <c r="O68" s="2"/>
      <c r="P68" s="85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</row>
    <row r="69" spans="1:62">
      <c r="A69" s="102"/>
      <c r="B69" s="5">
        <f t="shared" ref="B69:B102" si="1">B68+1</f>
        <v>43104</v>
      </c>
      <c r="C69" s="2"/>
      <c r="D69" s="71"/>
      <c r="E69" s="2"/>
      <c r="F69" s="75"/>
      <c r="G69" s="2"/>
      <c r="H69" s="77"/>
      <c r="I69" s="2"/>
      <c r="J69" s="79"/>
      <c r="K69" s="2"/>
      <c r="L69" s="81"/>
      <c r="M69" s="2"/>
      <c r="N69" s="83"/>
      <c r="O69" s="2"/>
      <c r="P69" s="85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</row>
    <row r="70" spans="1:62">
      <c r="A70" s="102"/>
      <c r="B70" s="5">
        <f t="shared" si="1"/>
        <v>43105</v>
      </c>
      <c r="C70" s="2"/>
      <c r="D70" s="71"/>
      <c r="E70" s="2"/>
      <c r="F70" s="75"/>
      <c r="G70" s="2"/>
      <c r="H70" s="77"/>
      <c r="I70" s="2"/>
      <c r="J70" s="79"/>
      <c r="K70" s="2"/>
      <c r="L70" s="81"/>
      <c r="M70" s="2"/>
      <c r="N70" s="83"/>
      <c r="O70" s="2"/>
      <c r="P70" s="85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</row>
    <row r="71" spans="1:62">
      <c r="A71" s="102"/>
      <c r="B71" s="5">
        <f t="shared" si="1"/>
        <v>43106</v>
      </c>
      <c r="C71" s="2"/>
      <c r="D71" s="71"/>
      <c r="E71" s="2"/>
      <c r="F71" s="75"/>
      <c r="G71" s="2"/>
      <c r="H71" s="77"/>
      <c r="I71" s="2"/>
      <c r="J71" s="79"/>
      <c r="K71" s="2"/>
      <c r="L71" s="81"/>
      <c r="M71" s="2"/>
      <c r="N71" s="83"/>
      <c r="O71" s="2"/>
      <c r="P71" s="85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</row>
    <row r="72" spans="1:62">
      <c r="A72" s="70"/>
      <c r="B72" s="5">
        <f t="shared" si="1"/>
        <v>43107</v>
      </c>
      <c r="C72" s="2"/>
      <c r="D72" s="71"/>
      <c r="E72" s="2"/>
      <c r="F72" s="75"/>
      <c r="G72" s="2"/>
      <c r="H72" s="77"/>
      <c r="I72" s="2"/>
      <c r="J72" s="79"/>
      <c r="K72" s="2"/>
      <c r="L72" s="81"/>
      <c r="M72" s="2"/>
      <c r="N72" s="83"/>
      <c r="O72" s="2"/>
      <c r="P72" s="85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</row>
    <row r="73" spans="1:62">
      <c r="A73" s="102" t="s">
        <v>12</v>
      </c>
      <c r="B73" s="5">
        <f t="shared" si="1"/>
        <v>43108</v>
      </c>
      <c r="C73" s="2"/>
      <c r="D73" s="71"/>
      <c r="E73" s="2"/>
      <c r="F73" s="75"/>
      <c r="G73" s="2"/>
      <c r="H73" s="77"/>
      <c r="I73" s="2"/>
      <c r="J73" s="79"/>
      <c r="K73" s="2"/>
      <c r="L73" s="81"/>
      <c r="M73" s="2"/>
      <c r="N73" s="83"/>
      <c r="O73" s="2"/>
      <c r="P73" s="85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</row>
    <row r="74" spans="1:62">
      <c r="A74" s="102"/>
      <c r="B74" s="5">
        <f t="shared" si="1"/>
        <v>43109</v>
      </c>
      <c r="C74" s="2"/>
      <c r="D74" s="71"/>
      <c r="E74" s="2"/>
      <c r="F74" s="75"/>
      <c r="G74" s="2"/>
      <c r="H74" s="77"/>
      <c r="I74" s="2"/>
      <c r="J74" s="79"/>
      <c r="K74" s="2"/>
      <c r="L74" s="81"/>
      <c r="M74" s="2"/>
      <c r="N74" s="83"/>
      <c r="O74" s="2"/>
      <c r="P74" s="85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</row>
    <row r="75" spans="1:62">
      <c r="A75" s="102"/>
      <c r="B75" s="5">
        <f t="shared" si="1"/>
        <v>43110</v>
      </c>
      <c r="C75" s="2"/>
      <c r="D75" s="71"/>
      <c r="E75" s="2"/>
      <c r="F75" s="75"/>
      <c r="G75" s="2"/>
      <c r="H75" s="77"/>
      <c r="I75" s="2"/>
      <c r="J75" s="79"/>
      <c r="K75" s="2"/>
      <c r="L75" s="81"/>
      <c r="M75" s="2"/>
      <c r="N75" s="83"/>
      <c r="O75" s="2"/>
      <c r="P75" s="8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</row>
    <row r="76" spans="1:62">
      <c r="A76" s="102"/>
      <c r="B76" s="5">
        <f t="shared" si="1"/>
        <v>43111</v>
      </c>
      <c r="C76" s="2"/>
      <c r="D76" s="71"/>
      <c r="E76" s="2"/>
      <c r="F76" s="75"/>
      <c r="G76" s="2"/>
      <c r="H76" s="77"/>
      <c r="I76" s="2"/>
      <c r="J76" s="79"/>
      <c r="K76" s="2"/>
      <c r="L76" s="81"/>
      <c r="M76" s="2"/>
      <c r="N76" s="83"/>
      <c r="O76" s="2"/>
      <c r="P76" s="85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</row>
    <row r="77" spans="1:62">
      <c r="A77" s="102"/>
      <c r="B77" s="5">
        <f t="shared" si="1"/>
        <v>43112</v>
      </c>
      <c r="C77" s="2"/>
      <c r="D77" s="71"/>
      <c r="E77" s="2"/>
      <c r="F77" s="75"/>
      <c r="G77" s="2"/>
      <c r="H77" s="77"/>
      <c r="I77" s="2"/>
      <c r="J77" s="79"/>
      <c r="K77" s="2"/>
      <c r="L77" s="81"/>
      <c r="M77" s="2"/>
      <c r="N77" s="83"/>
      <c r="O77" s="2"/>
      <c r="P77" s="85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</row>
    <row r="78" spans="1:62">
      <c r="A78" s="102"/>
      <c r="B78" s="5">
        <f t="shared" si="1"/>
        <v>43113</v>
      </c>
      <c r="C78" s="2"/>
      <c r="D78" s="71"/>
      <c r="E78" s="2"/>
      <c r="F78" s="75"/>
      <c r="G78" s="2"/>
      <c r="H78" s="77"/>
      <c r="I78" s="2"/>
      <c r="J78" s="79"/>
      <c r="K78" s="2"/>
      <c r="L78" s="81"/>
      <c r="M78" s="2"/>
      <c r="N78" s="83"/>
      <c r="O78" s="2"/>
      <c r="P78" s="85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</row>
    <row r="79" spans="1:62">
      <c r="A79" s="70"/>
      <c r="B79" s="5">
        <f t="shared" si="1"/>
        <v>43114</v>
      </c>
      <c r="C79" s="2"/>
      <c r="D79" s="71"/>
      <c r="E79" s="2"/>
      <c r="F79" s="75"/>
      <c r="G79" s="2"/>
      <c r="H79" s="77"/>
      <c r="I79" s="2"/>
      <c r="J79" s="79"/>
      <c r="K79" s="2"/>
      <c r="L79" s="81"/>
      <c r="M79" s="2"/>
      <c r="N79" s="83"/>
      <c r="O79" s="2"/>
      <c r="P79" s="85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</row>
    <row r="80" spans="1:62">
      <c r="A80" s="102" t="s">
        <v>13</v>
      </c>
      <c r="B80" s="5">
        <f t="shared" si="1"/>
        <v>43115</v>
      </c>
      <c r="C80" s="2"/>
      <c r="D80" s="71"/>
      <c r="E80" s="2"/>
      <c r="F80" s="75"/>
      <c r="G80" s="2"/>
      <c r="H80" s="77"/>
      <c r="I80" s="2"/>
      <c r="J80" s="79"/>
      <c r="K80" s="2"/>
      <c r="L80" s="81"/>
      <c r="M80" s="2"/>
      <c r="N80" s="83"/>
      <c r="O80" s="2"/>
      <c r="P80" s="85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</row>
    <row r="81" spans="1:62">
      <c r="A81" s="102"/>
      <c r="B81" s="5">
        <f t="shared" si="1"/>
        <v>43116</v>
      </c>
      <c r="C81" s="2"/>
      <c r="D81" s="71"/>
      <c r="E81" s="2"/>
      <c r="F81" s="75"/>
      <c r="G81" s="2"/>
      <c r="H81" s="77"/>
      <c r="I81" s="2"/>
      <c r="J81" s="79"/>
      <c r="K81" s="2"/>
      <c r="L81" s="81"/>
      <c r="M81" s="2"/>
      <c r="N81" s="83"/>
      <c r="O81" s="2"/>
      <c r="P81" s="85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</row>
    <row r="82" spans="1:62">
      <c r="A82" s="102"/>
      <c r="B82" s="5">
        <f t="shared" si="1"/>
        <v>43117</v>
      </c>
      <c r="C82" s="2"/>
      <c r="D82" s="71"/>
      <c r="E82" s="2"/>
      <c r="F82" s="75"/>
      <c r="G82" s="2"/>
      <c r="H82" s="77"/>
      <c r="I82" s="2"/>
      <c r="J82" s="79"/>
      <c r="K82" s="2"/>
      <c r="L82" s="81"/>
      <c r="M82" s="2"/>
      <c r="N82" s="83"/>
      <c r="O82" s="2"/>
      <c r="P82" s="85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</row>
    <row r="83" spans="1:62">
      <c r="A83" s="102"/>
      <c r="B83" s="5">
        <f t="shared" si="1"/>
        <v>43118</v>
      </c>
      <c r="C83" s="2"/>
      <c r="D83" s="71"/>
      <c r="E83" s="2"/>
      <c r="F83" s="75"/>
      <c r="G83" s="2"/>
      <c r="H83" s="77"/>
      <c r="I83" s="2"/>
      <c r="J83" s="79"/>
      <c r="K83" s="2"/>
      <c r="L83" s="81"/>
      <c r="M83" s="2"/>
      <c r="N83" s="83"/>
      <c r="O83" s="2"/>
      <c r="P83" s="85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</row>
    <row r="84" spans="1:62">
      <c r="A84" s="102"/>
      <c r="B84" s="5">
        <f t="shared" si="1"/>
        <v>43119</v>
      </c>
      <c r="C84" s="2"/>
      <c r="D84" s="71"/>
      <c r="E84" s="2"/>
      <c r="F84" s="75"/>
      <c r="G84" s="2"/>
      <c r="H84" s="77"/>
      <c r="I84" s="2"/>
      <c r="J84" s="79"/>
      <c r="K84" s="2"/>
      <c r="L84" s="81"/>
      <c r="M84" s="2"/>
      <c r="N84" s="83"/>
      <c r="O84" s="2"/>
      <c r="P84" s="85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</row>
    <row r="85" spans="1:62">
      <c r="A85" s="102"/>
      <c r="B85" s="5">
        <f t="shared" si="1"/>
        <v>43120</v>
      </c>
      <c r="C85" s="2"/>
      <c r="D85" s="71"/>
      <c r="E85" s="2"/>
      <c r="F85" s="75"/>
      <c r="G85" s="2"/>
      <c r="H85" s="77"/>
      <c r="I85" s="2"/>
      <c r="J85" s="79"/>
      <c r="K85" s="2"/>
      <c r="L85" s="81"/>
      <c r="M85" s="2"/>
      <c r="N85" s="83"/>
      <c r="O85" s="2"/>
      <c r="P85" s="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</row>
    <row r="86" spans="1:62">
      <c r="A86" s="70"/>
      <c r="B86" s="5">
        <f t="shared" si="1"/>
        <v>43121</v>
      </c>
      <c r="C86" s="2"/>
      <c r="D86" s="71"/>
      <c r="E86" s="2"/>
      <c r="F86" s="75"/>
      <c r="G86" s="2"/>
      <c r="H86" s="77"/>
      <c r="I86" s="2"/>
      <c r="J86" s="79"/>
      <c r="K86" s="2"/>
      <c r="L86" s="81"/>
      <c r="M86" s="2"/>
      <c r="N86" s="83"/>
      <c r="O86" s="2"/>
      <c r="P86" s="85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</row>
    <row r="87" spans="1:62">
      <c r="A87" s="102" t="s">
        <v>14</v>
      </c>
      <c r="B87" s="5">
        <f t="shared" si="1"/>
        <v>43122</v>
      </c>
      <c r="C87" s="2"/>
      <c r="D87" s="71"/>
      <c r="E87" s="2"/>
      <c r="F87" s="75"/>
      <c r="G87" s="2"/>
      <c r="H87" s="77"/>
      <c r="I87" s="2"/>
      <c r="J87" s="79"/>
      <c r="K87" s="2"/>
      <c r="L87" s="81"/>
      <c r="M87" s="2"/>
      <c r="N87" s="83"/>
      <c r="O87" s="2"/>
      <c r="P87" s="85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</row>
    <row r="88" spans="1:62">
      <c r="A88" s="102"/>
      <c r="B88" s="5">
        <f t="shared" si="1"/>
        <v>43123</v>
      </c>
      <c r="C88" s="2"/>
      <c r="D88" s="71"/>
      <c r="E88" s="2"/>
      <c r="F88" s="75"/>
      <c r="G88" s="2"/>
      <c r="H88" s="77"/>
      <c r="I88" s="2"/>
      <c r="J88" s="79"/>
      <c r="K88" s="2"/>
      <c r="L88" s="81"/>
      <c r="M88" s="2"/>
      <c r="N88" s="83"/>
      <c r="O88" s="2"/>
      <c r="P88" s="85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</row>
    <row r="89" spans="1:62">
      <c r="A89" s="102"/>
      <c r="B89" s="5">
        <f t="shared" si="1"/>
        <v>43124</v>
      </c>
      <c r="C89" s="2"/>
      <c r="D89" s="71"/>
      <c r="E89" s="2"/>
      <c r="F89" s="75"/>
      <c r="G89" s="2"/>
      <c r="H89" s="77"/>
      <c r="I89" s="2"/>
      <c r="J89" s="79"/>
      <c r="K89" s="2"/>
      <c r="L89" s="81"/>
      <c r="M89" s="2"/>
      <c r="N89" s="83"/>
      <c r="O89" s="2"/>
      <c r="P89" s="85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</row>
    <row r="90" spans="1:62">
      <c r="A90" s="102"/>
      <c r="B90" s="5">
        <f t="shared" si="1"/>
        <v>43125</v>
      </c>
      <c r="C90" s="2"/>
      <c r="D90" s="71"/>
      <c r="E90" s="2"/>
      <c r="F90" s="75"/>
      <c r="G90" s="2"/>
      <c r="H90" s="77"/>
      <c r="I90" s="2"/>
      <c r="J90" s="79"/>
      <c r="K90" s="2"/>
      <c r="L90" s="81"/>
      <c r="M90" s="2"/>
      <c r="N90" s="83"/>
      <c r="O90" s="2"/>
      <c r="P90" s="85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</row>
    <row r="91" spans="1:62">
      <c r="A91" s="102"/>
      <c r="B91" s="5">
        <f t="shared" si="1"/>
        <v>43126</v>
      </c>
      <c r="C91" s="2"/>
      <c r="D91" s="71"/>
      <c r="E91" s="2"/>
      <c r="F91" s="75"/>
      <c r="G91" s="2"/>
      <c r="H91" s="77"/>
      <c r="I91" s="2"/>
      <c r="J91" s="79"/>
      <c r="K91" s="2"/>
      <c r="L91" s="81"/>
      <c r="M91" s="2"/>
      <c r="N91" s="83"/>
      <c r="O91" s="2"/>
      <c r="P91" s="85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</row>
    <row r="92" spans="1:62">
      <c r="A92" s="102"/>
      <c r="B92" s="5">
        <f t="shared" si="1"/>
        <v>43127</v>
      </c>
      <c r="C92" s="2"/>
      <c r="D92" s="71"/>
      <c r="E92" s="2"/>
      <c r="F92" s="75"/>
      <c r="G92" s="2"/>
      <c r="H92" s="77"/>
      <c r="I92" s="2"/>
      <c r="J92" s="79"/>
      <c r="K92" s="2"/>
      <c r="L92" s="81"/>
      <c r="M92" s="2"/>
      <c r="N92" s="83"/>
      <c r="O92" s="2"/>
      <c r="P92" s="85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</row>
    <row r="93" spans="1:62">
      <c r="A93" s="70"/>
      <c r="B93" s="5">
        <f t="shared" si="1"/>
        <v>43128</v>
      </c>
      <c r="C93" s="2"/>
      <c r="D93" s="71"/>
      <c r="E93" s="2"/>
      <c r="F93" s="75"/>
      <c r="G93" s="2"/>
      <c r="H93" s="77"/>
      <c r="I93" s="2"/>
      <c r="J93" s="79"/>
      <c r="K93" s="2"/>
      <c r="L93" s="81"/>
      <c r="M93" s="2"/>
      <c r="N93" s="83"/>
      <c r="O93" s="2"/>
      <c r="P93" s="85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</row>
    <row r="94" spans="1:62">
      <c r="A94" s="102" t="s">
        <v>15</v>
      </c>
      <c r="B94" s="5">
        <f t="shared" si="1"/>
        <v>43129</v>
      </c>
      <c r="C94" s="2"/>
      <c r="D94" s="71"/>
      <c r="E94" s="2"/>
      <c r="F94" s="75"/>
      <c r="G94" s="2"/>
      <c r="H94" s="77"/>
      <c r="I94" s="2"/>
      <c r="J94" s="79"/>
      <c r="K94" s="2"/>
      <c r="L94" s="81"/>
      <c r="M94" s="2"/>
      <c r="N94" s="83"/>
      <c r="O94" s="2"/>
      <c r="P94" s="85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</row>
    <row r="95" spans="1:62">
      <c r="A95" s="102"/>
      <c r="B95" s="5">
        <f t="shared" si="1"/>
        <v>43130</v>
      </c>
      <c r="C95" s="2"/>
      <c r="D95" s="71"/>
      <c r="E95" s="2"/>
      <c r="F95" s="75"/>
      <c r="G95" s="2"/>
      <c r="H95" s="77"/>
      <c r="I95" s="2"/>
      <c r="J95" s="79"/>
      <c r="K95" s="2"/>
      <c r="L95" s="81"/>
      <c r="M95" s="2"/>
      <c r="N95" s="83"/>
      <c r="O95" s="2"/>
      <c r="P95" s="8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</row>
    <row r="96" spans="1:62">
      <c r="A96" s="102"/>
      <c r="B96" s="5">
        <f t="shared" si="1"/>
        <v>43131</v>
      </c>
      <c r="C96" s="2"/>
      <c r="D96" s="71"/>
      <c r="E96" s="2"/>
      <c r="F96" s="75"/>
      <c r="G96" s="2"/>
      <c r="H96" s="77"/>
      <c r="I96" s="2"/>
      <c r="J96" s="79"/>
      <c r="K96" s="2"/>
      <c r="L96" s="81"/>
      <c r="M96" s="2"/>
      <c r="N96" s="83"/>
      <c r="O96" s="2"/>
      <c r="P96" s="85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</row>
    <row r="97" spans="1:62">
      <c r="A97" s="102"/>
      <c r="B97" s="5">
        <f t="shared" si="1"/>
        <v>43132</v>
      </c>
      <c r="C97" s="2"/>
      <c r="D97" s="71"/>
      <c r="E97" s="2"/>
      <c r="F97" s="75"/>
      <c r="G97" s="2"/>
      <c r="H97" s="77"/>
      <c r="I97" s="2"/>
      <c r="J97" s="79"/>
      <c r="K97" s="2"/>
      <c r="L97" s="81"/>
      <c r="M97" s="2"/>
      <c r="N97" s="83"/>
      <c r="O97" s="2"/>
      <c r="P97" s="85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</row>
    <row r="98" spans="1:62">
      <c r="A98" s="102"/>
      <c r="B98" s="5">
        <f t="shared" si="1"/>
        <v>43133</v>
      </c>
      <c r="C98" s="2"/>
      <c r="D98" s="71"/>
      <c r="E98" s="2"/>
      <c r="F98" s="75"/>
      <c r="G98" s="2"/>
      <c r="H98" s="77"/>
      <c r="I98" s="2"/>
      <c r="J98" s="79"/>
      <c r="K98" s="2"/>
      <c r="L98" s="81"/>
      <c r="M98" s="2"/>
      <c r="N98" s="83"/>
      <c r="O98" s="2"/>
      <c r="P98" s="85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</row>
    <row r="99" spans="1:62">
      <c r="A99" s="102"/>
      <c r="B99" s="5">
        <f t="shared" si="1"/>
        <v>43134</v>
      </c>
      <c r="C99" s="2"/>
      <c r="D99" s="71"/>
      <c r="E99" s="2"/>
      <c r="F99" s="75"/>
      <c r="G99" s="2"/>
      <c r="H99" s="77"/>
      <c r="I99" s="2"/>
      <c r="J99" s="79"/>
      <c r="K99" s="2"/>
      <c r="L99" s="81"/>
      <c r="M99" s="2"/>
      <c r="N99" s="83"/>
      <c r="O99" s="2"/>
      <c r="P99" s="85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</row>
    <row r="100" spans="1:62">
      <c r="A100" s="70"/>
      <c r="B100" s="5">
        <f t="shared" si="1"/>
        <v>43135</v>
      </c>
      <c r="C100" s="2"/>
      <c r="D100" s="71"/>
      <c r="E100" s="2"/>
      <c r="F100" s="75"/>
      <c r="G100" s="2"/>
      <c r="H100" s="77"/>
      <c r="I100" s="2"/>
      <c r="J100" s="79"/>
      <c r="K100" s="2"/>
      <c r="L100" s="81"/>
      <c r="M100" s="2"/>
      <c r="N100" s="83"/>
      <c r="O100" s="2"/>
      <c r="P100" s="85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</row>
    <row r="101" spans="1:62">
      <c r="A101" s="102" t="s">
        <v>16</v>
      </c>
      <c r="B101" s="5">
        <f t="shared" si="1"/>
        <v>43136</v>
      </c>
      <c r="C101" s="2"/>
      <c r="D101" s="71"/>
      <c r="E101" s="2"/>
      <c r="F101" s="75"/>
      <c r="G101" s="2"/>
      <c r="H101" s="77"/>
      <c r="I101" s="2"/>
      <c r="J101" s="79"/>
      <c r="K101" s="2"/>
      <c r="L101" s="81"/>
      <c r="M101" s="2"/>
      <c r="N101" s="83"/>
      <c r="O101" s="2"/>
      <c r="P101" s="85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</row>
    <row r="102" spans="1:62">
      <c r="A102" s="102"/>
      <c r="B102" s="5">
        <f t="shared" si="1"/>
        <v>43137</v>
      </c>
      <c r="C102" s="2"/>
      <c r="D102" s="71"/>
      <c r="E102" s="2"/>
      <c r="F102" s="75"/>
      <c r="G102" s="2"/>
      <c r="H102" s="77"/>
      <c r="I102" s="2"/>
      <c r="J102" s="79"/>
      <c r="K102" s="2"/>
      <c r="L102" s="81"/>
      <c r="M102" s="2"/>
      <c r="N102" s="83"/>
      <c r="O102" s="2"/>
      <c r="P102" s="85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</row>
    <row r="103" spans="1:62">
      <c r="A103" s="102"/>
      <c r="B103"/>
      <c r="C103"/>
      <c r="D103" s="73"/>
      <c r="E103"/>
      <c r="F103" s="76"/>
      <c r="G103"/>
      <c r="H103" s="78"/>
      <c r="I103"/>
      <c r="J103" s="80"/>
      <c r="K103"/>
      <c r="L103" s="82"/>
      <c r="M103"/>
      <c r="N103" s="84"/>
      <c r="O103"/>
      <c r="P103" s="86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</row>
    <row r="104" spans="1:62">
      <c r="A104" s="102"/>
      <c r="B104"/>
      <c r="C104"/>
      <c r="D104" s="73"/>
      <c r="E104"/>
      <c r="F104" s="76"/>
      <c r="G104"/>
      <c r="H104" s="78"/>
      <c r="I104"/>
      <c r="J104" s="80"/>
      <c r="K104"/>
      <c r="L104" s="82"/>
      <c r="M104"/>
      <c r="N104" s="84"/>
      <c r="O104"/>
      <c r="P104" s="86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</row>
    <row r="105" spans="1:62">
      <c r="A105" s="102"/>
      <c r="B105"/>
      <c r="C105"/>
      <c r="D105" s="73"/>
      <c r="E105"/>
      <c r="F105" s="76"/>
      <c r="G105"/>
      <c r="H105" s="78"/>
      <c r="I105"/>
      <c r="J105" s="80"/>
      <c r="K105"/>
      <c r="L105" s="82"/>
      <c r="M105"/>
      <c r="N105" s="84"/>
      <c r="O105"/>
      <c r="P105" s="86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</row>
    <row r="106" spans="1:62">
      <c r="A106" s="102"/>
      <c r="B106"/>
      <c r="C106"/>
      <c r="D106" s="73"/>
      <c r="E106"/>
      <c r="F106" s="76"/>
      <c r="G106"/>
      <c r="H106" s="78"/>
      <c r="I106"/>
      <c r="J106" s="80"/>
      <c r="K106"/>
      <c r="L106" s="82"/>
      <c r="M106"/>
      <c r="N106" s="84"/>
      <c r="O106"/>
      <c r="P106" s="86"/>
      <c r="Q106" t="s">
        <v>65</v>
      </c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</row>
    <row r="107" spans="1:62">
      <c r="B107" t="s">
        <v>53</v>
      </c>
      <c r="C107"/>
      <c r="D107" s="74">
        <f>SUM(D3:D10)</f>
        <v>5</v>
      </c>
      <c r="F107" s="87">
        <f>SUM(F3:F10)</f>
        <v>0</v>
      </c>
      <c r="H107" s="88">
        <f>SUM(H3:H10)</f>
        <v>0</v>
      </c>
      <c r="J107" s="89">
        <f>SUM(J3:J10)</f>
        <v>0</v>
      </c>
      <c r="L107" s="90">
        <f>SUM(L3:L10)</f>
        <v>0</v>
      </c>
      <c r="N107" s="91">
        <f>SUM(N3:N10)</f>
        <v>0</v>
      </c>
      <c r="P107" s="92">
        <f>SUM(P3:P10)</f>
        <v>0</v>
      </c>
      <c r="Q107">
        <f>SUM(D107)</f>
        <v>5</v>
      </c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</row>
    <row r="108" spans="1:62">
      <c r="B108" t="s">
        <v>54</v>
      </c>
      <c r="C108"/>
      <c r="D108" s="74">
        <f>SUM(D11:D41)</f>
        <v>26</v>
      </c>
      <c r="F108" s="87">
        <f>SUM(F11:F41)</f>
        <v>21</v>
      </c>
      <c r="H108" s="88">
        <f>SUM(H11:H41)</f>
        <v>1</v>
      </c>
      <c r="J108" s="89">
        <f>SUM(J11:J41)</f>
        <v>19</v>
      </c>
      <c r="L108" s="90">
        <f>SUM(L11:L41)</f>
        <v>18</v>
      </c>
      <c r="N108" s="91">
        <f>SUM(N11:N41)</f>
        <v>8</v>
      </c>
      <c r="P108" s="92">
        <f>SUM(P11:P41)</f>
        <v>13.5</v>
      </c>
      <c r="Q108">
        <f>SUM(D108:P108)</f>
        <v>106.5</v>
      </c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</row>
    <row r="109" spans="1:62">
      <c r="B109" t="s">
        <v>55</v>
      </c>
      <c r="C109"/>
      <c r="D109" s="74">
        <f>SUM(D42:D71)</f>
        <v>5</v>
      </c>
      <c r="F109" s="87">
        <f>SUM(F42:F71)</f>
        <v>2</v>
      </c>
      <c r="H109" s="88">
        <f>SUM(H42:H71)</f>
        <v>8</v>
      </c>
      <c r="J109" s="89">
        <f>SUM(J42:J71)</f>
        <v>4</v>
      </c>
      <c r="L109" s="90">
        <f>SUM(L42:L71)</f>
        <v>2</v>
      </c>
      <c r="N109" s="91">
        <f>SUM(N42:N71)</f>
        <v>0</v>
      </c>
      <c r="P109" s="92">
        <f>SUM(P42:P71)</f>
        <v>0</v>
      </c>
      <c r="Q109">
        <f>SUM(D109:P109)</f>
        <v>21</v>
      </c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</row>
    <row r="110" spans="1:62">
      <c r="B110" t="s">
        <v>56</v>
      </c>
      <c r="C110"/>
      <c r="D110" s="74">
        <f>SUM(D72:D102)</f>
        <v>0</v>
      </c>
      <c r="F110" s="87">
        <f>SUM(F72:F102)</f>
        <v>0</v>
      </c>
      <c r="H110" s="88">
        <f>SUM(H72:H102)</f>
        <v>0</v>
      </c>
      <c r="J110" s="89">
        <f>SUM(J72:J102)</f>
        <v>0</v>
      </c>
      <c r="L110" s="90">
        <f>SUM(L72:L102)</f>
        <v>0</v>
      </c>
      <c r="N110" s="91">
        <f>SUM(N72:N102)</f>
        <v>0</v>
      </c>
      <c r="P110" s="92">
        <f>SUM(P72:P102)</f>
        <v>0</v>
      </c>
      <c r="Q110">
        <f>SUM(D110:P110)</f>
        <v>0</v>
      </c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</row>
    <row r="111" spans="1:62"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</row>
    <row r="112" spans="1:62"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</row>
    <row r="113" spans="2:62"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</row>
    <row r="114" spans="2:62"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</row>
    <row r="115" spans="2:62"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</row>
    <row r="116" spans="2:62"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</row>
    <row r="117" spans="2:62"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</row>
    <row r="118" spans="2:62"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</row>
    <row r="119" spans="2:62"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</row>
    <row r="120" spans="2:62"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</row>
    <row r="121" spans="2:62"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</row>
    <row r="122" spans="2:62"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</row>
    <row r="123" spans="2:62"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</row>
    <row r="124" spans="2:62"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</row>
    <row r="125" spans="2:62"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</row>
    <row r="126" spans="2:62"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</row>
    <row r="127" spans="2:62"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</row>
    <row r="128" spans="2:62"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</row>
    <row r="129" spans="2:62"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</row>
    <row r="130" spans="2:62"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</row>
    <row r="131" spans="2:62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</row>
    <row r="132" spans="2:62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</row>
    <row r="133" spans="2:62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</row>
    <row r="134" spans="2:62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</row>
    <row r="135" spans="2:62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</row>
    <row r="136" spans="2:62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</row>
    <row r="137" spans="2:62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</row>
    <row r="138" spans="2:62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</row>
    <row r="139" spans="2:62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</row>
    <row r="140" spans="2:62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</row>
    <row r="141" spans="2:62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</row>
    <row r="142" spans="2:62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</row>
    <row r="143" spans="2:62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</row>
    <row r="144" spans="2:62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</row>
    <row r="145" spans="2:62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</row>
    <row r="146" spans="2:62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</row>
    <row r="147" spans="2:62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</row>
    <row r="148" spans="2:62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</row>
    <row r="149" spans="2:62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</row>
    <row r="150" spans="2:62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</row>
    <row r="151" spans="2:62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</row>
    <row r="152" spans="2:62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</row>
    <row r="153" spans="2:62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</row>
    <row r="154" spans="2:62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</row>
    <row r="155" spans="2:62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</row>
    <row r="156" spans="2:62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</row>
    <row r="157" spans="2:62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</row>
    <row r="158" spans="2:62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</row>
    <row r="159" spans="2:62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</row>
    <row r="160" spans="2:62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</row>
    <row r="161" spans="2:62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</row>
    <row r="162" spans="2:62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</row>
    <row r="163" spans="2:62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</row>
    <row r="164" spans="2:62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</row>
    <row r="165" spans="2:62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</row>
    <row r="166" spans="2:62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</row>
    <row r="167" spans="2:62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</row>
    <row r="168" spans="2:62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</row>
    <row r="169" spans="2:62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</row>
    <row r="170" spans="2:62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</row>
    <row r="171" spans="2:62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</row>
    <row r="172" spans="2:62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</row>
    <row r="173" spans="2:62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</row>
    <row r="174" spans="2:62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</row>
    <row r="175" spans="2:62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</row>
    <row r="176" spans="2:62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</row>
    <row r="177" spans="2:62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</row>
    <row r="178" spans="2:62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</row>
    <row r="179" spans="2:62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</row>
    <row r="180" spans="2:62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</row>
    <row r="181" spans="2:62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</row>
    <row r="182" spans="2:62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</row>
    <row r="183" spans="2:62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</row>
    <row r="184" spans="2:62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</row>
    <row r="185" spans="2:62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</row>
    <row r="186" spans="2:62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</row>
    <row r="187" spans="2:62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</row>
    <row r="188" spans="2:62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</row>
    <row r="189" spans="2:62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</row>
    <row r="190" spans="2:62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</row>
    <row r="191" spans="2:62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</row>
    <row r="192" spans="2:62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</row>
    <row r="193" spans="2:62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</row>
    <row r="194" spans="2:62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</row>
    <row r="195" spans="2:62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</row>
    <row r="196" spans="2:62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</row>
    <row r="197" spans="2:62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</row>
    <row r="198" spans="2:62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</row>
    <row r="199" spans="2:62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</row>
    <row r="200" spans="2:62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</row>
    <row r="201" spans="2:62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</row>
    <row r="202" spans="2:62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</row>
    <row r="203" spans="2:62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</row>
    <row r="204" spans="2:62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</row>
    <row r="205" spans="2:62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</row>
    <row r="206" spans="2:62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</row>
    <row r="207" spans="2:62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</row>
    <row r="208" spans="2:62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</row>
    <row r="209" spans="2:62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</row>
    <row r="210" spans="2:62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</row>
    <row r="211" spans="2:62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</row>
    <row r="212" spans="2:62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</row>
    <row r="213" spans="2:62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</row>
    <row r="214" spans="2:62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</row>
    <row r="215" spans="2:62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</row>
    <row r="216" spans="2:62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</row>
    <row r="217" spans="2:62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</row>
    <row r="218" spans="2:62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</row>
    <row r="219" spans="2:62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</row>
    <row r="220" spans="2:62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</row>
    <row r="221" spans="2:62"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</row>
    <row r="222" spans="2:62"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</row>
    <row r="223" spans="2:62"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</row>
    <row r="224" spans="2:62"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</row>
    <row r="225" spans="2:62"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</row>
    <row r="226" spans="2:62"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</row>
    <row r="227" spans="2:62"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</row>
    <row r="228" spans="2:62"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</row>
    <row r="229" spans="2:62"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</row>
    <row r="230" spans="2:62"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</row>
    <row r="231" spans="2:62"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</row>
    <row r="232" spans="2:62"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</row>
    <row r="233" spans="2:62"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</row>
    <row r="234" spans="2:62"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</row>
    <row r="235" spans="2:62"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</row>
    <row r="236" spans="2:62"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</row>
    <row r="237" spans="2:62"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</row>
    <row r="238" spans="2:62"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</row>
    <row r="239" spans="2:62"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</row>
    <row r="240" spans="2:62"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</row>
    <row r="241" spans="2:62"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</row>
    <row r="242" spans="2:62"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</row>
    <row r="243" spans="2:62"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</row>
    <row r="244" spans="2:62"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</row>
    <row r="245" spans="2:62"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</row>
    <row r="246" spans="2:62"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</row>
    <row r="247" spans="2:62"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</row>
    <row r="248" spans="2:62"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</row>
    <row r="249" spans="2:62"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</row>
    <row r="250" spans="2:62"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</row>
    <row r="251" spans="2:62"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</row>
    <row r="252" spans="2:62"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</row>
    <row r="253" spans="2:62"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</row>
    <row r="254" spans="2:62"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</row>
    <row r="255" spans="2:62"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</row>
    <row r="256" spans="2:62"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</row>
    <row r="257" spans="2:62"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</row>
    <row r="258" spans="2:62"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</row>
    <row r="259" spans="2:62"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</row>
    <row r="260" spans="2:62"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</row>
    <row r="261" spans="2:62"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</row>
    <row r="262" spans="2:62"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</row>
    <row r="263" spans="2:62"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</row>
    <row r="264" spans="2:62"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</row>
    <row r="265" spans="2:62"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</row>
    <row r="266" spans="2:62"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</row>
    <row r="267" spans="2:62"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</row>
    <row r="268" spans="2:62"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</row>
    <row r="269" spans="2:62"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</row>
    <row r="270" spans="2:62"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</row>
    <row r="271" spans="2:62"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</row>
    <row r="272" spans="2:62"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</row>
    <row r="273" spans="2:62"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</row>
    <row r="274" spans="2:62"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</row>
    <row r="275" spans="2:62"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</row>
    <row r="276" spans="2:62"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</row>
    <row r="277" spans="2:62"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</row>
    <row r="278" spans="2:62"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</row>
    <row r="279" spans="2:62"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</row>
    <row r="280" spans="2:62"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</row>
    <row r="281" spans="2:62"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</row>
    <row r="282" spans="2:62"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</row>
    <row r="283" spans="2:62"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</row>
    <row r="284" spans="2:62"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</row>
    <row r="285" spans="2:62"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</row>
    <row r="286" spans="2:62"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</row>
    <row r="287" spans="2:62"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</row>
    <row r="288" spans="2:62"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</row>
    <row r="289" spans="2:62"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</row>
    <row r="290" spans="2:62"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</row>
    <row r="291" spans="2:62"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</row>
    <row r="292" spans="2:62"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</row>
    <row r="293" spans="2:62"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</row>
    <row r="294" spans="2:62"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</row>
    <row r="295" spans="2:62"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</row>
    <row r="296" spans="2:62"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</row>
    <row r="297" spans="2:62"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</row>
    <row r="298" spans="2:62"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</row>
    <row r="299" spans="2:62"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</row>
    <row r="300" spans="2:62"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</row>
    <row r="301" spans="2:62"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</row>
    <row r="302" spans="2:62"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</row>
    <row r="303" spans="2:62"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</row>
    <row r="304" spans="2:62"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</row>
    <row r="305" spans="2:62"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</row>
    <row r="306" spans="2:62"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</row>
    <row r="307" spans="2:62"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</row>
    <row r="308" spans="2:62"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</row>
    <row r="309" spans="2:62"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</row>
    <row r="310" spans="2:62"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</row>
    <row r="311" spans="2:62"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</row>
    <row r="312" spans="2:62"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</row>
    <row r="313" spans="2:62"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</row>
    <row r="314" spans="2:62"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</row>
    <row r="315" spans="2:62"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</row>
    <row r="316" spans="2:62"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</row>
    <row r="317" spans="2:62"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</row>
    <row r="318" spans="2:62"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</row>
    <row r="319" spans="2:62"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</row>
    <row r="320" spans="2:62"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</row>
    <row r="321" spans="2:62"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</row>
    <row r="322" spans="2:62"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</row>
    <row r="323" spans="2:62"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</row>
    <row r="324" spans="2:62"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</row>
    <row r="325" spans="2:62"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</row>
    <row r="326" spans="2:62"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</row>
    <row r="327" spans="2:62"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</row>
    <row r="328" spans="2:62"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</row>
    <row r="329" spans="2:62"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</row>
    <row r="330" spans="2:62"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</row>
    <row r="331" spans="2:62"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</row>
    <row r="332" spans="2:62"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</row>
    <row r="333" spans="2:62"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</row>
  </sheetData>
  <mergeCells count="22">
    <mergeCell ref="O1:P1"/>
    <mergeCell ref="A24:A29"/>
    <mergeCell ref="I1:J1"/>
    <mergeCell ref="K1:L1"/>
    <mergeCell ref="C1:D1"/>
    <mergeCell ref="E1:F1"/>
    <mergeCell ref="G1:H1"/>
    <mergeCell ref="M1:N1"/>
    <mergeCell ref="A31:A36"/>
    <mergeCell ref="A38:A43"/>
    <mergeCell ref="A45:A50"/>
    <mergeCell ref="A52:A57"/>
    <mergeCell ref="A3:A8"/>
    <mergeCell ref="A10:A16"/>
    <mergeCell ref="A17:A22"/>
    <mergeCell ref="A87:A92"/>
    <mergeCell ref="A94:A99"/>
    <mergeCell ref="A101:A106"/>
    <mergeCell ref="A59:A64"/>
    <mergeCell ref="A66:A71"/>
    <mergeCell ref="A73:A78"/>
    <mergeCell ref="A80:A85"/>
  </mergeCells>
  <phoneticPr fontId="1" type="noConversion"/>
  <pageMargins left="0.78740157499999996" right="0.78740157499999996" top="0.984251969" bottom="0.984251969" header="0.4921259845" footer="0.4921259845"/>
  <pageSetup paperSize="9" orientation="portrait" horizontalDpi="0" verticalDpi="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N197"/>
  <sheetViews>
    <sheetView showZeros="0" zoomScale="85" zoomScaleNormal="85" zoomScalePageLayoutView="85" workbookViewId="0">
      <selection activeCell="A2" sqref="A2"/>
    </sheetView>
  </sheetViews>
  <sheetFormatPr defaultColWidth="11.42578125" defaultRowHeight="12.75"/>
  <cols>
    <col min="1" max="1" width="10.28515625" style="1" customWidth="1"/>
    <col min="2" max="2" width="28.140625" customWidth="1"/>
    <col min="3" max="3" width="6.140625" style="1" bestFit="1" customWidth="1"/>
    <col min="4" max="4" width="31.28515625" bestFit="1" customWidth="1"/>
    <col min="5" max="5" width="34.42578125" customWidth="1"/>
    <col min="6" max="6" width="11.42578125" style="1" bestFit="1" customWidth="1"/>
    <col min="7" max="7" width="14.42578125" style="1" customWidth="1"/>
    <col min="8" max="8" width="12.42578125" style="1" bestFit="1" customWidth="1"/>
    <col min="9" max="9" width="13.42578125" style="64" bestFit="1" customWidth="1"/>
    <col min="10" max="10" width="14.42578125" style="69" bestFit="1" customWidth="1"/>
    <col min="11" max="11" width="13.28515625" style="64" customWidth="1"/>
    <col min="12" max="12" width="11.42578125" style="11" bestFit="1" customWidth="1"/>
    <col min="13" max="13" width="12.42578125" style="1" bestFit="1" customWidth="1"/>
  </cols>
  <sheetData>
    <row r="1" spans="1:14" ht="33">
      <c r="A1" s="9" t="s">
        <v>17</v>
      </c>
      <c r="C1"/>
      <c r="E1" s="104">
        <f ca="1">TODAY()</f>
        <v>43053</v>
      </c>
      <c r="I1" s="10"/>
      <c r="J1" s="65"/>
      <c r="K1" s="10"/>
    </row>
    <row r="2" spans="1:14" ht="45.75" customHeight="1">
      <c r="A2" s="97" t="s">
        <v>51</v>
      </c>
      <c r="B2" s="98" t="s">
        <v>18</v>
      </c>
      <c r="C2" s="99" t="s">
        <v>19</v>
      </c>
      <c r="D2" s="99" t="s">
        <v>20</v>
      </c>
      <c r="E2" s="100" t="s">
        <v>21</v>
      </c>
      <c r="F2" s="101" t="s">
        <v>22</v>
      </c>
      <c r="G2" s="93" t="s">
        <v>23</v>
      </c>
      <c r="H2" s="93" t="s">
        <v>67</v>
      </c>
      <c r="I2" s="94" t="s">
        <v>24</v>
      </c>
      <c r="J2" s="95" t="s">
        <v>74</v>
      </c>
      <c r="K2" s="94" t="s">
        <v>25</v>
      </c>
      <c r="L2" s="96" t="s">
        <v>26</v>
      </c>
      <c r="M2" s="107" t="s">
        <v>75</v>
      </c>
    </row>
    <row r="3" spans="1:14">
      <c r="A3" s="12"/>
      <c r="B3" s="12"/>
      <c r="C3" s="12"/>
      <c r="D3" s="12"/>
      <c r="E3" s="12"/>
      <c r="I3" s="13"/>
      <c r="J3" s="66"/>
      <c r="K3" s="13"/>
    </row>
    <row r="4" spans="1:14" ht="15.75">
      <c r="A4" s="14">
        <v>1</v>
      </c>
      <c r="B4" s="15" t="s">
        <v>57</v>
      </c>
      <c r="C4" s="16">
        <v>75</v>
      </c>
      <c r="D4" s="17"/>
      <c r="E4" s="18"/>
      <c r="F4" s="19"/>
      <c r="G4" s="20">
        <v>9500</v>
      </c>
      <c r="H4" s="21">
        <f>G4*1.196</f>
        <v>11362</v>
      </c>
      <c r="I4" s="22">
        <v>200</v>
      </c>
      <c r="J4" s="67">
        <f>SUMPRODUCT((Pointage!$C$3:$C$102=A4)*Pointage!$D$3:$D$102+(Pointage!$E$3:$E$102=A4)*Pointage!$F$3:$F$102+(Pointage!$G$3:$G$102=A4)*Pointage!$H$3:$H$102+(Pointage!$I$3:$I$102=A4)*Pointage!$J$3:$J$102+(Pointage!$K$3:$K$102=A4)*Pointage!$L$3:$L$102+(Pointage!$M$3:$M$102=A4)*Pointage!$M$3:$M$102+(Pointage!$O$3:$O$102=A4)*Pointage!$P$3:$P$102)</f>
        <v>98.5</v>
      </c>
      <c r="K4" s="23">
        <f t="shared" ref="K4:K41" si="0">I4-J4</f>
        <v>101.5</v>
      </c>
      <c r="L4" s="24">
        <f>J4*70</f>
        <v>6895</v>
      </c>
      <c r="M4" s="25">
        <f>H4-L4</f>
        <v>4467</v>
      </c>
      <c r="N4" s="4"/>
    </row>
    <row r="5" spans="1:14" ht="15.75">
      <c r="A5" s="26">
        <v>2</v>
      </c>
      <c r="B5" s="27" t="s">
        <v>58</v>
      </c>
      <c r="C5" s="28">
        <v>75</v>
      </c>
      <c r="D5" s="29"/>
      <c r="E5" s="30"/>
      <c r="F5" s="31"/>
      <c r="G5" s="32"/>
      <c r="H5" s="33"/>
      <c r="I5" s="34"/>
      <c r="J5" s="68">
        <f>SUMPRODUCT((Pointage!$C$3:$C$102=A5)*Pointage!$D$3:$D$102+(Pointage!$E$3:$E$102=A5)*Pointage!$F$3:$F$102+(Pointage!$G$3:$G$102=A5)*Pointage!$H$3:$H$102+(Pointage!$I$3:$I$102=A5)*Pointage!$J$3:$J$102+(Pointage!$K$3:$K$102=A5)*Pointage!$L$3:$L$102+(Pointage!$M$3:$M$102=A5)*Pointage!$M$3:$M$102+(Pointage!$O$3:$O$102=A5)*Pointage!$P$3:$P$102)</f>
        <v>11</v>
      </c>
      <c r="K5" s="35">
        <f t="shared" si="0"/>
        <v>-11</v>
      </c>
      <c r="L5" s="36"/>
      <c r="M5" s="37"/>
      <c r="N5" s="4"/>
    </row>
    <row r="6" spans="1:14" ht="15.75">
      <c r="A6" s="38">
        <v>3</v>
      </c>
      <c r="B6" s="39" t="s">
        <v>59</v>
      </c>
      <c r="C6" s="40">
        <v>77</v>
      </c>
      <c r="D6" s="41"/>
      <c r="E6" s="42"/>
      <c r="F6" s="43"/>
      <c r="G6" s="44"/>
      <c r="H6" s="45"/>
      <c r="I6" s="46"/>
      <c r="J6" s="68">
        <f>SUMPRODUCT((Pointage!$C$3:$C$102=A6)*Pointage!$D$3:$D$102+(Pointage!$E$3:$E$102=A6)*Pointage!$F$3:$F$102+(Pointage!$G$3:$G$102=A6)*Pointage!$H$3:$H$102+(Pointage!$I$3:$I$102=A6)*Pointage!$J$3:$J$102+(Pointage!$K$3:$K$102=A6)*Pointage!$L$3:$L$102+(Pointage!$M$3:$M$102=A6)*Pointage!$M$3:$M$102+(Pointage!$O$3:$O$102=A6)*Pointage!$P$3:$P$102)</f>
        <v>11</v>
      </c>
      <c r="K6" s="47">
        <f t="shared" si="0"/>
        <v>-11</v>
      </c>
      <c r="L6" s="48"/>
      <c r="M6" s="49"/>
      <c r="N6" s="4"/>
    </row>
    <row r="7" spans="1:14" ht="15.75">
      <c r="A7" s="38">
        <v>4</v>
      </c>
      <c r="B7" s="39" t="s">
        <v>57</v>
      </c>
      <c r="C7" s="40">
        <v>75</v>
      </c>
      <c r="D7" s="41"/>
      <c r="E7" s="42"/>
      <c r="F7" s="43"/>
      <c r="G7" s="44"/>
      <c r="H7" s="45"/>
      <c r="I7" s="46"/>
      <c r="J7" s="68">
        <f>SUMPRODUCT((Pointage!$C$3:$C$102=A7)*Pointage!$D$3:$D$102+(Pointage!$E$3:$E$102=A7)*Pointage!$F$3:$F$102+(Pointage!$G$3:$G$102=A7)*Pointage!$H$3:$H$102+(Pointage!$I$3:$I$102=A7)*Pointage!$J$3:$J$102+(Pointage!$K$3:$K$102=A7)*Pointage!$L$3:$L$102+(Pointage!$M$3:$M$102=A7)*Pointage!$M$3:$M$102+(Pointage!$O$3:$O$102=A7)*Pointage!$P$3:$P$102)</f>
        <v>2</v>
      </c>
      <c r="K7" s="50">
        <f t="shared" si="0"/>
        <v>-2</v>
      </c>
      <c r="L7" s="48"/>
      <c r="M7" s="49"/>
      <c r="N7" s="4"/>
    </row>
    <row r="8" spans="1:14" ht="15.75">
      <c r="A8" s="26">
        <v>5</v>
      </c>
      <c r="B8" s="27" t="s">
        <v>60</v>
      </c>
      <c r="C8" s="28">
        <v>93</v>
      </c>
      <c r="D8" s="29"/>
      <c r="E8" s="30"/>
      <c r="F8" s="31"/>
      <c r="G8" s="32"/>
      <c r="H8" s="33"/>
      <c r="I8" s="34"/>
      <c r="J8" s="68">
        <f>SUMPRODUCT((Pointage!$C$3:$C$102=A8)*Pointage!$D$3:$D$102+(Pointage!$E$3:$E$102=A8)*Pointage!$F$3:$F$102+(Pointage!$G$3:$G$102=A8)*Pointage!$H$3:$H$102+(Pointage!$I$3:$I$102=A8)*Pointage!$J$3:$J$102+(Pointage!$K$3:$K$102=A8)*Pointage!$L$3:$L$102+(Pointage!$M$3:$M$102=A8)*Pointage!$M$3:$M$102+(Pointage!$O$3:$O$102=A8)*Pointage!$P$3:$P$102)</f>
        <v>2</v>
      </c>
      <c r="K8" s="35">
        <f t="shared" si="0"/>
        <v>-2</v>
      </c>
      <c r="L8" s="36"/>
      <c r="M8" s="37"/>
      <c r="N8" s="4"/>
    </row>
    <row r="9" spans="1:14" ht="15.75">
      <c r="A9" s="26">
        <v>6</v>
      </c>
      <c r="B9" s="27" t="s">
        <v>28</v>
      </c>
      <c r="C9" s="28">
        <v>80</v>
      </c>
      <c r="D9" s="29"/>
      <c r="E9" s="30"/>
      <c r="F9" s="31"/>
      <c r="G9" s="32"/>
      <c r="H9" s="33"/>
      <c r="I9" s="34"/>
      <c r="J9" s="68">
        <f>SUMPRODUCT((Pointage!$C$3:$C$102=A9)*Pointage!$D$3:$D$102+(Pointage!$E$3:$E$102=A9)*Pointage!$F$3:$F$102+(Pointage!$G$3:$G$102=A9)*Pointage!$H$3:$H$102+(Pointage!$I$3:$I$102=A9)*Pointage!$J$3:$J$102+(Pointage!$K$3:$K$102=A9)*Pointage!$L$3:$L$102+(Pointage!$M$3:$M$102=A9)*Pointage!$M$3:$M$102+(Pointage!$O$3:$O$102=A9)*Pointage!$P$3:$P$102)</f>
        <v>2</v>
      </c>
      <c r="K9" s="35">
        <f t="shared" si="0"/>
        <v>-2</v>
      </c>
      <c r="L9" s="36"/>
      <c r="M9" s="37"/>
      <c r="N9" s="4"/>
    </row>
    <row r="10" spans="1:14" ht="15.75">
      <c r="A10" s="38">
        <v>7</v>
      </c>
      <c r="B10" s="39" t="s">
        <v>61</v>
      </c>
      <c r="C10" s="40">
        <v>92</v>
      </c>
      <c r="D10" s="41"/>
      <c r="E10" s="42"/>
      <c r="F10" s="43"/>
      <c r="G10" s="44"/>
      <c r="H10" s="45"/>
      <c r="I10" s="46"/>
      <c r="J10" s="68">
        <f>SUMPRODUCT((Pointage!$C$3:$C$102=A10)*Pointage!$D$3:$D$102+(Pointage!$E$3:$E$102=A10)*Pointage!$F$3:$F$102+(Pointage!$G$3:$G$102=A10)*Pointage!$H$3:$H$102+(Pointage!$I$3:$I$102=A10)*Pointage!$J$3:$J$102+(Pointage!$K$3:$K$102=A10)*Pointage!$L$3:$L$102+(Pointage!$M$3:$M$102=A10)*Pointage!$M$3:$M$102+(Pointage!$O$3:$O$102=A10)*Pointage!$P$3:$P$102)</f>
        <v>0</v>
      </c>
      <c r="K10" s="47">
        <f t="shared" si="0"/>
        <v>0</v>
      </c>
      <c r="L10" s="48"/>
      <c r="M10" s="49"/>
      <c r="N10" s="4"/>
    </row>
    <row r="11" spans="1:14" ht="15.75">
      <c r="A11" s="38">
        <v>8</v>
      </c>
      <c r="B11" s="39" t="s">
        <v>62</v>
      </c>
      <c r="C11" s="40">
        <v>92</v>
      </c>
      <c r="D11" s="41"/>
      <c r="E11" s="42"/>
      <c r="F11" s="43"/>
      <c r="G11" s="44"/>
      <c r="H11" s="45"/>
      <c r="I11" s="46"/>
      <c r="J11" s="68">
        <f>SUMPRODUCT((Pointage!$C$3:$C$102=A11)*Pointage!$D$3:$D$102+(Pointage!$E$3:$E$102=A11)*Pointage!$F$3:$F$102+(Pointage!$G$3:$G$102=A11)*Pointage!$H$3:$H$102+(Pointage!$I$3:$I$102=A11)*Pointage!$J$3:$J$102+(Pointage!$K$3:$K$102=A11)*Pointage!$L$3:$L$102+(Pointage!$M$3:$M$102=A11)*Pointage!$M$3:$M$102+(Pointage!$O$3:$O$102=A11)*Pointage!$P$3:$P$102)</f>
        <v>2</v>
      </c>
      <c r="K11" s="50">
        <f t="shared" si="0"/>
        <v>-2</v>
      </c>
      <c r="L11" s="48"/>
      <c r="M11" s="49"/>
      <c r="N11" s="4"/>
    </row>
    <row r="12" spans="1:14" ht="15.75">
      <c r="A12" s="26">
        <v>9</v>
      </c>
      <c r="B12" s="27" t="s">
        <v>62</v>
      </c>
      <c r="C12" s="28">
        <v>92</v>
      </c>
      <c r="D12" s="29"/>
      <c r="E12" s="30"/>
      <c r="F12" s="31"/>
      <c r="G12" s="32"/>
      <c r="H12" s="33"/>
      <c r="I12" s="34"/>
      <c r="J12" s="68">
        <f>SUMPRODUCT((Pointage!$C$3:$C$102=A12)*Pointage!$D$3:$D$102+(Pointage!$E$3:$E$102=A12)*Pointage!$F$3:$F$102+(Pointage!$G$3:$G$102=A12)*Pointage!$H$3:$H$102+(Pointage!$I$3:$I$102=A12)*Pointage!$J$3:$J$102+(Pointage!$K$3:$K$102=A12)*Pointage!$L$3:$L$102+(Pointage!$M$3:$M$102=A12)*Pointage!$M$3:$M$102+(Pointage!$O$3:$O$102=A12)*Pointage!$P$3:$P$102)</f>
        <v>0</v>
      </c>
      <c r="K12" s="35">
        <f t="shared" si="0"/>
        <v>0</v>
      </c>
      <c r="L12" s="36"/>
      <c r="M12" s="37"/>
      <c r="N12" s="4"/>
    </row>
    <row r="13" spans="1:14" ht="15.75">
      <c r="A13" s="38">
        <v>10</v>
      </c>
      <c r="B13" s="39" t="s">
        <v>63</v>
      </c>
      <c r="C13" s="40">
        <v>92</v>
      </c>
      <c r="D13" s="41"/>
      <c r="E13" s="42"/>
      <c r="F13" s="43"/>
      <c r="G13" s="44"/>
      <c r="H13" s="45"/>
      <c r="I13" s="46"/>
      <c r="J13" s="68">
        <f>SUMPRODUCT((Pointage!$C$3:$C$102=A13)*Pointage!$D$3:$D$102+(Pointage!$E$3:$E$102=A13)*Pointage!$F$3:$F$102+(Pointage!$G$3:$G$102=A13)*Pointage!$H$3:$H$102+(Pointage!$I$3:$I$102=A13)*Pointage!$J$3:$J$102+(Pointage!$K$3:$K$102=A13)*Pointage!$L$3:$L$102+(Pointage!$M$3:$M$102=A13)*Pointage!$M$3:$M$102+(Pointage!$O$3:$O$102=A13)*Pointage!$P$3:$P$102)</f>
        <v>0</v>
      </c>
      <c r="K13" s="47">
        <f t="shared" si="0"/>
        <v>0</v>
      </c>
      <c r="L13" s="48"/>
      <c r="M13" s="49"/>
      <c r="N13" s="4"/>
    </row>
    <row r="14" spans="1:14" ht="15.75">
      <c r="A14" s="26">
        <v>11</v>
      </c>
      <c r="B14" s="27" t="s">
        <v>64</v>
      </c>
      <c r="C14" s="28">
        <v>95</v>
      </c>
      <c r="D14" s="29"/>
      <c r="E14" s="30"/>
      <c r="F14" s="31"/>
      <c r="G14" s="32"/>
      <c r="H14" s="33"/>
      <c r="I14" s="34"/>
      <c r="J14" s="68">
        <f>SUMPRODUCT((Pointage!$C$3:$C$102=A14)*Pointage!$D$3:$D$102+(Pointage!$E$3:$E$102=A14)*Pointage!$F$3:$F$102+(Pointage!$G$3:$G$102=A14)*Pointage!$H$3:$H$102+(Pointage!$I$3:$I$102=A14)*Pointage!$J$3:$J$102+(Pointage!$K$3:$K$102=A14)*Pointage!$L$3:$L$102+(Pointage!$M$3:$M$102=A14)*Pointage!$M$3:$M$102+(Pointage!$O$3:$O$102=A14)*Pointage!$P$3:$P$102)</f>
        <v>2</v>
      </c>
      <c r="K14" s="35">
        <f t="shared" si="0"/>
        <v>-2</v>
      </c>
      <c r="L14" s="36"/>
      <c r="M14" s="37"/>
      <c r="N14" s="4"/>
    </row>
    <row r="15" spans="1:14" ht="15.75">
      <c r="A15" s="38">
        <v>12</v>
      </c>
      <c r="B15" s="39" t="s">
        <v>66</v>
      </c>
      <c r="C15" s="40">
        <v>93</v>
      </c>
      <c r="D15" s="41"/>
      <c r="E15" s="42"/>
      <c r="F15" s="43"/>
      <c r="G15" s="44"/>
      <c r="H15" s="45"/>
      <c r="I15" s="46"/>
      <c r="J15" s="68">
        <f>SUMPRODUCT((Pointage!$C$3:$C$102=A15)*Pointage!$D$3:$D$102+(Pointage!$E$3:$E$102=A15)*Pointage!$F$3:$F$102+(Pointage!$G$3:$G$102=A15)*Pointage!$H$3:$H$102+(Pointage!$I$3:$I$102=A15)*Pointage!$J$3:$J$102+(Pointage!$K$3:$K$102=A15)*Pointage!$L$3:$L$102+(Pointage!$M$3:$M$102=A15)*Pointage!$M$3:$M$102+(Pointage!$O$3:$O$102=A15)*Pointage!$P$3:$P$102)</f>
        <v>0</v>
      </c>
      <c r="K15" s="47">
        <f t="shared" si="0"/>
        <v>0</v>
      </c>
      <c r="L15" s="48"/>
      <c r="M15" s="49"/>
      <c r="N15" s="4"/>
    </row>
    <row r="16" spans="1:14" ht="15.75">
      <c r="A16" s="26">
        <v>13</v>
      </c>
      <c r="B16" s="27" t="s">
        <v>29</v>
      </c>
      <c r="C16" s="28">
        <v>80</v>
      </c>
      <c r="D16" s="29"/>
      <c r="E16" s="30"/>
      <c r="F16" s="31"/>
      <c r="G16" s="32"/>
      <c r="H16" s="33"/>
      <c r="I16" s="34"/>
      <c r="J16" s="68">
        <f>SUMPRODUCT((Pointage!$C$3:$C$102=A16)*Pointage!$D$3:$D$102+(Pointage!$E$3:$E$102=A16)*Pointage!$F$3:$F$102+(Pointage!$G$3:$G$102=A16)*Pointage!$H$3:$H$102+(Pointage!$I$3:$I$102=A16)*Pointage!$J$3:$J$102+(Pointage!$K$3:$K$102=A16)*Pointage!$L$3:$L$102+(Pointage!$M$3:$M$102=A16)*Pointage!$M$3:$M$102+(Pointage!$O$3:$O$102=A16)*Pointage!$P$3:$P$102)</f>
        <v>0</v>
      </c>
      <c r="K16" s="35">
        <f t="shared" si="0"/>
        <v>0</v>
      </c>
      <c r="L16" s="36"/>
      <c r="M16" s="37"/>
      <c r="N16" s="4"/>
    </row>
    <row r="17" spans="1:14" ht="15.75">
      <c r="A17" s="26">
        <v>14</v>
      </c>
      <c r="B17" s="27" t="s">
        <v>30</v>
      </c>
      <c r="C17" s="28">
        <v>80</v>
      </c>
      <c r="D17" s="29"/>
      <c r="E17" s="30"/>
      <c r="F17" s="31"/>
      <c r="G17" s="32"/>
      <c r="H17" s="33"/>
      <c r="I17" s="34"/>
      <c r="J17" s="68">
        <f>SUMPRODUCT((Pointage!$C$3:$C$102=A17)*Pointage!$D$3:$D$102+(Pointage!$E$3:$E$102=A17)*Pointage!$F$3:$F$102+(Pointage!$G$3:$G$102=A17)*Pointage!$H$3:$H$102+(Pointage!$I$3:$I$102=A17)*Pointage!$J$3:$J$102+(Pointage!$K$3:$K$102=A17)*Pointage!$L$3:$L$102+(Pointage!$M$3:$M$102=A17)*Pointage!$M$3:$M$102+(Pointage!$O$3:$O$102=A17)*Pointage!$P$3:$P$102)</f>
        <v>0</v>
      </c>
      <c r="K17" s="35">
        <f t="shared" si="0"/>
        <v>0</v>
      </c>
      <c r="L17" s="36"/>
      <c r="M17" s="37"/>
      <c r="N17" s="4"/>
    </row>
    <row r="18" spans="1:14" ht="15.75">
      <c r="A18" s="38">
        <v>15</v>
      </c>
      <c r="B18" s="39" t="s">
        <v>31</v>
      </c>
      <c r="C18" s="40">
        <v>60</v>
      </c>
      <c r="D18" s="41"/>
      <c r="E18" s="42"/>
      <c r="F18" s="43"/>
      <c r="G18" s="44"/>
      <c r="H18" s="45"/>
      <c r="I18" s="46"/>
      <c r="J18" s="68">
        <f>SUMPRODUCT((Pointage!$C$3:$C$102=A18)*Pointage!$D$3:$D$102+(Pointage!$E$3:$E$102=A18)*Pointage!$F$3:$F$102+(Pointage!$G$3:$G$102=A18)*Pointage!$H$3:$H$102+(Pointage!$I$3:$I$102=A18)*Pointage!$J$3:$J$102+(Pointage!$K$3:$K$102=A18)*Pointage!$L$3:$L$102+(Pointage!$M$3:$M$102=A18)*Pointage!$M$3:$M$102+(Pointage!$O$3:$O$102=A18)*Pointage!$P$3:$P$102)</f>
        <v>2</v>
      </c>
      <c r="K18" s="50">
        <f t="shared" si="0"/>
        <v>-2</v>
      </c>
      <c r="L18" s="48"/>
      <c r="M18" s="49"/>
      <c r="N18" s="4"/>
    </row>
    <row r="19" spans="1:14" ht="15.75">
      <c r="A19" s="38">
        <v>16</v>
      </c>
      <c r="B19" s="39" t="s">
        <v>31</v>
      </c>
      <c r="C19" s="40">
        <v>60</v>
      </c>
      <c r="D19" s="41"/>
      <c r="E19" s="42"/>
      <c r="F19" s="43"/>
      <c r="G19" s="44"/>
      <c r="H19" s="45"/>
      <c r="I19" s="46"/>
      <c r="J19" s="68">
        <f>SUMPRODUCT((Pointage!$C$3:$C$102=A19)*Pointage!$D$3:$D$102+(Pointage!$E$3:$E$102=A19)*Pointage!$F$3:$F$102+(Pointage!$G$3:$G$102=A19)*Pointage!$H$3:$H$102+(Pointage!$I$3:$I$102=A19)*Pointage!$J$3:$J$102+(Pointage!$K$3:$K$102=A19)*Pointage!$L$3:$L$102+(Pointage!$M$3:$M$102=A19)*Pointage!$M$3:$M$102+(Pointage!$O$3:$O$102=A19)*Pointage!$P$3:$P$102)</f>
        <v>0</v>
      </c>
      <c r="K19" s="47">
        <f t="shared" si="0"/>
        <v>0</v>
      </c>
      <c r="L19" s="48"/>
      <c r="M19" s="49"/>
      <c r="N19" s="4"/>
    </row>
    <row r="20" spans="1:14" ht="15.75">
      <c r="A20" s="38">
        <v>17</v>
      </c>
      <c r="B20" s="39" t="s">
        <v>32</v>
      </c>
      <c r="C20" s="40">
        <v>60</v>
      </c>
      <c r="D20" s="41"/>
      <c r="E20" s="42"/>
      <c r="F20" s="43"/>
      <c r="G20" s="44"/>
      <c r="H20" s="45"/>
      <c r="I20" s="46"/>
      <c r="J20" s="68">
        <f>SUMPRODUCT((Pointage!$C$3:$C$102=A20)*Pointage!$D$3:$D$102+(Pointage!$E$3:$E$102=A20)*Pointage!$F$3:$F$102+(Pointage!$G$3:$G$102=A20)*Pointage!$H$3:$H$102+(Pointage!$I$3:$I$102=A20)*Pointage!$J$3:$J$102+(Pointage!$K$3:$K$102=A20)*Pointage!$L$3:$L$102+(Pointage!$M$3:$M$102=A20)*Pointage!$M$3:$M$102+(Pointage!$O$3:$O$102=A20)*Pointage!$P$3:$P$102)</f>
        <v>0</v>
      </c>
      <c r="K20" s="47">
        <f t="shared" si="0"/>
        <v>0</v>
      </c>
      <c r="L20" s="48"/>
      <c r="M20" s="49"/>
      <c r="N20" s="4"/>
    </row>
    <row r="21" spans="1:14" ht="15.75">
      <c r="A21" s="38">
        <v>18</v>
      </c>
      <c r="B21" s="39" t="s">
        <v>33</v>
      </c>
      <c r="C21" s="40">
        <v>80</v>
      </c>
      <c r="D21" s="41"/>
      <c r="E21" s="42"/>
      <c r="F21" s="43"/>
      <c r="G21" s="44"/>
      <c r="H21" s="45"/>
      <c r="I21" s="46"/>
      <c r="J21" s="68">
        <f>SUMPRODUCT((Pointage!$C$3:$C$102=A21)*Pointage!$D$3:$D$102+(Pointage!$E$3:$E$102=A21)*Pointage!$F$3:$F$102+(Pointage!$G$3:$G$102=A21)*Pointage!$H$3:$H$102+(Pointage!$I$3:$I$102=A21)*Pointage!$J$3:$J$102+(Pointage!$K$3:$K$102=A21)*Pointage!$L$3:$L$102+(Pointage!$M$3:$M$102=A21)*Pointage!$M$3:$M$102+(Pointage!$O$3:$O$102=A21)*Pointage!$P$3:$P$102)</f>
        <v>0</v>
      </c>
      <c r="K21" s="50">
        <f t="shared" si="0"/>
        <v>0</v>
      </c>
      <c r="L21" s="48"/>
      <c r="M21" s="49"/>
      <c r="N21" s="4"/>
    </row>
    <row r="22" spans="1:14" ht="15.75">
      <c r="A22" s="26">
        <v>19</v>
      </c>
      <c r="B22" s="27" t="s">
        <v>34</v>
      </c>
      <c r="C22" s="28">
        <v>80</v>
      </c>
      <c r="D22" s="29"/>
      <c r="E22" s="30"/>
      <c r="F22" s="31"/>
      <c r="G22" s="32"/>
      <c r="H22" s="33"/>
      <c r="I22" s="34"/>
      <c r="J22" s="68">
        <f>SUMPRODUCT((Pointage!$C$3:$C$102=A22)*Pointage!$D$3:$D$102+(Pointage!$E$3:$E$102=A22)*Pointage!$F$3:$F$102+(Pointage!$G$3:$G$102=A22)*Pointage!$H$3:$H$102+(Pointage!$I$3:$I$102=A22)*Pointage!$J$3:$J$102+(Pointage!$K$3:$K$102=A22)*Pointage!$L$3:$L$102+(Pointage!$M$3:$M$102=A22)*Pointage!$M$3:$M$102+(Pointage!$O$3:$O$102=A22)*Pointage!$P$3:$P$102)</f>
        <v>0</v>
      </c>
      <c r="K22" s="35">
        <f t="shared" si="0"/>
        <v>0</v>
      </c>
      <c r="L22" s="36"/>
      <c r="M22" s="37"/>
      <c r="N22" s="4"/>
    </row>
    <row r="23" spans="1:14" ht="15.75">
      <c r="A23" s="38">
        <v>20</v>
      </c>
      <c r="B23" s="39" t="s">
        <v>35</v>
      </c>
      <c r="C23" s="40">
        <v>80</v>
      </c>
      <c r="D23" s="41"/>
      <c r="E23" s="42"/>
      <c r="F23" s="43"/>
      <c r="G23" s="44"/>
      <c r="H23" s="45"/>
      <c r="I23" s="46"/>
      <c r="J23" s="68">
        <f>SUMPRODUCT((Pointage!$C$3:$C$102=A23)*Pointage!$D$3:$D$102+(Pointage!$E$3:$E$102=A23)*Pointage!$F$3:$F$102+(Pointage!$G$3:$G$102=A23)*Pointage!$H$3:$H$102+(Pointage!$I$3:$I$102=A23)*Pointage!$J$3:$J$102+(Pointage!$K$3:$K$102=A23)*Pointage!$L$3:$L$102+(Pointage!$M$3:$M$102=A23)*Pointage!$M$3:$M$102+(Pointage!$O$3:$O$102=A23)*Pointage!$P$3:$P$102)</f>
        <v>0</v>
      </c>
      <c r="K23" s="50">
        <f t="shared" si="0"/>
        <v>0</v>
      </c>
      <c r="L23" s="48"/>
      <c r="M23" s="49"/>
      <c r="N23" s="4"/>
    </row>
    <row r="24" spans="1:14" ht="15.75">
      <c r="A24" s="38">
        <v>21</v>
      </c>
      <c r="B24" s="39" t="s">
        <v>36</v>
      </c>
      <c r="C24" s="40">
        <v>60</v>
      </c>
      <c r="D24" s="41"/>
      <c r="E24" s="42"/>
      <c r="F24" s="43"/>
      <c r="G24" s="44"/>
      <c r="H24" s="45"/>
      <c r="I24" s="46"/>
      <c r="J24" s="68">
        <f>SUMPRODUCT((Pointage!$C$3:$C$102=A24)*Pointage!$D$3:$D$102+(Pointage!$E$3:$E$102=A24)*Pointage!$F$3:$F$102+(Pointage!$G$3:$G$102=A24)*Pointage!$H$3:$H$102+(Pointage!$I$3:$I$102=A24)*Pointage!$J$3:$J$102+(Pointage!$K$3:$K$102=A24)*Pointage!$L$3:$L$102+(Pointage!$M$3:$M$102=A24)*Pointage!$M$3:$M$102+(Pointage!$O$3:$O$102=A24)*Pointage!$P$3:$P$102)</f>
        <v>0</v>
      </c>
      <c r="K24" s="50">
        <f t="shared" si="0"/>
        <v>0</v>
      </c>
      <c r="L24" s="48"/>
      <c r="M24" s="49"/>
      <c r="N24" s="4"/>
    </row>
    <row r="25" spans="1:14" ht="15.75">
      <c r="A25" s="26">
        <v>22</v>
      </c>
      <c r="B25" s="27" t="s">
        <v>37</v>
      </c>
      <c r="C25" s="28">
        <v>60</v>
      </c>
      <c r="D25" s="29"/>
      <c r="E25" s="30"/>
      <c r="F25" s="31"/>
      <c r="G25" s="32"/>
      <c r="H25" s="33"/>
      <c r="I25" s="34"/>
      <c r="J25" s="68">
        <f>SUMPRODUCT((Pointage!$C$3:$C$102=A25)*Pointage!$D$3:$D$102+(Pointage!$E$3:$E$102=A25)*Pointage!$F$3:$F$102+(Pointage!$G$3:$G$102=A25)*Pointage!$H$3:$H$102+(Pointage!$I$3:$I$102=A25)*Pointage!$J$3:$J$102+(Pointage!$K$3:$K$102=A25)*Pointage!$L$3:$L$102+(Pointage!$M$3:$M$102=A25)*Pointage!$M$3:$M$102+(Pointage!$O$3:$O$102=A25)*Pointage!$P$3:$P$102)</f>
        <v>0</v>
      </c>
      <c r="K25" s="35">
        <f t="shared" si="0"/>
        <v>0</v>
      </c>
      <c r="L25" s="36"/>
      <c r="M25" s="37"/>
      <c r="N25" s="4"/>
    </row>
    <row r="26" spans="1:14" ht="15.75">
      <c r="A26" s="26">
        <v>23</v>
      </c>
      <c r="B26" s="27" t="s">
        <v>38</v>
      </c>
      <c r="C26" s="28">
        <v>80</v>
      </c>
      <c r="D26" s="29"/>
      <c r="E26" s="30"/>
      <c r="F26" s="31"/>
      <c r="G26" s="32"/>
      <c r="H26" s="33"/>
      <c r="I26" s="34"/>
      <c r="J26" s="68">
        <f>SUMPRODUCT((Pointage!$C$3:$C$102=A26)*Pointage!$D$3:$D$102+(Pointage!$E$3:$E$102=A26)*Pointage!$F$3:$F$102+(Pointage!$G$3:$G$102=A26)*Pointage!$H$3:$H$102+(Pointage!$I$3:$I$102=A26)*Pointage!$J$3:$J$102+(Pointage!$K$3:$K$102=A26)*Pointage!$L$3:$L$102+(Pointage!$M$3:$M$102=A26)*Pointage!$M$3:$M$102+(Pointage!$O$3:$O$102=A26)*Pointage!$P$3:$P$102)</f>
        <v>0</v>
      </c>
      <c r="K26" s="35">
        <f t="shared" si="0"/>
        <v>0</v>
      </c>
      <c r="L26" s="36"/>
      <c r="M26" s="37"/>
      <c r="N26" s="4"/>
    </row>
    <row r="27" spans="1:14" ht="15.75">
      <c r="A27" s="26">
        <v>24</v>
      </c>
      <c r="B27" s="27" t="s">
        <v>39</v>
      </c>
      <c r="C27" s="28">
        <v>60</v>
      </c>
      <c r="D27" s="29"/>
      <c r="E27" s="30"/>
      <c r="F27" s="31"/>
      <c r="G27" s="32"/>
      <c r="H27" s="33"/>
      <c r="I27" s="34"/>
      <c r="J27" s="68">
        <f>SUMPRODUCT((Pointage!$C$3:$C$102=A27)*Pointage!$D$3:$D$102+(Pointage!$E$3:$E$102=A27)*Pointage!$F$3:$F$102+(Pointage!$G$3:$G$102=A27)*Pointage!$H$3:$H$102+(Pointage!$I$3:$I$102=A27)*Pointage!$J$3:$J$102+(Pointage!$K$3:$K$102=A27)*Pointage!$L$3:$L$102+(Pointage!$M$3:$M$102=A27)*Pointage!$M$3:$M$102+(Pointage!$O$3:$O$102=A27)*Pointage!$P$3:$P$102)</f>
        <v>0</v>
      </c>
      <c r="K27" s="35">
        <f t="shared" si="0"/>
        <v>0</v>
      </c>
      <c r="L27" s="36"/>
      <c r="M27" s="37"/>
      <c r="N27" s="4"/>
    </row>
    <row r="28" spans="1:14" ht="15.75">
      <c r="A28" s="26">
        <v>25</v>
      </c>
      <c r="B28" s="27" t="s">
        <v>40</v>
      </c>
      <c r="C28" s="28">
        <v>60</v>
      </c>
      <c r="D28" s="29"/>
      <c r="E28" s="30"/>
      <c r="F28" s="31"/>
      <c r="G28" s="32"/>
      <c r="H28" s="33"/>
      <c r="I28" s="34"/>
      <c r="J28" s="68">
        <f>SUMPRODUCT((Pointage!$C$3:$C$102=A28)*Pointage!$D$3:$D$102+(Pointage!$E$3:$E$102=A28)*Pointage!$F$3:$F$102+(Pointage!$G$3:$G$102=A28)*Pointage!$H$3:$H$102+(Pointage!$I$3:$I$102=A28)*Pointage!$J$3:$J$102+(Pointage!$K$3:$K$102=A28)*Pointage!$L$3:$L$102+(Pointage!$M$3:$M$102=A28)*Pointage!$M$3:$M$102+(Pointage!$O$3:$O$102=A28)*Pointage!$P$3:$P$102)</f>
        <v>0</v>
      </c>
      <c r="K28" s="35">
        <f t="shared" si="0"/>
        <v>0</v>
      </c>
      <c r="L28" s="36"/>
      <c r="M28" s="37"/>
      <c r="N28" s="4"/>
    </row>
    <row r="29" spans="1:14" ht="15.75">
      <c r="A29" s="26">
        <v>26</v>
      </c>
      <c r="B29" s="27" t="s">
        <v>41</v>
      </c>
      <c r="C29" s="28">
        <v>60</v>
      </c>
      <c r="D29" s="29"/>
      <c r="E29" s="30"/>
      <c r="F29" s="31"/>
      <c r="G29" s="32"/>
      <c r="H29" s="33"/>
      <c r="I29" s="34"/>
      <c r="J29" s="68">
        <f>SUMPRODUCT((Pointage!$C$3:$C$102=A29)*Pointage!$D$3:$D$102+(Pointage!$E$3:$E$102=A29)*Pointage!$F$3:$F$102+(Pointage!$G$3:$G$102=A29)*Pointage!$H$3:$H$102+(Pointage!$I$3:$I$102=A29)*Pointage!$J$3:$J$102+(Pointage!$K$3:$K$102=A29)*Pointage!$L$3:$L$102+(Pointage!$M$3:$M$102=A29)*Pointage!$M$3:$M$102+(Pointage!$O$3:$O$102=A29)*Pointage!$P$3:$P$102)</f>
        <v>0</v>
      </c>
      <c r="K29" s="35">
        <f t="shared" si="0"/>
        <v>0</v>
      </c>
      <c r="L29" s="36"/>
      <c r="M29" s="37"/>
      <c r="N29" s="4"/>
    </row>
    <row r="30" spans="1:14" ht="15.75">
      <c r="A30" s="26">
        <v>27</v>
      </c>
      <c r="B30" s="27" t="s">
        <v>42</v>
      </c>
      <c r="C30" s="28">
        <v>62</v>
      </c>
      <c r="D30" s="29"/>
      <c r="E30" s="30"/>
      <c r="F30" s="31"/>
      <c r="G30" s="32"/>
      <c r="H30" s="33"/>
      <c r="I30" s="34"/>
      <c r="J30" s="68">
        <f>SUMPRODUCT((Pointage!$C$3:$C$102=A30)*Pointage!$D$3:$D$102+(Pointage!$E$3:$E$102=A30)*Pointage!$F$3:$F$102+(Pointage!$G$3:$G$102=A30)*Pointage!$H$3:$H$102+(Pointage!$I$3:$I$102=A30)*Pointage!$J$3:$J$102+(Pointage!$K$3:$K$102=A30)*Pointage!$L$3:$L$102+(Pointage!$M$3:$M$102=A30)*Pointage!$M$3:$M$102+(Pointage!$O$3:$O$102=A30)*Pointage!$P$3:$P$102)</f>
        <v>0</v>
      </c>
      <c r="K30" s="35">
        <f t="shared" si="0"/>
        <v>0</v>
      </c>
      <c r="L30" s="36"/>
      <c r="M30" s="37"/>
      <c r="N30" s="4"/>
    </row>
    <row r="31" spans="1:14" ht="15.75">
      <c r="A31" s="38">
        <v>28</v>
      </c>
      <c r="B31" s="39" t="s">
        <v>43</v>
      </c>
      <c r="C31" s="40">
        <v>62</v>
      </c>
      <c r="D31" s="41"/>
      <c r="E31" s="42"/>
      <c r="F31" s="43"/>
      <c r="G31" s="44"/>
      <c r="H31" s="45"/>
      <c r="I31" s="46"/>
      <c r="J31" s="68">
        <f>SUMPRODUCT((Pointage!$C$3:$C$102=A31)*Pointage!$D$3:$D$102+(Pointage!$E$3:$E$102=A31)*Pointage!$F$3:$F$102+(Pointage!$G$3:$G$102=A31)*Pointage!$H$3:$H$102+(Pointage!$I$3:$I$102=A31)*Pointage!$J$3:$J$102+(Pointage!$K$3:$K$102=A31)*Pointage!$L$3:$L$102+(Pointage!$M$3:$M$102=A31)*Pointage!$M$3:$M$102+(Pointage!$O$3:$O$102=A31)*Pointage!$P$3:$P$102)</f>
        <v>0</v>
      </c>
      <c r="K31" s="50">
        <f t="shared" si="0"/>
        <v>0</v>
      </c>
      <c r="L31" s="48"/>
      <c r="M31" s="49"/>
      <c r="N31" s="4"/>
    </row>
    <row r="32" spans="1:14" ht="15.75">
      <c r="A32" s="26">
        <v>29</v>
      </c>
      <c r="B32" s="27" t="s">
        <v>44</v>
      </c>
      <c r="C32" s="28">
        <v>80</v>
      </c>
      <c r="D32" s="29"/>
      <c r="E32" s="30"/>
      <c r="F32" s="31"/>
      <c r="G32" s="32"/>
      <c r="H32" s="33"/>
      <c r="I32" s="34"/>
      <c r="J32" s="68">
        <f>SUMPRODUCT((Pointage!$C$3:$C$102=A32)*Pointage!$D$3:$D$102+(Pointage!$E$3:$E$102=A32)*Pointage!$F$3:$F$102+(Pointage!$G$3:$G$102=A32)*Pointage!$H$3:$H$102+(Pointage!$I$3:$I$102=A32)*Pointage!$J$3:$J$102+(Pointage!$K$3:$K$102=A32)*Pointage!$L$3:$L$102+(Pointage!$M$3:$M$102=A32)*Pointage!$M$3:$M$102+(Pointage!$O$3:$O$102=A32)*Pointage!$P$3:$P$102)</f>
        <v>0</v>
      </c>
      <c r="K32" s="35">
        <f t="shared" si="0"/>
        <v>0</v>
      </c>
      <c r="L32" s="36"/>
      <c r="M32" s="37"/>
      <c r="N32" s="4"/>
    </row>
    <row r="33" spans="1:14" ht="15.75">
      <c r="A33" s="38">
        <v>30</v>
      </c>
      <c r="B33" s="39" t="s">
        <v>45</v>
      </c>
      <c r="C33" s="40">
        <v>60</v>
      </c>
      <c r="D33" s="41"/>
      <c r="E33" s="42"/>
      <c r="F33" s="43"/>
      <c r="G33" s="44"/>
      <c r="H33" s="45"/>
      <c r="I33" s="46"/>
      <c r="J33" s="68">
        <f>SUMPRODUCT((Pointage!$C$3:$C$102=A33)*Pointage!$D$3:$D$102+(Pointage!$E$3:$E$102=A33)*Pointage!$F$3:$F$102+(Pointage!$G$3:$G$102=A33)*Pointage!$H$3:$H$102+(Pointage!$I$3:$I$102=A33)*Pointage!$J$3:$J$102+(Pointage!$K$3:$K$102=A33)*Pointage!$L$3:$L$102+(Pointage!$M$3:$M$102=A33)*Pointage!$M$3:$M$102+(Pointage!$O$3:$O$102=A33)*Pointage!$P$3:$P$102)</f>
        <v>0</v>
      </c>
      <c r="K33" s="50">
        <f t="shared" si="0"/>
        <v>0</v>
      </c>
      <c r="L33" s="48"/>
      <c r="M33" s="49"/>
      <c r="N33" s="4"/>
    </row>
    <row r="34" spans="1:14" ht="15.75">
      <c r="A34" s="26">
        <v>31</v>
      </c>
      <c r="B34" s="51" t="s">
        <v>46</v>
      </c>
      <c r="C34" s="52">
        <v>80</v>
      </c>
      <c r="D34" s="53"/>
      <c r="E34" s="54"/>
      <c r="F34" s="31"/>
      <c r="G34" s="32"/>
      <c r="H34" s="33"/>
      <c r="I34" s="34"/>
      <c r="J34" s="68">
        <f>SUMPRODUCT((Pointage!$C$3:$C$102=A34)*Pointage!$D$3:$D$102+(Pointage!$E$3:$E$102=A34)*Pointage!$F$3:$F$102+(Pointage!$G$3:$G$102=A34)*Pointage!$H$3:$H$102+(Pointage!$I$3:$I$102=A34)*Pointage!$J$3:$J$102+(Pointage!$K$3:$K$102=A34)*Pointage!$L$3:$L$102+(Pointage!$M$3:$M$102=A34)*Pointage!$M$3:$M$102+(Pointage!$O$3:$O$102=A34)*Pointage!$P$3:$P$102)</f>
        <v>0</v>
      </c>
      <c r="K34" s="35">
        <f t="shared" si="0"/>
        <v>0</v>
      </c>
      <c r="L34" s="36"/>
      <c r="M34" s="37"/>
      <c r="N34" s="4"/>
    </row>
    <row r="35" spans="1:14" ht="15.75">
      <c r="A35" s="26">
        <v>32</v>
      </c>
      <c r="B35" s="27" t="s">
        <v>47</v>
      </c>
      <c r="C35" s="28">
        <v>80</v>
      </c>
      <c r="D35" s="29"/>
      <c r="E35" s="30"/>
      <c r="F35" s="31"/>
      <c r="G35" s="32"/>
      <c r="H35" s="33"/>
      <c r="I35" s="34"/>
      <c r="J35" s="68">
        <f>SUMPRODUCT((Pointage!$C$3:$C$102=A35)*Pointage!$D$3:$D$102+(Pointage!$E$3:$E$102=A35)*Pointage!$F$3:$F$102+(Pointage!$G$3:$G$102=A35)*Pointage!$H$3:$H$102+(Pointage!$I$3:$I$102=A35)*Pointage!$J$3:$J$102+(Pointage!$K$3:$K$102=A35)*Pointage!$L$3:$L$102+(Pointage!$M$3:$M$102=A35)*Pointage!$M$3:$M$102+(Pointage!$O$3:$O$102=A35)*Pointage!$P$3:$P$102)</f>
        <v>0</v>
      </c>
      <c r="K35" s="55">
        <f t="shared" si="0"/>
        <v>0</v>
      </c>
      <c r="L35" s="36"/>
      <c r="M35" s="37"/>
      <c r="N35" s="4"/>
    </row>
    <row r="36" spans="1:14" ht="15.75">
      <c r="A36" s="38">
        <v>33</v>
      </c>
      <c r="B36" s="39" t="s">
        <v>27</v>
      </c>
      <c r="C36" s="40">
        <v>80</v>
      </c>
      <c r="D36" s="41"/>
      <c r="E36" s="42"/>
      <c r="F36" s="43"/>
      <c r="G36" s="44"/>
      <c r="H36" s="45"/>
      <c r="I36" s="46"/>
      <c r="J36" s="68">
        <f>SUMPRODUCT((Pointage!$C$3:$C$102=A36)*Pointage!$D$3:$D$102+(Pointage!$E$3:$E$102=A36)*Pointage!$F$3:$F$102+(Pointage!$G$3:$G$102=A36)*Pointage!$H$3:$H$102+(Pointage!$I$3:$I$102=A36)*Pointage!$J$3:$J$102+(Pointage!$K$3:$K$102=A36)*Pointage!$L$3:$L$102+(Pointage!$M$3:$M$102=A36)*Pointage!$M$3:$M$102+(Pointage!$O$3:$O$102=A36)*Pointage!$P$3:$P$102)</f>
        <v>0</v>
      </c>
      <c r="K36" s="50">
        <f t="shared" si="0"/>
        <v>0</v>
      </c>
      <c r="L36" s="48"/>
      <c r="M36" s="49"/>
      <c r="N36" s="4"/>
    </row>
    <row r="37" spans="1:14" ht="15.75">
      <c r="A37" s="38">
        <v>34</v>
      </c>
      <c r="B37" s="39" t="s">
        <v>28</v>
      </c>
      <c r="C37" s="40">
        <v>80</v>
      </c>
      <c r="D37" s="41"/>
      <c r="E37" s="42"/>
      <c r="F37" s="43"/>
      <c r="G37" s="44"/>
      <c r="H37" s="45"/>
      <c r="I37" s="46"/>
      <c r="J37" s="68">
        <f>SUMPRODUCT((Pointage!$C$3:$C$102=A37)*Pointage!$D$3:$D$102+(Pointage!$E$3:$E$102=A37)*Pointage!$F$3:$F$102+(Pointage!$G$3:$G$102=A37)*Pointage!$H$3:$H$102+(Pointage!$I$3:$I$102=A37)*Pointage!$J$3:$J$102+(Pointage!$K$3:$K$102=A37)*Pointage!$L$3:$L$102+(Pointage!$M$3:$M$102=A37)*Pointage!$M$3:$M$102+(Pointage!$O$3:$O$102=A37)*Pointage!$P$3:$P$102)</f>
        <v>0</v>
      </c>
      <c r="K37" s="50">
        <f t="shared" si="0"/>
        <v>0</v>
      </c>
      <c r="L37" s="48"/>
      <c r="M37" s="49"/>
      <c r="N37" s="4"/>
    </row>
    <row r="38" spans="1:14" ht="15.75">
      <c r="A38" s="38">
        <v>35</v>
      </c>
      <c r="B38" s="39" t="s">
        <v>48</v>
      </c>
      <c r="C38" s="40">
        <v>60</v>
      </c>
      <c r="D38" s="41"/>
      <c r="E38" s="42"/>
      <c r="F38" s="43"/>
      <c r="G38" s="44"/>
      <c r="H38" s="45"/>
      <c r="I38" s="46"/>
      <c r="J38" s="68">
        <f>SUMPRODUCT((Pointage!$C$3:$C$102=A38)*Pointage!$D$3:$D$102+(Pointage!$E$3:$E$102=A38)*Pointage!$F$3:$F$102+(Pointage!$G$3:$G$102=A38)*Pointage!$H$3:$H$102+(Pointage!$I$3:$I$102=A38)*Pointage!$J$3:$J$102+(Pointage!$K$3:$K$102=A38)*Pointage!$L$3:$L$102+(Pointage!$M$3:$M$102=A38)*Pointage!$M$3:$M$102+(Pointage!$O$3:$O$102=A38)*Pointage!$P$3:$P$102)</f>
        <v>0</v>
      </c>
      <c r="K38" s="50">
        <f t="shared" si="0"/>
        <v>0</v>
      </c>
      <c r="L38" s="48"/>
      <c r="M38" s="49"/>
      <c r="N38" s="4"/>
    </row>
    <row r="39" spans="1:14" ht="15.75">
      <c r="A39" s="26">
        <v>36</v>
      </c>
      <c r="B39" s="27" t="s">
        <v>27</v>
      </c>
      <c r="C39" s="28">
        <v>80</v>
      </c>
      <c r="D39" s="29"/>
      <c r="E39" s="30"/>
      <c r="F39" s="31"/>
      <c r="G39" s="32"/>
      <c r="H39" s="33"/>
      <c r="I39" s="34"/>
      <c r="J39" s="68">
        <f>SUMPRODUCT((Pointage!$C$3:$C$102=A39)*Pointage!$D$3:$D$102+(Pointage!$E$3:$E$102=A39)*Pointage!$F$3:$F$102+(Pointage!$G$3:$G$102=A39)*Pointage!$H$3:$H$102+(Pointage!$I$3:$I$102=A39)*Pointage!$J$3:$J$102+(Pointage!$K$3:$K$102=A39)*Pointage!$L$3:$L$102+(Pointage!$M$3:$M$102=A39)*Pointage!$M$3:$M$102+(Pointage!$O$3:$O$102=A39)*Pointage!$P$3:$P$102)</f>
        <v>0</v>
      </c>
      <c r="K39" s="35">
        <f t="shared" si="0"/>
        <v>0</v>
      </c>
      <c r="L39" s="36"/>
      <c r="M39" s="37"/>
      <c r="N39" s="4"/>
    </row>
    <row r="40" spans="1:14" ht="15.75">
      <c r="A40" s="26">
        <v>37</v>
      </c>
      <c r="B40" s="27" t="s">
        <v>49</v>
      </c>
      <c r="C40" s="28">
        <v>80</v>
      </c>
      <c r="D40" s="29"/>
      <c r="E40" s="30"/>
      <c r="F40" s="31"/>
      <c r="G40" s="32"/>
      <c r="H40" s="33"/>
      <c r="I40" s="34"/>
      <c r="J40" s="68">
        <f>SUMPRODUCT((Pointage!$C$3:$C$102=A40)*Pointage!$D$3:$D$102+(Pointage!$E$3:$E$102=A40)*Pointage!$F$3:$F$102+(Pointage!$G$3:$G$102=A40)*Pointage!$H$3:$H$102+(Pointage!$I$3:$I$102=A40)*Pointage!$J$3:$J$102+(Pointage!$K$3:$K$102=A40)*Pointage!$L$3:$L$102+(Pointage!$M$3:$M$102=A40)*Pointage!$M$3:$M$102+(Pointage!$O$3:$O$102=A40)*Pointage!$P$3:$P$102)</f>
        <v>0</v>
      </c>
      <c r="K40" s="55">
        <f t="shared" si="0"/>
        <v>0</v>
      </c>
      <c r="L40" s="36"/>
      <c r="M40" s="37"/>
      <c r="N40" s="4"/>
    </row>
    <row r="41" spans="1:14" ht="15.75">
      <c r="A41" s="38">
        <v>38</v>
      </c>
      <c r="B41" s="39" t="s">
        <v>50</v>
      </c>
      <c r="C41" s="40">
        <v>80</v>
      </c>
      <c r="D41" s="41"/>
      <c r="E41" s="42"/>
      <c r="F41" s="43"/>
      <c r="G41" s="44"/>
      <c r="H41" s="56"/>
      <c r="I41" s="57"/>
      <c r="J41" s="68">
        <f>SUMPRODUCT((Pointage!$C$3:$C$102=A41)*Pointage!$D$3:$D$102+(Pointage!$E$3:$E$102=A41)*Pointage!$F$3:$F$102+(Pointage!$G$3:$G$102=A41)*Pointage!$H$3:$H$102+(Pointage!$I$3:$I$102=A41)*Pointage!$J$3:$J$102+(Pointage!$K$3:$K$102=A41)*Pointage!$L$3:$L$102+(Pointage!$M$3:$M$102=A41)*Pointage!$M$3:$M$102+(Pointage!$O$3:$O$102=A41)*Pointage!$P$3:$P$102)</f>
        <v>0</v>
      </c>
      <c r="K41" s="58">
        <f t="shared" si="0"/>
        <v>0</v>
      </c>
      <c r="L41" s="59"/>
      <c r="M41" s="60"/>
      <c r="N41" s="4"/>
    </row>
    <row r="42" spans="1:14">
      <c r="A42" s="38">
        <v>39</v>
      </c>
      <c r="B42" s="39"/>
      <c r="C42" s="40"/>
      <c r="D42" s="41"/>
      <c r="E42" s="42"/>
      <c r="F42" s="43"/>
      <c r="G42" s="44"/>
      <c r="H42" s="56"/>
      <c r="I42" s="57"/>
      <c r="J42" s="68">
        <f>SUMPRODUCT((Pointage!$C$3:$C$102=A42)*Pointage!$D$3:$D$102+(Pointage!$E$3:$E$102=A42)*Pointage!$F$3:$F$102+(Pointage!$G$3:$G$102=A42)*Pointage!$H$3:$H$102+(Pointage!$I$3:$I$102=A42)*Pointage!$J$3:$J$102+(Pointage!$K$3:$K$102=A42)*Pointage!$L$3:$L$102+(Pointage!$M$3:$M$102=A42)*Pointage!$M$3:$M$102+(Pointage!$O$3:$O$102=A42)*Pointage!$P$3:$P$102)</f>
        <v>0</v>
      </c>
      <c r="K42" s="61"/>
      <c r="L42" s="59"/>
      <c r="M42" s="62"/>
      <c r="N42" s="4"/>
    </row>
    <row r="43" spans="1:14">
      <c r="A43" s="38">
        <v>40</v>
      </c>
      <c r="B43" s="39"/>
      <c r="C43" s="40"/>
      <c r="D43" s="41"/>
      <c r="E43" s="42"/>
      <c r="F43" s="43"/>
      <c r="G43" s="44"/>
      <c r="H43" s="56"/>
      <c r="I43" s="57"/>
      <c r="J43" s="68">
        <f>SUMPRODUCT((Pointage!$C$3:$C$102=A43)*Pointage!$D$3:$D$102+(Pointage!$E$3:$E$102=A43)*Pointage!$F$3:$F$102+(Pointage!$G$3:$G$102=A43)*Pointage!$H$3:$H$102+(Pointage!$I$3:$I$102=A43)*Pointage!$J$3:$J$102+(Pointage!$K$3:$K$102=A43)*Pointage!$L$3:$L$102+(Pointage!$M$3:$M$102=A43)*Pointage!$M$3:$M$102+(Pointage!$O$3:$O$102=A43)*Pointage!$P$3:$P$102)</f>
        <v>0</v>
      </c>
      <c r="K43" s="57"/>
      <c r="L43" s="48"/>
      <c r="M43" s="63"/>
      <c r="N43" s="4"/>
    </row>
    <row r="44" spans="1:14">
      <c r="A44" s="38">
        <v>41</v>
      </c>
      <c r="B44" s="39"/>
      <c r="C44" s="40"/>
      <c r="D44" s="41"/>
      <c r="E44" s="42"/>
      <c r="F44" s="43"/>
      <c r="G44" s="44"/>
      <c r="H44" s="56"/>
      <c r="I44" s="57"/>
      <c r="J44" s="68">
        <f>SUMPRODUCT((Pointage!$C$3:$C$102=A44)*Pointage!$D$3:$D$102+(Pointage!$E$3:$E$102=A44)*Pointage!$F$3:$F$102+(Pointage!$G$3:$G$102=A44)*Pointage!$H$3:$H$102+(Pointage!$I$3:$I$102=A44)*Pointage!$J$3:$J$102+(Pointage!$K$3:$K$102=A44)*Pointage!$L$3:$L$102+(Pointage!$M$3:$M$102=A44)*Pointage!$M$3:$M$102+(Pointage!$O$3:$O$102=A44)*Pointage!$P$3:$P$102)</f>
        <v>0</v>
      </c>
      <c r="K44" s="57"/>
      <c r="L44" s="48"/>
      <c r="M44" s="63"/>
      <c r="N44" s="4"/>
    </row>
    <row r="45" spans="1:14">
      <c r="A45" s="38">
        <v>42</v>
      </c>
      <c r="B45" s="39"/>
      <c r="C45" s="40"/>
      <c r="D45" s="41"/>
      <c r="E45" s="42"/>
      <c r="F45" s="43"/>
      <c r="G45" s="44"/>
      <c r="H45" s="56"/>
      <c r="I45" s="57"/>
      <c r="J45" s="68">
        <f>SUMPRODUCT((Pointage!$C$3:$C$102=A45)*Pointage!$D$3:$D$102+(Pointage!$E$3:$E$102=A45)*Pointage!$F$3:$F$102+(Pointage!$G$3:$G$102=A45)*Pointage!$H$3:$H$102+(Pointage!$I$3:$I$102=A45)*Pointage!$J$3:$J$102+(Pointage!$K$3:$K$102=A45)*Pointage!$L$3:$L$102+(Pointage!$M$3:$M$102=A45)*Pointage!$M$3:$M$102+(Pointage!$O$3:$O$102=A45)*Pointage!$P$3:$P$102)</f>
        <v>0</v>
      </c>
      <c r="K45" s="57"/>
      <c r="L45" s="48"/>
      <c r="M45" s="63"/>
      <c r="N45" s="4"/>
    </row>
    <row r="46" spans="1:14">
      <c r="A46" s="38">
        <v>43</v>
      </c>
      <c r="B46" s="39"/>
      <c r="C46" s="40"/>
      <c r="D46" s="41"/>
      <c r="E46" s="42"/>
      <c r="F46" s="43"/>
      <c r="G46" s="44"/>
      <c r="H46" s="56"/>
      <c r="I46" s="57"/>
      <c r="J46" s="68">
        <f>SUMPRODUCT((Pointage!$C$3:$C$102=A46)*Pointage!$D$3:$D$102+(Pointage!$E$3:$E$102=A46)*Pointage!$F$3:$F$102+(Pointage!$G$3:$G$102=A46)*Pointage!$H$3:$H$102+(Pointage!$I$3:$I$102=A46)*Pointage!$J$3:$J$102+(Pointage!$K$3:$K$102=A46)*Pointage!$L$3:$L$102+(Pointage!$M$3:$M$102=A46)*Pointage!$M$3:$M$102+(Pointage!$O$3:$O$102=A46)*Pointage!$P$3:$P$102)</f>
        <v>0</v>
      </c>
      <c r="K46" s="57"/>
      <c r="L46" s="48"/>
      <c r="M46" s="63"/>
      <c r="N46" s="4"/>
    </row>
    <row r="47" spans="1:14">
      <c r="A47" s="38">
        <v>44</v>
      </c>
      <c r="B47" s="39"/>
      <c r="C47" s="40"/>
      <c r="D47" s="41"/>
      <c r="E47" s="42"/>
      <c r="F47" s="43"/>
      <c r="G47" s="44"/>
      <c r="H47" s="56"/>
      <c r="I47" s="57"/>
      <c r="J47" s="68">
        <f>SUMPRODUCT((Pointage!$C$3:$C$102=A47)*Pointage!$D$3:$D$102+(Pointage!$E$3:$E$102=A47)*Pointage!$F$3:$F$102+(Pointage!$G$3:$G$102=A47)*Pointage!$H$3:$H$102+(Pointage!$I$3:$I$102=A47)*Pointage!$J$3:$J$102+(Pointage!$K$3:$K$102=A47)*Pointage!$L$3:$L$102+(Pointage!$M$3:$M$102=A47)*Pointage!$M$3:$M$102+(Pointage!$O$3:$O$102=A47)*Pointage!$P$3:$P$102)</f>
        <v>0</v>
      </c>
      <c r="K47" s="57"/>
      <c r="L47" s="48"/>
      <c r="M47" s="63"/>
      <c r="N47" s="4"/>
    </row>
    <row r="48" spans="1:14">
      <c r="A48" s="38">
        <v>45</v>
      </c>
      <c r="B48" s="39"/>
      <c r="C48" s="40"/>
      <c r="D48" s="41"/>
      <c r="E48" s="42"/>
      <c r="F48" s="43"/>
      <c r="G48" s="44"/>
      <c r="H48" s="56"/>
      <c r="I48" s="57"/>
      <c r="J48" s="68">
        <f>SUMPRODUCT((Pointage!$C$3:$C$102=A48)*Pointage!$D$3:$D$102+(Pointage!$E$3:$E$102=A48)*Pointage!$F$3:$F$102+(Pointage!$G$3:$G$102=A48)*Pointage!$H$3:$H$102+(Pointage!$I$3:$I$102=A48)*Pointage!$J$3:$J$102+(Pointage!$K$3:$K$102=A48)*Pointage!$L$3:$L$102+(Pointage!$M$3:$M$102=A48)*Pointage!$M$3:$M$102+(Pointage!$O$3:$O$102=A48)*Pointage!$P$3:$P$102)</f>
        <v>0</v>
      </c>
      <c r="K48" s="57"/>
      <c r="L48" s="48"/>
      <c r="M48" s="63"/>
      <c r="N48" s="4"/>
    </row>
    <row r="49" spans="1:14">
      <c r="A49" s="38">
        <v>46</v>
      </c>
      <c r="B49" s="39"/>
      <c r="C49" s="40"/>
      <c r="D49" s="41"/>
      <c r="E49" s="42"/>
      <c r="F49" s="43"/>
      <c r="G49" s="44"/>
      <c r="H49" s="56"/>
      <c r="I49" s="57"/>
      <c r="J49" s="68">
        <f>SUMPRODUCT((Pointage!$C$3:$C$102=A49)*Pointage!$D$3:$D$102+(Pointage!$E$3:$E$102=A49)*Pointage!$F$3:$F$102+(Pointage!$G$3:$G$102=A49)*Pointage!$H$3:$H$102+(Pointage!$I$3:$I$102=A49)*Pointage!$J$3:$J$102+(Pointage!$K$3:$K$102=A49)*Pointage!$L$3:$L$102+(Pointage!$M$3:$M$102=A49)*Pointage!$M$3:$M$102+(Pointage!$O$3:$O$102=A49)*Pointage!$P$3:$P$102)</f>
        <v>0</v>
      </c>
      <c r="K49" s="57"/>
      <c r="L49" s="48"/>
      <c r="M49" s="63"/>
      <c r="N49" s="4"/>
    </row>
    <row r="50" spans="1:14">
      <c r="A50" s="38">
        <v>47</v>
      </c>
      <c r="B50" s="39"/>
      <c r="C50" s="40"/>
      <c r="D50" s="41"/>
      <c r="E50" s="42"/>
      <c r="F50" s="43"/>
      <c r="G50" s="44"/>
      <c r="H50" s="56"/>
      <c r="I50" s="57"/>
      <c r="J50" s="68">
        <f>SUMPRODUCT((Pointage!$C$3:$C$102=A50)*Pointage!$D$3:$D$102+(Pointage!$E$3:$E$102=A50)*Pointage!$F$3:$F$102+(Pointage!$G$3:$G$102=A50)*Pointage!$H$3:$H$102+(Pointage!$I$3:$I$102=A50)*Pointage!$J$3:$J$102+(Pointage!$K$3:$K$102=A50)*Pointage!$L$3:$L$102+(Pointage!$M$3:$M$102=A50)*Pointage!$M$3:$M$102+(Pointage!$O$3:$O$102=A50)*Pointage!$P$3:$P$102)</f>
        <v>0</v>
      </c>
      <c r="K50" s="57"/>
      <c r="L50" s="48"/>
      <c r="M50" s="63"/>
      <c r="N50" s="4"/>
    </row>
    <row r="51" spans="1:14">
      <c r="A51" s="38">
        <v>48</v>
      </c>
      <c r="B51" s="39"/>
      <c r="C51" s="40"/>
      <c r="D51" s="41"/>
      <c r="E51" s="42"/>
      <c r="F51" s="43"/>
      <c r="G51" s="44"/>
      <c r="H51" s="56"/>
      <c r="I51" s="57"/>
      <c r="J51" s="68">
        <f>SUMPRODUCT((Pointage!$C$3:$C$102=A51)*Pointage!$D$3:$D$102+(Pointage!$E$3:$E$102=A51)*Pointage!$F$3:$F$102+(Pointage!$G$3:$G$102=A51)*Pointage!$H$3:$H$102+(Pointage!$I$3:$I$102=A51)*Pointage!$J$3:$J$102+(Pointage!$K$3:$K$102=A51)*Pointage!$L$3:$L$102+(Pointage!$M$3:$M$102=A51)*Pointage!$M$3:$M$102+(Pointage!$O$3:$O$102=A51)*Pointage!$P$3:$P$102)</f>
        <v>0</v>
      </c>
      <c r="K51" s="57"/>
      <c r="L51" s="48"/>
      <c r="M51" s="63"/>
      <c r="N51" s="4"/>
    </row>
    <row r="52" spans="1:14">
      <c r="A52" s="38">
        <v>49</v>
      </c>
      <c r="B52" s="39"/>
      <c r="C52" s="40"/>
      <c r="D52" s="41"/>
      <c r="E52" s="42"/>
      <c r="F52" s="43"/>
      <c r="G52" s="44"/>
      <c r="H52" s="56"/>
      <c r="I52" s="57"/>
      <c r="J52" s="68">
        <f>SUMPRODUCT((Pointage!$C$3:$C$102=A52)*Pointage!$D$3:$D$102+(Pointage!$E$3:$E$102=A52)*Pointage!$F$3:$F$102+(Pointage!$G$3:$G$102=A52)*Pointage!$H$3:$H$102+(Pointage!$I$3:$I$102=A52)*Pointage!$J$3:$J$102+(Pointage!$K$3:$K$102=A52)*Pointage!$L$3:$L$102+(Pointage!$M$3:$M$102=A52)*Pointage!$M$3:$M$102+(Pointage!$O$3:$O$102=A52)*Pointage!$P$3:$P$102)</f>
        <v>0</v>
      </c>
      <c r="K52" s="57"/>
      <c r="L52" s="48"/>
      <c r="M52" s="63"/>
      <c r="N52" s="4"/>
    </row>
    <row r="53" spans="1:14">
      <c r="A53" s="38">
        <v>50</v>
      </c>
      <c r="B53" s="39"/>
      <c r="C53" s="40"/>
      <c r="D53" s="41"/>
      <c r="E53" s="42"/>
      <c r="F53" s="43"/>
      <c r="G53" s="44"/>
      <c r="H53" s="56"/>
      <c r="I53" s="57"/>
      <c r="J53" s="68">
        <f>SUMPRODUCT((Pointage!$C$3:$C$102=A53)*Pointage!$D$3:$D$102+(Pointage!$E$3:$E$102=A53)*Pointage!$F$3:$F$102+(Pointage!$G$3:$G$102=A53)*Pointage!$H$3:$H$102+(Pointage!$I$3:$I$102=A53)*Pointage!$J$3:$J$102+(Pointage!$K$3:$K$102=A53)*Pointage!$L$3:$L$102+(Pointage!$M$3:$M$102=A53)*Pointage!$M$3:$M$102+(Pointage!$O$3:$O$102=A53)*Pointage!$P$3:$P$102)</f>
        <v>0</v>
      </c>
      <c r="K53" s="57"/>
      <c r="L53" s="48"/>
      <c r="M53" s="63"/>
      <c r="N53" s="4"/>
    </row>
    <row r="54" spans="1:14">
      <c r="A54" s="38"/>
      <c r="B54" s="39"/>
      <c r="C54" s="40"/>
      <c r="D54" s="41"/>
      <c r="E54" s="42"/>
      <c r="F54" s="43"/>
      <c r="G54" s="44"/>
      <c r="H54" s="56"/>
      <c r="I54" s="57"/>
      <c r="J54" s="68">
        <f>SUMPRODUCT((Pointage!$C$3:$C$102=A54)*Pointage!$D$3:$D$102+(Pointage!$E$3:$E$102=A54)*Pointage!$F$3:$F$102+(Pointage!$G$3:$G$102=A54)*Pointage!$H$3:$H$102+(Pointage!$I$3:$I$102=A54)*Pointage!$J$3:$J$102+(Pointage!$K$3:$K$102=A54)*Pointage!$L$3:$L$102+(Pointage!$M$3:$M$102=A54)*Pointage!$M$3:$M$102+(Pointage!$O$3:$O$102=A54)*Pointage!$P$3:$P$102)</f>
        <v>0</v>
      </c>
      <c r="K54" s="57"/>
      <c r="L54" s="48"/>
      <c r="M54" s="63"/>
      <c r="N54" s="4"/>
    </row>
    <row r="55" spans="1:14">
      <c r="A55" s="38"/>
      <c r="B55" s="39"/>
      <c r="C55" s="40"/>
      <c r="D55" s="41"/>
      <c r="E55" s="42"/>
      <c r="F55" s="43"/>
      <c r="G55" s="44"/>
      <c r="H55" s="56"/>
      <c r="I55" s="57"/>
      <c r="J55" s="68">
        <f>SUMPRODUCT((Pointage!$C$3:$C$102=A55)*Pointage!$D$3:$D$102+(Pointage!$E$3:$E$102=A55)*Pointage!$F$3:$F$102+(Pointage!$G$3:$G$102=A55)*Pointage!$H$3:$H$102+(Pointage!$I$3:$I$102=A55)*Pointage!$J$3:$J$102+(Pointage!$K$3:$K$102=A55)*Pointage!$L$3:$L$102+(Pointage!$M$3:$M$102=A55)*Pointage!$M$3:$M$102+(Pointage!$O$3:$O$102=A55)*Pointage!$P$3:$P$102)</f>
        <v>0</v>
      </c>
      <c r="K55" s="57"/>
      <c r="L55" s="48"/>
      <c r="M55" s="63"/>
      <c r="N55" s="4"/>
    </row>
    <row r="56" spans="1:14">
      <c r="A56" s="38"/>
      <c r="B56" s="39"/>
      <c r="C56" s="40"/>
      <c r="D56" s="41"/>
      <c r="E56" s="42"/>
      <c r="F56" s="43"/>
      <c r="G56" s="44"/>
      <c r="H56" s="56"/>
      <c r="I56" s="57"/>
      <c r="J56" s="68">
        <f>SUMPRODUCT((Pointage!$C$3:$C$102=A56)*Pointage!$D$3:$D$102+(Pointage!$E$3:$E$102=A56)*Pointage!$F$3:$F$102+(Pointage!$G$3:$G$102=A56)*Pointage!$H$3:$H$102+(Pointage!$I$3:$I$102=A56)*Pointage!$J$3:$J$102+(Pointage!$K$3:$K$102=A56)*Pointage!$L$3:$L$102+(Pointage!$M$3:$M$102=A56)*Pointage!$M$3:$M$102+(Pointage!$O$3:$O$102=A56)*Pointage!$P$3:$P$102)</f>
        <v>0</v>
      </c>
      <c r="K56" s="57"/>
      <c r="L56" s="48"/>
      <c r="M56" s="63"/>
      <c r="N56" s="4"/>
    </row>
    <row r="57" spans="1:14">
      <c r="A57" s="38"/>
      <c r="B57" s="39"/>
      <c r="C57" s="40"/>
      <c r="D57" s="41"/>
      <c r="E57" s="42"/>
      <c r="F57" s="43"/>
      <c r="G57" s="44"/>
      <c r="H57" s="56"/>
      <c r="I57" s="57"/>
      <c r="J57" s="68">
        <f>SUMPRODUCT((Pointage!$C$3:$C$102=A57)*Pointage!$D$3:$D$102+(Pointage!$E$3:$E$102=A57)*Pointage!$F$3:$F$102+(Pointage!$G$3:$G$102=A57)*Pointage!$H$3:$H$102+(Pointage!$I$3:$I$102=A57)*Pointage!$J$3:$J$102+(Pointage!$K$3:$K$102=A57)*Pointage!$L$3:$L$102+(Pointage!$M$3:$M$102=A57)*Pointage!$M$3:$M$102+(Pointage!$O$3:$O$102=A57)*Pointage!$P$3:$P$102)</f>
        <v>0</v>
      </c>
      <c r="K57" s="57"/>
      <c r="L57" s="48"/>
      <c r="M57" s="63"/>
      <c r="N57" s="4"/>
    </row>
    <row r="58" spans="1:14">
      <c r="A58" s="38"/>
      <c r="B58" s="39"/>
      <c r="C58" s="40"/>
      <c r="D58" s="41"/>
      <c r="E58" s="42"/>
      <c r="F58" s="43"/>
      <c r="G58" s="44"/>
      <c r="H58" s="56"/>
      <c r="I58" s="57"/>
      <c r="J58" s="68">
        <f>SUMPRODUCT((Pointage!$C$3:$C$102=A58)*Pointage!$D$3:$D$102+(Pointage!$E$3:$E$102=A58)*Pointage!$F$3:$F$102+(Pointage!$G$3:$G$102=A58)*Pointage!$H$3:$H$102+(Pointage!$I$3:$I$102=A58)*Pointage!$J$3:$J$102+(Pointage!$K$3:$K$102=A58)*Pointage!$L$3:$L$102+(Pointage!$M$3:$M$102=A58)*Pointage!$M$3:$M$102+(Pointage!$O$3:$O$102=A58)*Pointage!$P$3:$P$102)</f>
        <v>0</v>
      </c>
      <c r="K58" s="57"/>
      <c r="L58" s="48"/>
      <c r="M58" s="63"/>
      <c r="N58" s="4"/>
    </row>
    <row r="59" spans="1:14">
      <c r="A59" s="38"/>
      <c r="B59" s="39"/>
      <c r="C59" s="40"/>
      <c r="D59" s="41"/>
      <c r="E59" s="42"/>
      <c r="F59" s="43"/>
      <c r="G59" s="44"/>
      <c r="H59" s="56"/>
      <c r="I59" s="57"/>
      <c r="J59" s="68">
        <f>SUMPRODUCT((Pointage!$C$3:$C$102=A59)*Pointage!$D$3:$D$102+(Pointage!$E$3:$E$102=A59)*Pointage!$F$3:$F$102+(Pointage!$G$3:$G$102=A59)*Pointage!$H$3:$H$102+(Pointage!$I$3:$I$102=A59)*Pointage!$J$3:$J$102+(Pointage!$K$3:$K$102=A59)*Pointage!$L$3:$L$102+(Pointage!$M$3:$M$102=A59)*Pointage!$M$3:$M$102+(Pointage!$O$3:$O$102=A59)*Pointage!$P$3:$P$102)</f>
        <v>0</v>
      </c>
      <c r="K59" s="57"/>
      <c r="L59" s="48"/>
      <c r="M59" s="63"/>
      <c r="N59" s="4"/>
    </row>
    <row r="60" spans="1:14">
      <c r="A60" s="38"/>
      <c r="B60" s="39"/>
      <c r="C60" s="40"/>
      <c r="D60" s="41"/>
      <c r="E60" s="42"/>
      <c r="F60" s="43"/>
      <c r="G60" s="44"/>
      <c r="H60" s="56"/>
      <c r="I60" s="57"/>
      <c r="J60" s="68">
        <f>SUMPRODUCT((Pointage!$C$3:$C$102=A60)*Pointage!$D$3:$D$102+(Pointage!$E$3:$E$102=A60)*Pointage!$F$3:$F$102+(Pointage!$G$3:$G$102=A60)*Pointage!$H$3:$H$102+(Pointage!$I$3:$I$102=A60)*Pointage!$J$3:$J$102+(Pointage!$K$3:$K$102=A60)*Pointage!$L$3:$L$102+(Pointage!$M$3:$M$102=A60)*Pointage!$M$3:$M$102+(Pointage!$O$3:$O$102=A60)*Pointage!$P$3:$P$102)</f>
        <v>0</v>
      </c>
      <c r="K60" s="57"/>
      <c r="L60" s="48"/>
      <c r="M60" s="63"/>
      <c r="N60" s="4"/>
    </row>
    <row r="61" spans="1:14">
      <c r="A61" s="38"/>
      <c r="B61" s="39"/>
      <c r="C61" s="40"/>
      <c r="D61" s="41"/>
      <c r="E61" s="42"/>
      <c r="F61" s="43"/>
      <c r="G61" s="44"/>
      <c r="H61" s="56"/>
      <c r="I61" s="57"/>
      <c r="J61" s="68">
        <f>SUMPRODUCT((Pointage!$C$3:$C$102=A61)*Pointage!$D$3:$D$102+(Pointage!$E$3:$E$102=A61)*Pointage!$F$3:$F$102+(Pointage!$G$3:$G$102=A61)*Pointage!$H$3:$H$102+(Pointage!$I$3:$I$102=A61)*Pointage!$J$3:$J$102+(Pointage!$K$3:$K$102=A61)*Pointage!$L$3:$L$102+(Pointage!$M$3:$M$102=A61)*Pointage!$M$3:$M$102+(Pointage!$O$3:$O$102=A61)*Pointage!$P$3:$P$102)</f>
        <v>0</v>
      </c>
      <c r="K61" s="57"/>
      <c r="L61" s="48"/>
      <c r="M61" s="63"/>
      <c r="N61" s="4"/>
    </row>
    <row r="62" spans="1:14">
      <c r="A62" s="38"/>
      <c r="B62" s="39"/>
      <c r="C62" s="40"/>
      <c r="D62" s="41"/>
      <c r="E62" s="42"/>
      <c r="F62" s="43"/>
      <c r="G62" s="44"/>
      <c r="H62" s="56"/>
      <c r="I62" s="57"/>
      <c r="J62" s="68">
        <f>SUMPRODUCT((Pointage!$C$3:$C$102=A62)*Pointage!$D$3:$D$102+(Pointage!$E$3:$E$102=A62)*Pointage!$F$3:$F$102+(Pointage!$G$3:$G$102=A62)*Pointage!$H$3:$H$102+(Pointage!$I$3:$I$102=A62)*Pointage!$J$3:$J$102+(Pointage!$K$3:$K$102=A62)*Pointage!$L$3:$L$102+(Pointage!$M$3:$M$102=A62)*Pointage!$M$3:$M$102+(Pointage!$O$3:$O$102=A62)*Pointage!$P$3:$P$102)</f>
        <v>0</v>
      </c>
      <c r="K62" s="57"/>
      <c r="L62" s="48"/>
      <c r="M62" s="63"/>
      <c r="N62" s="4"/>
    </row>
    <row r="63" spans="1:14">
      <c r="A63" s="38"/>
      <c r="B63" s="39"/>
      <c r="C63" s="40"/>
      <c r="D63" s="41"/>
      <c r="E63" s="42"/>
      <c r="F63" s="43"/>
      <c r="G63" s="44"/>
      <c r="H63" s="56"/>
      <c r="I63" s="57"/>
      <c r="J63" s="68">
        <f>SUMPRODUCT((Pointage!$C$3:$C$102=A63)*Pointage!$D$3:$D$102+(Pointage!$E$3:$E$102=A63)*Pointage!$F$3:$F$102+(Pointage!$G$3:$G$102=A63)*Pointage!$H$3:$H$102+(Pointage!$I$3:$I$102=A63)*Pointage!$J$3:$J$102+(Pointage!$K$3:$K$102=A63)*Pointage!$L$3:$L$102+(Pointage!$M$3:$M$102=A63)*Pointage!$M$3:$M$102+(Pointage!$O$3:$O$102=A63)*Pointage!$P$3:$P$102)</f>
        <v>0</v>
      </c>
      <c r="K63" s="57"/>
      <c r="L63" s="48"/>
      <c r="M63" s="63"/>
      <c r="N63" s="4"/>
    </row>
    <row r="64" spans="1:14">
      <c r="A64" s="38"/>
      <c r="B64" s="39"/>
      <c r="C64" s="40"/>
      <c r="D64" s="41"/>
      <c r="E64" s="42"/>
      <c r="F64" s="43"/>
      <c r="G64" s="44"/>
      <c r="H64" s="56"/>
      <c r="I64" s="57"/>
      <c r="J64" s="68">
        <f>SUMPRODUCT((Pointage!$C$3:$C$102=A64)*Pointage!$D$3:$D$102+(Pointage!$E$3:$E$102=A64)*Pointage!$F$3:$F$102+(Pointage!$G$3:$G$102=A64)*Pointage!$H$3:$H$102+(Pointage!$I$3:$I$102=A64)*Pointage!$J$3:$J$102+(Pointage!$K$3:$K$102=A64)*Pointage!$L$3:$L$102+(Pointage!$M$3:$M$102=A64)*Pointage!$M$3:$M$102+(Pointage!$O$3:$O$102=A64)*Pointage!$P$3:$P$102)</f>
        <v>0</v>
      </c>
      <c r="K64" s="57"/>
      <c r="L64" s="48"/>
      <c r="M64" s="63"/>
      <c r="N64" s="4"/>
    </row>
    <row r="65" spans="1:14">
      <c r="A65" s="38"/>
      <c r="B65" s="39"/>
      <c r="C65" s="40"/>
      <c r="D65" s="41"/>
      <c r="E65" s="42"/>
      <c r="F65" s="43"/>
      <c r="G65" s="44"/>
      <c r="H65" s="56"/>
      <c r="I65" s="57"/>
      <c r="J65" s="68">
        <f>SUMPRODUCT((Pointage!$C$3:$C$102=A65)*Pointage!$D$3:$D$102+(Pointage!$E$3:$E$102=A65)*Pointage!$F$3:$F$102+(Pointage!$G$3:$G$102=A65)*Pointage!$H$3:$H$102+(Pointage!$I$3:$I$102=A65)*Pointage!$J$3:$J$102+(Pointage!$K$3:$K$102=A65)*Pointage!$L$3:$L$102+(Pointage!$M$3:$M$102=A65)*Pointage!$M$3:$M$102+(Pointage!$O$3:$O$102=A65)*Pointage!$P$3:$P$102)</f>
        <v>0</v>
      </c>
      <c r="K65" s="57"/>
      <c r="L65" s="48"/>
      <c r="M65" s="63"/>
      <c r="N65" s="4"/>
    </row>
    <row r="66" spans="1:14">
      <c r="A66" s="38"/>
      <c r="B66" s="39"/>
      <c r="C66" s="40"/>
      <c r="D66" s="41"/>
      <c r="E66" s="42"/>
      <c r="F66" s="43"/>
      <c r="G66" s="44"/>
      <c r="H66" s="56"/>
      <c r="I66" s="57"/>
      <c r="J66" s="68">
        <f>SUMPRODUCT((Pointage!$C$3:$C$102=A66)*Pointage!$D$3:$D$102+(Pointage!$E$3:$E$102=A66)*Pointage!$F$3:$F$102+(Pointage!$G$3:$G$102=A66)*Pointage!$H$3:$H$102+(Pointage!$I$3:$I$102=A66)*Pointage!$J$3:$J$102+(Pointage!$K$3:$K$102=A66)*Pointage!$L$3:$L$102+(Pointage!$M$3:$M$102=A66)*Pointage!$M$3:$M$102+(Pointage!$O$3:$O$102=A66)*Pointage!$P$3:$P$102)</f>
        <v>0</v>
      </c>
      <c r="K66" s="57"/>
      <c r="L66" s="48"/>
      <c r="M66" s="63"/>
      <c r="N66" s="4"/>
    </row>
    <row r="67" spans="1:14">
      <c r="A67" s="38"/>
      <c r="B67" s="39"/>
      <c r="C67" s="40"/>
      <c r="D67" s="41"/>
      <c r="E67" s="42"/>
      <c r="F67" s="43"/>
      <c r="G67" s="44"/>
      <c r="H67" s="56"/>
      <c r="I67" s="57"/>
      <c r="J67" s="68">
        <f>SUMPRODUCT((Pointage!$C$3:$C$102=A67)*Pointage!$D$3:$D$102+(Pointage!$E$3:$E$102=A67)*Pointage!$F$3:$F$102+(Pointage!$G$3:$G$102=A67)*Pointage!$H$3:$H$102+(Pointage!$I$3:$I$102=A67)*Pointage!$J$3:$J$102+(Pointage!$K$3:$K$102=A67)*Pointage!$L$3:$L$102+(Pointage!$M$3:$M$102=A67)*Pointage!$M$3:$M$102+(Pointage!$O$3:$O$102=A67)*Pointage!$P$3:$P$102)</f>
        <v>0</v>
      </c>
      <c r="K67" s="57"/>
      <c r="L67" s="48"/>
      <c r="M67" s="63"/>
      <c r="N67" s="4"/>
    </row>
    <row r="68" spans="1:14">
      <c r="A68" s="38"/>
      <c r="B68" s="39"/>
      <c r="C68" s="40"/>
      <c r="D68" s="41"/>
      <c r="E68" s="42"/>
      <c r="F68" s="43"/>
      <c r="G68" s="44"/>
      <c r="H68" s="56"/>
      <c r="I68" s="57"/>
      <c r="J68" s="68">
        <f>SUMPRODUCT((Pointage!$C$3:$C$102=A68)*Pointage!$D$3:$D$102+(Pointage!$E$3:$E$102=A68)*Pointage!$F$3:$F$102+(Pointage!$G$3:$G$102=A68)*Pointage!$H$3:$H$102+(Pointage!$I$3:$I$102=A68)*Pointage!$J$3:$J$102+(Pointage!$K$3:$K$102=A68)*Pointage!$L$3:$L$102+(Pointage!$M$3:$M$102=A68)*Pointage!$M$3:$M$102+(Pointage!$O$3:$O$102=A68)*Pointage!$P$3:$P$102)</f>
        <v>0</v>
      </c>
      <c r="K68" s="57"/>
      <c r="L68" s="48"/>
      <c r="M68" s="63"/>
      <c r="N68" s="4"/>
    </row>
    <row r="69" spans="1:14">
      <c r="A69" s="38"/>
      <c r="B69" s="39"/>
      <c r="C69" s="40"/>
      <c r="D69" s="41"/>
      <c r="E69" s="42"/>
      <c r="F69" s="43"/>
      <c r="G69" s="44"/>
      <c r="H69" s="56"/>
      <c r="I69" s="57"/>
      <c r="J69" s="68">
        <f>SUMPRODUCT((Pointage!$C$3:$C$102=A69)*Pointage!$D$3:$D$102+(Pointage!$E$3:$E$102=A69)*Pointage!$F$3:$F$102+(Pointage!$G$3:$G$102=A69)*Pointage!$H$3:$H$102+(Pointage!$I$3:$I$102=A69)*Pointage!$J$3:$J$102+(Pointage!$K$3:$K$102=A69)*Pointage!$L$3:$L$102+(Pointage!$M$3:$M$102=A69)*Pointage!$M$3:$M$102+(Pointage!$O$3:$O$102=A69)*Pointage!$P$3:$P$102)</f>
        <v>0</v>
      </c>
      <c r="K69" s="57"/>
      <c r="L69" s="48"/>
      <c r="M69" s="63"/>
      <c r="N69" s="4"/>
    </row>
    <row r="70" spans="1:14">
      <c r="A70" s="38"/>
      <c r="B70" s="39"/>
      <c r="C70" s="40"/>
      <c r="D70" s="41"/>
      <c r="E70" s="42"/>
      <c r="F70" s="43"/>
      <c r="G70" s="44"/>
      <c r="H70" s="56"/>
      <c r="I70" s="57"/>
      <c r="J70" s="68">
        <f>SUMPRODUCT((Pointage!$C$3:$C$102=A70)*Pointage!$D$3:$D$102+(Pointage!$E$3:$E$102=A70)*Pointage!$F$3:$F$102+(Pointage!$G$3:$G$102=A70)*Pointage!$H$3:$H$102+(Pointage!$I$3:$I$102=A70)*Pointage!$J$3:$J$102+(Pointage!$K$3:$K$102=A70)*Pointage!$L$3:$L$102+(Pointage!$M$3:$M$102=A70)*Pointage!$M$3:$M$102+(Pointage!$O$3:$O$102=A70)*Pointage!$P$3:$P$102)</f>
        <v>0</v>
      </c>
      <c r="K70" s="57"/>
      <c r="L70" s="48"/>
      <c r="M70" s="63"/>
      <c r="N70" s="4"/>
    </row>
    <row r="71" spans="1:14">
      <c r="A71" s="38"/>
      <c r="B71" s="39"/>
      <c r="C71" s="40"/>
      <c r="D71" s="41"/>
      <c r="E71" s="42"/>
      <c r="F71" s="43"/>
      <c r="G71" s="44"/>
      <c r="H71" s="56"/>
      <c r="I71" s="57"/>
      <c r="J71" s="68">
        <f>SUMPRODUCT((Pointage!$C$3:$C$102=A71)*Pointage!$D$3:$D$102+(Pointage!$E$3:$E$102=A71)*Pointage!$F$3:$F$102+(Pointage!$G$3:$G$102=A71)*Pointage!$H$3:$H$102+(Pointage!$I$3:$I$102=A71)*Pointage!$J$3:$J$102+(Pointage!$K$3:$K$102=A71)*Pointage!$L$3:$L$102+(Pointage!$M$3:$M$102=A71)*Pointage!$M$3:$M$102+(Pointage!$O$3:$O$102=A71)*Pointage!$P$3:$P$102)</f>
        <v>0</v>
      </c>
      <c r="K71" s="57"/>
      <c r="L71" s="48"/>
      <c r="M71" s="63"/>
      <c r="N71" s="4"/>
    </row>
    <row r="72" spans="1:14">
      <c r="A72" s="38"/>
      <c r="B72" s="39"/>
      <c r="C72" s="40"/>
      <c r="D72" s="41"/>
      <c r="E72" s="42"/>
      <c r="F72" s="43"/>
      <c r="G72" s="44"/>
      <c r="H72" s="56"/>
      <c r="I72" s="57"/>
      <c r="J72" s="68">
        <f>SUMPRODUCT((Pointage!$C$3:$C$102=A72)*Pointage!$D$3:$D$102+(Pointage!$E$3:$E$102=A72)*Pointage!$F$3:$F$102+(Pointage!$G$3:$G$102=A72)*Pointage!$H$3:$H$102+(Pointage!$I$3:$I$102=A72)*Pointage!$J$3:$J$102+(Pointage!$K$3:$K$102=A72)*Pointage!$L$3:$L$102+(Pointage!$M$3:$M$102=A72)*Pointage!$M$3:$M$102+(Pointage!$O$3:$O$102=A72)*Pointage!$P$3:$P$102)</f>
        <v>0</v>
      </c>
      <c r="K72" s="57"/>
      <c r="L72" s="48"/>
      <c r="M72" s="63"/>
      <c r="N72" s="4"/>
    </row>
    <row r="73" spans="1:14">
      <c r="A73" s="38"/>
      <c r="B73" s="39"/>
      <c r="C73" s="40"/>
      <c r="D73" s="41"/>
      <c r="E73" s="42"/>
      <c r="F73" s="43"/>
      <c r="G73" s="44"/>
      <c r="H73" s="56"/>
      <c r="I73" s="57"/>
      <c r="J73" s="68">
        <f>SUMPRODUCT((Pointage!$C$3:$C$102=A73)*Pointage!$D$3:$D$102+(Pointage!$E$3:$E$102=A73)*Pointage!$F$3:$F$102+(Pointage!$G$3:$G$102=A73)*Pointage!$H$3:$H$102+(Pointage!$I$3:$I$102=A73)*Pointage!$J$3:$J$102+(Pointage!$K$3:$K$102=A73)*Pointage!$L$3:$L$102+(Pointage!$M$3:$M$102=A73)*Pointage!$M$3:$M$102+(Pointage!$O$3:$O$102=A73)*Pointage!$P$3:$P$102)</f>
        <v>0</v>
      </c>
      <c r="K73" s="57"/>
      <c r="L73" s="48"/>
      <c r="M73" s="63"/>
      <c r="N73" s="4"/>
    </row>
    <row r="74" spans="1:14">
      <c r="A74" s="38"/>
      <c r="B74" s="39"/>
      <c r="C74" s="40"/>
      <c r="D74" s="41"/>
      <c r="E74" s="42"/>
      <c r="F74" s="43"/>
      <c r="G74" s="44"/>
      <c r="H74" s="56"/>
      <c r="I74" s="57"/>
      <c r="J74" s="68">
        <f>SUMPRODUCT((Pointage!$C$3:$C$102=A74)*Pointage!$D$3:$D$102+(Pointage!$E$3:$E$102=A74)*Pointage!$F$3:$F$102+(Pointage!$G$3:$G$102=A74)*Pointage!$H$3:$H$102+(Pointage!$I$3:$I$102=A74)*Pointage!$J$3:$J$102+(Pointage!$K$3:$K$102=A74)*Pointage!$L$3:$L$102+(Pointage!$M$3:$M$102=A74)*Pointage!$M$3:$M$102+(Pointage!$O$3:$O$102=A74)*Pointage!$P$3:$P$102)</f>
        <v>0</v>
      </c>
      <c r="K74" s="57"/>
      <c r="L74" s="48"/>
      <c r="M74" s="63"/>
      <c r="N74" s="4"/>
    </row>
    <row r="75" spans="1:14">
      <c r="A75" s="38"/>
      <c r="B75" s="39"/>
      <c r="C75" s="40"/>
      <c r="D75" s="41"/>
      <c r="E75" s="42"/>
      <c r="F75" s="43"/>
      <c r="G75" s="44"/>
      <c r="H75" s="56"/>
      <c r="I75" s="57"/>
      <c r="J75" s="68">
        <f>SUMPRODUCT((Pointage!$C$3:$C$102=A75)*Pointage!$D$3:$D$102+(Pointage!$E$3:$E$102=A75)*Pointage!$F$3:$F$102+(Pointage!$G$3:$G$102=A75)*Pointage!$H$3:$H$102+(Pointage!$I$3:$I$102=A75)*Pointage!$J$3:$J$102+(Pointage!$K$3:$K$102=A75)*Pointage!$L$3:$L$102+(Pointage!$M$3:$M$102=A75)*Pointage!$M$3:$M$102+(Pointage!$O$3:$O$102=A75)*Pointage!$P$3:$P$102)</f>
        <v>0</v>
      </c>
      <c r="K75" s="57"/>
      <c r="L75" s="48"/>
      <c r="M75" s="63"/>
      <c r="N75" s="4"/>
    </row>
    <row r="76" spans="1:14">
      <c r="A76" s="38"/>
      <c r="B76" s="39"/>
      <c r="C76" s="40"/>
      <c r="D76" s="41"/>
      <c r="E76" s="42"/>
      <c r="F76" s="43"/>
      <c r="G76" s="44"/>
      <c r="H76" s="56"/>
      <c r="I76" s="57"/>
      <c r="J76" s="68">
        <f>SUMPRODUCT((Pointage!$C$3:$C$102=A76)*Pointage!$D$3:$D$102+(Pointage!$E$3:$E$102=A76)*Pointage!$F$3:$F$102+(Pointage!$G$3:$G$102=A76)*Pointage!$H$3:$H$102+(Pointage!$I$3:$I$102=A76)*Pointage!$J$3:$J$102+(Pointage!$K$3:$K$102=A76)*Pointage!$L$3:$L$102+(Pointage!$M$3:$M$102=A76)*Pointage!$M$3:$M$102+(Pointage!$O$3:$O$102=A76)*Pointage!$P$3:$P$102)</f>
        <v>0</v>
      </c>
      <c r="K76" s="57"/>
      <c r="L76" s="48"/>
      <c r="M76" s="63"/>
      <c r="N76" s="4"/>
    </row>
    <row r="77" spans="1:14">
      <c r="A77" s="38"/>
      <c r="B77" s="39"/>
      <c r="C77" s="40"/>
      <c r="D77" s="41"/>
      <c r="E77" s="42"/>
      <c r="F77" s="43"/>
      <c r="G77" s="44"/>
      <c r="H77" s="56"/>
      <c r="I77" s="57"/>
      <c r="J77" s="68">
        <f>SUMPRODUCT((Pointage!$C$3:$C$102=A77)*Pointage!$D$3:$D$102+(Pointage!$E$3:$E$102=A77)*Pointage!$F$3:$F$102+(Pointage!$G$3:$G$102=A77)*Pointage!$H$3:$H$102+(Pointage!$I$3:$I$102=A77)*Pointage!$J$3:$J$102+(Pointage!$K$3:$K$102=A77)*Pointage!$L$3:$L$102+(Pointage!$M$3:$M$102=A77)*Pointage!$M$3:$M$102+(Pointage!$O$3:$O$102=A77)*Pointage!$P$3:$P$102)</f>
        <v>0</v>
      </c>
      <c r="K77" s="57"/>
      <c r="L77" s="48"/>
      <c r="M77" s="63"/>
      <c r="N77" s="4"/>
    </row>
    <row r="78" spans="1:14">
      <c r="A78" s="38"/>
      <c r="B78" s="39"/>
      <c r="C78" s="40"/>
      <c r="D78" s="41"/>
      <c r="E78" s="42"/>
      <c r="F78" s="43"/>
      <c r="G78" s="44"/>
      <c r="H78" s="56"/>
      <c r="I78" s="57"/>
      <c r="J78" s="68">
        <f>SUMPRODUCT((Pointage!$C$3:$C$102=A78)*Pointage!$D$3:$D$102+(Pointage!$E$3:$E$102=A78)*Pointage!$F$3:$F$102+(Pointage!$G$3:$G$102=A78)*Pointage!$H$3:$H$102+(Pointage!$I$3:$I$102=A78)*Pointage!$J$3:$J$102+(Pointage!$K$3:$K$102=A78)*Pointage!$L$3:$L$102+(Pointage!$M$3:$M$102=A78)*Pointage!$M$3:$M$102+(Pointage!$O$3:$O$102=A78)*Pointage!$P$3:$P$102)</f>
        <v>0</v>
      </c>
      <c r="K78" s="57"/>
      <c r="L78" s="48"/>
      <c r="M78" s="63"/>
      <c r="N78" s="4"/>
    </row>
    <row r="79" spans="1:14">
      <c r="A79" s="38"/>
      <c r="B79" s="39"/>
      <c r="C79" s="40"/>
      <c r="D79" s="41"/>
      <c r="E79" s="42"/>
      <c r="F79" s="43"/>
      <c r="G79" s="44"/>
      <c r="H79" s="56"/>
      <c r="I79" s="57"/>
      <c r="J79" s="68">
        <f>SUMPRODUCT((Pointage!$C$3:$C$102=A79)*Pointage!$D$3:$D$102+(Pointage!$E$3:$E$102=A79)*Pointage!$F$3:$F$102+(Pointage!$G$3:$G$102=A79)*Pointage!$H$3:$H$102+(Pointage!$I$3:$I$102=A79)*Pointage!$J$3:$J$102+(Pointage!$K$3:$K$102=A79)*Pointage!$L$3:$L$102+(Pointage!$M$3:$M$102=A79)*Pointage!$M$3:$M$102+(Pointage!$O$3:$O$102=A79)*Pointage!$P$3:$P$102)</f>
        <v>0</v>
      </c>
      <c r="K79" s="57"/>
      <c r="L79" s="48"/>
      <c r="M79" s="63"/>
      <c r="N79" s="4"/>
    </row>
    <row r="80" spans="1:14">
      <c r="A80" s="38"/>
      <c r="B80" s="39"/>
      <c r="C80" s="40"/>
      <c r="D80" s="41"/>
      <c r="E80" s="42"/>
      <c r="F80" s="43"/>
      <c r="G80" s="44"/>
      <c r="H80" s="56"/>
      <c r="I80" s="57"/>
      <c r="J80" s="68">
        <f>SUMPRODUCT((Pointage!$C$3:$C$102=A80)*Pointage!$D$3:$D$102+(Pointage!$E$3:$E$102=A80)*Pointage!$F$3:$F$102+(Pointage!$G$3:$G$102=A80)*Pointage!$H$3:$H$102+(Pointage!$I$3:$I$102=A80)*Pointage!$J$3:$J$102+(Pointage!$K$3:$K$102=A80)*Pointage!$L$3:$L$102+(Pointage!$M$3:$M$102=A80)*Pointage!$M$3:$M$102+(Pointage!$O$3:$O$102=A80)*Pointage!$P$3:$P$102)</f>
        <v>0</v>
      </c>
      <c r="K80" s="57"/>
      <c r="L80" s="48"/>
      <c r="M80" s="63"/>
      <c r="N80" s="4"/>
    </row>
    <row r="81" spans="1:14">
      <c r="A81" s="38"/>
      <c r="B81" s="39"/>
      <c r="C81" s="40"/>
      <c r="D81" s="41"/>
      <c r="E81" s="42"/>
      <c r="F81" s="43"/>
      <c r="G81" s="44"/>
      <c r="H81" s="56"/>
      <c r="I81" s="57"/>
      <c r="J81" s="68">
        <f>SUMPRODUCT((Pointage!$C$3:$C$102=A81)*Pointage!$D$3:$D$102+(Pointage!$E$3:$E$102=A81)*Pointage!$F$3:$F$102+(Pointage!$G$3:$G$102=A81)*Pointage!$H$3:$H$102+(Pointage!$I$3:$I$102=A81)*Pointage!$J$3:$J$102+(Pointage!$K$3:$K$102=A81)*Pointage!$L$3:$L$102+(Pointage!$M$3:$M$102=A81)*Pointage!$M$3:$M$102+(Pointage!$O$3:$O$102=A81)*Pointage!$P$3:$P$102)</f>
        <v>0</v>
      </c>
      <c r="K81" s="57"/>
      <c r="L81" s="48"/>
      <c r="M81" s="63"/>
      <c r="N81" s="4"/>
    </row>
    <row r="82" spans="1:14">
      <c r="A82" s="38"/>
      <c r="B82" s="39"/>
      <c r="C82" s="40"/>
      <c r="D82" s="41"/>
      <c r="E82" s="42"/>
      <c r="F82" s="43"/>
      <c r="G82" s="44"/>
      <c r="H82" s="56"/>
      <c r="I82" s="57"/>
      <c r="J82" s="68">
        <f>SUMPRODUCT((Pointage!$C$3:$C$102=A82)*Pointage!$D$3:$D$102+(Pointage!$E$3:$E$102=A82)*Pointage!$F$3:$F$102+(Pointage!$G$3:$G$102=A82)*Pointage!$H$3:$H$102+(Pointage!$I$3:$I$102=A82)*Pointage!$J$3:$J$102+(Pointage!$K$3:$K$102=A82)*Pointage!$L$3:$L$102+(Pointage!$M$3:$M$102=A82)*Pointage!$M$3:$M$102+(Pointage!$O$3:$O$102=A82)*Pointage!$P$3:$P$102)</f>
        <v>0</v>
      </c>
      <c r="K82" s="57"/>
      <c r="L82" s="48"/>
      <c r="M82" s="63"/>
      <c r="N82" s="4"/>
    </row>
    <row r="83" spans="1:14">
      <c r="A83" s="38"/>
      <c r="B83" s="39"/>
      <c r="C83" s="40"/>
      <c r="D83" s="41"/>
      <c r="E83" s="42"/>
      <c r="F83" s="43"/>
      <c r="G83" s="44"/>
      <c r="H83" s="56"/>
      <c r="I83" s="57"/>
      <c r="J83" s="68">
        <f>SUMPRODUCT((Pointage!$C$3:$C$102=A83)*Pointage!$D$3:$D$102+(Pointage!$E$3:$E$102=A83)*Pointage!$F$3:$F$102+(Pointage!$G$3:$G$102=A83)*Pointage!$H$3:$H$102+(Pointage!$I$3:$I$102=A83)*Pointage!$J$3:$J$102+(Pointage!$K$3:$K$102=A83)*Pointage!$L$3:$L$102+(Pointage!$M$3:$M$102=A83)*Pointage!$M$3:$M$102+(Pointage!$O$3:$O$102=A83)*Pointage!$P$3:$P$102)</f>
        <v>0</v>
      </c>
      <c r="K83" s="57"/>
      <c r="L83" s="48"/>
      <c r="M83" s="63"/>
      <c r="N83" s="4"/>
    </row>
    <row r="84" spans="1:14">
      <c r="A84" s="38"/>
      <c r="B84" s="39"/>
      <c r="C84" s="40"/>
      <c r="D84" s="41"/>
      <c r="E84" s="42"/>
      <c r="F84" s="43"/>
      <c r="G84" s="44"/>
      <c r="H84" s="56"/>
      <c r="I84" s="57"/>
      <c r="J84" s="68">
        <f>SUMPRODUCT((Pointage!$C$3:$C$102=A84)*Pointage!$D$3:$D$102+(Pointage!$E$3:$E$102=A84)*Pointage!$F$3:$F$102+(Pointage!$G$3:$G$102=A84)*Pointage!$H$3:$H$102+(Pointage!$I$3:$I$102=A84)*Pointage!$J$3:$J$102+(Pointage!$K$3:$K$102=A84)*Pointage!$L$3:$L$102+(Pointage!$M$3:$M$102=A84)*Pointage!$M$3:$M$102+(Pointage!$O$3:$O$102=A84)*Pointage!$P$3:$P$102)</f>
        <v>0</v>
      </c>
      <c r="K84" s="57"/>
      <c r="L84" s="48"/>
      <c r="M84" s="63"/>
      <c r="N84" s="4"/>
    </row>
    <row r="85" spans="1:14">
      <c r="A85" s="38"/>
      <c r="B85" s="39"/>
      <c r="C85" s="40"/>
      <c r="D85" s="41"/>
      <c r="E85" s="42"/>
      <c r="F85" s="43"/>
      <c r="G85" s="44"/>
      <c r="H85" s="56"/>
      <c r="I85" s="57"/>
      <c r="J85" s="68">
        <f>SUMPRODUCT((Pointage!$C$3:$C$102=A85)*Pointage!$D$3:$D$102+(Pointage!$E$3:$E$102=A85)*Pointage!$F$3:$F$102+(Pointage!$G$3:$G$102=A85)*Pointage!$H$3:$H$102+(Pointage!$I$3:$I$102=A85)*Pointage!$J$3:$J$102+(Pointage!$K$3:$K$102=A85)*Pointage!$L$3:$L$102+(Pointage!$M$3:$M$102=A85)*Pointage!$M$3:$M$102+(Pointage!$O$3:$O$102=A85)*Pointage!$P$3:$P$102)</f>
        <v>0</v>
      </c>
      <c r="K85" s="57"/>
      <c r="L85" s="48"/>
      <c r="M85" s="63"/>
      <c r="N85" s="4"/>
    </row>
    <row r="86" spans="1:14">
      <c r="A86" s="38"/>
      <c r="B86" s="39"/>
      <c r="C86" s="40"/>
      <c r="D86" s="41"/>
      <c r="E86" s="42"/>
      <c r="F86" s="43"/>
      <c r="G86" s="44"/>
      <c r="H86" s="56"/>
      <c r="I86" s="57"/>
      <c r="J86" s="68">
        <f>SUMPRODUCT((Pointage!$C$3:$C$102=A86)*Pointage!$D$3:$D$102+(Pointage!$E$3:$E$102=A86)*Pointage!$F$3:$F$102+(Pointage!$G$3:$G$102=A86)*Pointage!$H$3:$H$102+(Pointage!$I$3:$I$102=A86)*Pointage!$J$3:$J$102+(Pointage!$K$3:$K$102=A86)*Pointage!$L$3:$L$102+(Pointage!$M$3:$M$102=A86)*Pointage!$M$3:$M$102+(Pointage!$O$3:$O$102=A86)*Pointage!$P$3:$P$102)</f>
        <v>0</v>
      </c>
      <c r="K86" s="57"/>
      <c r="L86" s="48"/>
      <c r="M86" s="63"/>
      <c r="N86" s="4"/>
    </row>
    <row r="87" spans="1:14">
      <c r="A87" s="38"/>
      <c r="B87" s="39"/>
      <c r="C87" s="40"/>
      <c r="D87" s="41"/>
      <c r="E87" s="42"/>
      <c r="F87" s="43"/>
      <c r="G87" s="44"/>
      <c r="H87" s="56"/>
      <c r="I87" s="57"/>
      <c r="J87" s="68">
        <f>SUMPRODUCT((Pointage!$C$3:$C$102=A87)*Pointage!$D$3:$D$102+(Pointage!$E$3:$E$102=A87)*Pointage!$F$3:$F$102+(Pointage!$G$3:$G$102=A87)*Pointage!$H$3:$H$102+(Pointage!$I$3:$I$102=A87)*Pointage!$J$3:$J$102+(Pointage!$K$3:$K$102=A87)*Pointage!$L$3:$L$102+(Pointage!$M$3:$M$102=A87)*Pointage!$M$3:$M$102+(Pointage!$O$3:$O$102=A87)*Pointage!$P$3:$P$102)</f>
        <v>0</v>
      </c>
      <c r="K87" s="57"/>
      <c r="L87" s="48"/>
      <c r="M87" s="63"/>
      <c r="N87" s="4"/>
    </row>
    <row r="88" spans="1:14">
      <c r="A88" s="38"/>
      <c r="B88" s="39"/>
      <c r="C88" s="40"/>
      <c r="D88" s="41"/>
      <c r="E88" s="42"/>
      <c r="F88" s="43"/>
      <c r="G88" s="44"/>
      <c r="H88" s="56"/>
      <c r="I88" s="57"/>
      <c r="J88" s="68">
        <f>SUMPRODUCT((Pointage!$C$3:$C$102=A88)*Pointage!$D$3:$D$102+(Pointage!$E$3:$E$102=A88)*Pointage!$F$3:$F$102+(Pointage!$G$3:$G$102=A88)*Pointage!$H$3:$H$102+(Pointage!$I$3:$I$102=A88)*Pointage!$J$3:$J$102+(Pointage!$K$3:$K$102=A88)*Pointage!$L$3:$L$102+(Pointage!$M$3:$M$102=A88)*Pointage!$M$3:$M$102+(Pointage!$O$3:$O$102=A88)*Pointage!$P$3:$P$102)</f>
        <v>0</v>
      </c>
      <c r="K88" s="57"/>
      <c r="L88" s="48"/>
      <c r="M88" s="63"/>
      <c r="N88" s="4"/>
    </row>
    <row r="89" spans="1:14">
      <c r="A89" s="38"/>
      <c r="B89" s="39"/>
      <c r="C89" s="40"/>
      <c r="D89" s="41"/>
      <c r="E89" s="42"/>
      <c r="F89" s="43"/>
      <c r="G89" s="44"/>
      <c r="H89" s="56"/>
      <c r="I89" s="57"/>
      <c r="J89" s="68">
        <f>SUMPRODUCT((Pointage!$C$3:$C$102=A89)*Pointage!$D$3:$D$102+(Pointage!$E$3:$E$102=A89)*Pointage!$F$3:$F$102+(Pointage!$G$3:$G$102=A89)*Pointage!$H$3:$H$102+(Pointage!$I$3:$I$102=A89)*Pointage!$J$3:$J$102+(Pointage!$K$3:$K$102=A89)*Pointage!$L$3:$L$102+(Pointage!$M$3:$M$102=A89)*Pointage!$M$3:$M$102+(Pointage!$O$3:$O$102=A89)*Pointage!$P$3:$P$102)</f>
        <v>0</v>
      </c>
      <c r="K89" s="57"/>
      <c r="L89" s="48"/>
      <c r="M89" s="63"/>
      <c r="N89" s="4"/>
    </row>
    <row r="90" spans="1:14">
      <c r="A90" s="38"/>
      <c r="B90" s="39"/>
      <c r="C90" s="40"/>
      <c r="D90" s="41"/>
      <c r="E90" s="42"/>
      <c r="F90" s="43"/>
      <c r="G90" s="44"/>
      <c r="H90" s="56"/>
      <c r="I90" s="57"/>
      <c r="J90" s="68">
        <f>SUMPRODUCT((Pointage!$C$3:$C$102=A90)*Pointage!$D$3:$D$102+(Pointage!$E$3:$E$102=A90)*Pointage!$F$3:$F$102+(Pointage!$G$3:$G$102=A90)*Pointage!$H$3:$H$102+(Pointage!$I$3:$I$102=A90)*Pointage!$J$3:$J$102+(Pointage!$K$3:$K$102=A90)*Pointage!$L$3:$L$102+(Pointage!$M$3:$M$102=A90)*Pointage!$M$3:$M$102+(Pointage!$O$3:$O$102=A90)*Pointage!$P$3:$P$102)</f>
        <v>0</v>
      </c>
      <c r="K90" s="57"/>
      <c r="L90" s="48"/>
      <c r="M90" s="63"/>
      <c r="N90" s="4"/>
    </row>
    <row r="91" spans="1:14">
      <c r="A91" s="38"/>
      <c r="B91" s="39"/>
      <c r="C91" s="40"/>
      <c r="D91" s="41"/>
      <c r="E91" s="42"/>
      <c r="F91" s="43"/>
      <c r="G91" s="44"/>
      <c r="H91" s="56"/>
      <c r="I91" s="57"/>
      <c r="J91" s="68">
        <f>SUMPRODUCT((Pointage!$C$3:$C$102=A91)*Pointage!$D$3:$D$102+(Pointage!$E$3:$E$102=A91)*Pointage!$F$3:$F$102+(Pointage!$G$3:$G$102=A91)*Pointage!$H$3:$H$102+(Pointage!$I$3:$I$102=A91)*Pointage!$J$3:$J$102+(Pointage!$K$3:$K$102=A91)*Pointage!$L$3:$L$102+(Pointage!$M$3:$M$102=A91)*Pointage!$M$3:$M$102+(Pointage!$O$3:$O$102=A91)*Pointage!$P$3:$P$102)</f>
        <v>0</v>
      </c>
      <c r="K91" s="57"/>
      <c r="L91" s="48"/>
      <c r="M91" s="63"/>
      <c r="N91" s="4"/>
    </row>
    <row r="92" spans="1:14">
      <c r="A92" s="38"/>
      <c r="B92" s="39"/>
      <c r="C92" s="40"/>
      <c r="D92" s="41"/>
      <c r="E92" s="42"/>
      <c r="F92" s="43"/>
      <c r="G92" s="44"/>
      <c r="H92" s="56"/>
      <c r="I92" s="57"/>
      <c r="J92" s="68">
        <f>SUMPRODUCT((Pointage!$C$3:$C$102=A92)*Pointage!$D$3:$D$102+(Pointage!$E$3:$E$102=A92)*Pointage!$F$3:$F$102+(Pointage!$G$3:$G$102=A92)*Pointage!$H$3:$H$102+(Pointage!$I$3:$I$102=A92)*Pointage!$J$3:$J$102+(Pointage!$K$3:$K$102=A92)*Pointage!$L$3:$L$102+(Pointage!$M$3:$M$102=A92)*Pointage!$M$3:$M$102+(Pointage!$O$3:$O$102=A92)*Pointage!$P$3:$P$102)</f>
        <v>0</v>
      </c>
      <c r="K92" s="57"/>
      <c r="L92" s="48"/>
      <c r="M92" s="63"/>
      <c r="N92" s="4"/>
    </row>
    <row r="93" spans="1:14">
      <c r="A93" s="38"/>
      <c r="B93" s="39"/>
      <c r="C93" s="40"/>
      <c r="D93" s="41"/>
      <c r="E93" s="42"/>
      <c r="F93" s="43"/>
      <c r="G93" s="44"/>
      <c r="H93" s="56"/>
      <c r="I93" s="57"/>
      <c r="J93" s="68">
        <f>SUMPRODUCT((Pointage!$C$3:$C$102=A93)*Pointage!$D$3:$D$102+(Pointage!$E$3:$E$102=A93)*Pointage!$F$3:$F$102+(Pointage!$G$3:$G$102=A93)*Pointage!$H$3:$H$102+(Pointage!$I$3:$I$102=A93)*Pointage!$J$3:$J$102+(Pointage!$K$3:$K$102=A93)*Pointage!$L$3:$L$102+(Pointage!$M$3:$M$102=A93)*Pointage!$M$3:$M$102+(Pointage!$O$3:$O$102=A93)*Pointage!$P$3:$P$102)</f>
        <v>0</v>
      </c>
      <c r="K93" s="57"/>
      <c r="L93" s="48"/>
      <c r="M93" s="63"/>
      <c r="N93" s="4"/>
    </row>
    <row r="94" spans="1:14">
      <c r="A94" s="38"/>
      <c r="B94" s="39"/>
      <c r="C94" s="40"/>
      <c r="D94" s="41"/>
      <c r="E94" s="42"/>
      <c r="F94" s="43"/>
      <c r="G94" s="44"/>
      <c r="H94" s="56"/>
      <c r="I94" s="57"/>
      <c r="J94" s="68">
        <f>SUMPRODUCT((Pointage!$C$3:$C$102=A94)*Pointage!$D$3:$D$102+(Pointage!$E$3:$E$102=A94)*Pointage!$F$3:$F$102+(Pointage!$G$3:$G$102=A94)*Pointage!$H$3:$H$102+(Pointage!$I$3:$I$102=A94)*Pointage!$J$3:$J$102+(Pointage!$K$3:$K$102=A94)*Pointage!$L$3:$L$102+(Pointage!$M$3:$M$102=A94)*Pointage!$M$3:$M$102+(Pointage!$O$3:$O$102=A94)*Pointage!$P$3:$P$102)</f>
        <v>0</v>
      </c>
      <c r="K94" s="57"/>
      <c r="L94" s="48"/>
      <c r="M94" s="63"/>
      <c r="N94" s="4"/>
    </row>
    <row r="95" spans="1:14">
      <c r="A95" s="38"/>
      <c r="B95" s="39"/>
      <c r="C95" s="40"/>
      <c r="D95" s="41"/>
      <c r="E95" s="42"/>
      <c r="F95" s="43"/>
      <c r="G95" s="44"/>
      <c r="H95" s="56"/>
      <c r="I95" s="57"/>
      <c r="J95" s="68">
        <f>SUMPRODUCT((Pointage!$C$3:$C$102=A95)*Pointage!$D$3:$D$102+(Pointage!$E$3:$E$102=A95)*Pointage!$F$3:$F$102+(Pointage!$G$3:$G$102=A95)*Pointage!$H$3:$H$102+(Pointage!$I$3:$I$102=A95)*Pointage!$J$3:$J$102+(Pointage!$K$3:$K$102=A95)*Pointage!$L$3:$L$102+(Pointage!$M$3:$M$102=A95)*Pointage!$M$3:$M$102+(Pointage!$O$3:$O$102=A95)*Pointage!$P$3:$P$102)</f>
        <v>0</v>
      </c>
      <c r="K95" s="57"/>
      <c r="L95" s="48"/>
      <c r="M95" s="63"/>
      <c r="N95" s="4"/>
    </row>
    <row r="96" spans="1:14">
      <c r="A96" s="38"/>
      <c r="B96" s="39"/>
      <c r="C96" s="40"/>
      <c r="D96" s="41"/>
      <c r="E96" s="42"/>
      <c r="F96" s="43"/>
      <c r="G96" s="44"/>
      <c r="H96" s="56"/>
      <c r="I96" s="57"/>
      <c r="J96" s="68">
        <f>SUMPRODUCT((Pointage!$C$3:$C$102=A96)*Pointage!$D$3:$D$102+(Pointage!$E$3:$E$102=A96)*Pointage!$F$3:$F$102+(Pointage!$G$3:$G$102=A96)*Pointage!$H$3:$H$102+(Pointage!$I$3:$I$102=A96)*Pointage!$J$3:$J$102+(Pointage!$K$3:$K$102=A96)*Pointage!$L$3:$L$102+(Pointage!$M$3:$M$102=A96)*Pointage!$M$3:$M$102+(Pointage!$O$3:$O$102=A96)*Pointage!$P$3:$P$102)</f>
        <v>0</v>
      </c>
      <c r="K96" s="57"/>
      <c r="L96" s="48"/>
      <c r="M96" s="63"/>
      <c r="N96" s="4"/>
    </row>
    <row r="97" spans="1:14">
      <c r="A97" s="38"/>
      <c r="B97" s="39"/>
      <c r="C97" s="40"/>
      <c r="D97" s="41"/>
      <c r="E97" s="42"/>
      <c r="F97" s="43"/>
      <c r="G97" s="44"/>
      <c r="H97" s="56"/>
      <c r="I97" s="57"/>
      <c r="J97" s="68">
        <f>SUMPRODUCT((Pointage!$C$3:$C$102=A97)*Pointage!$D$3:$D$102+(Pointage!$E$3:$E$102=A97)*Pointage!$F$3:$F$102+(Pointage!$G$3:$G$102=A97)*Pointage!$H$3:$H$102+(Pointage!$I$3:$I$102=A97)*Pointage!$J$3:$J$102+(Pointage!$K$3:$K$102=A97)*Pointage!$L$3:$L$102+(Pointage!$M$3:$M$102=A97)*Pointage!$M$3:$M$102+(Pointage!$O$3:$O$102=A97)*Pointage!$P$3:$P$102)</f>
        <v>0</v>
      </c>
      <c r="K97" s="57"/>
      <c r="L97" s="48"/>
      <c r="M97" s="63"/>
      <c r="N97" s="4"/>
    </row>
    <row r="98" spans="1:14">
      <c r="A98" s="38"/>
      <c r="B98" s="39"/>
      <c r="C98" s="40"/>
      <c r="D98" s="41"/>
      <c r="E98" s="42"/>
      <c r="F98" s="43"/>
      <c r="G98" s="44"/>
      <c r="H98" s="56"/>
      <c r="I98" s="57"/>
      <c r="J98" s="68">
        <f>SUMPRODUCT((Pointage!$C$3:$C$102=A98)*Pointage!$D$3:$D$102+(Pointage!$E$3:$E$102=A98)*Pointage!$F$3:$F$102+(Pointage!$G$3:$G$102=A98)*Pointage!$H$3:$H$102+(Pointage!$I$3:$I$102=A98)*Pointage!$J$3:$J$102+(Pointage!$K$3:$K$102=A98)*Pointage!$L$3:$L$102+(Pointage!$M$3:$M$102=A98)*Pointage!$M$3:$M$102+(Pointage!$O$3:$O$102=A98)*Pointage!$P$3:$P$102)</f>
        <v>0</v>
      </c>
      <c r="K98" s="57"/>
      <c r="L98" s="48"/>
      <c r="M98" s="63"/>
      <c r="N98" s="4"/>
    </row>
    <row r="99" spans="1:14">
      <c r="A99" s="38"/>
      <c r="B99" s="39"/>
      <c r="C99" s="40"/>
      <c r="D99" s="41"/>
      <c r="E99" s="42"/>
      <c r="F99" s="43"/>
      <c r="G99" s="44"/>
      <c r="H99" s="56"/>
      <c r="I99" s="57"/>
      <c r="J99" s="68">
        <f>SUMPRODUCT((Pointage!$C$3:$C$102=A99)*Pointage!$D$3:$D$102+(Pointage!$E$3:$E$102=A99)*Pointage!$F$3:$F$102+(Pointage!$G$3:$G$102=A99)*Pointage!$H$3:$H$102+(Pointage!$I$3:$I$102=A99)*Pointage!$J$3:$J$102+(Pointage!$K$3:$K$102=A99)*Pointage!$L$3:$L$102+(Pointage!$M$3:$M$102=A99)*Pointage!$M$3:$M$102+(Pointage!$O$3:$O$102=A99)*Pointage!$P$3:$P$102)</f>
        <v>0</v>
      </c>
      <c r="K99" s="57"/>
      <c r="L99" s="48"/>
      <c r="M99" s="63"/>
      <c r="N99" s="4"/>
    </row>
    <row r="100" spans="1:14">
      <c r="A100" s="38"/>
      <c r="B100" s="39"/>
      <c r="C100" s="40"/>
      <c r="D100" s="41"/>
      <c r="E100" s="42"/>
      <c r="F100" s="43"/>
      <c r="G100" s="44"/>
      <c r="H100" s="56"/>
      <c r="I100" s="57"/>
      <c r="J100" s="68">
        <f>SUMPRODUCT((Pointage!$C$3:$C$102=A100)*Pointage!$D$3:$D$102+(Pointage!$E$3:$E$102=A100)*Pointage!$F$3:$F$102+(Pointage!$G$3:$G$102=A100)*Pointage!$H$3:$H$102+(Pointage!$I$3:$I$102=A100)*Pointage!$J$3:$J$102+(Pointage!$K$3:$K$102=A100)*Pointage!$L$3:$L$102+(Pointage!$M$3:$M$102=A100)*Pointage!$M$3:$M$102+(Pointage!$O$3:$O$102=A100)*Pointage!$P$3:$P$102)</f>
        <v>0</v>
      </c>
      <c r="K100" s="57"/>
      <c r="L100" s="48"/>
      <c r="M100" s="63"/>
      <c r="N100" s="4"/>
    </row>
    <row r="101" spans="1:14">
      <c r="A101" s="38"/>
      <c r="B101" s="39"/>
      <c r="C101" s="40"/>
      <c r="D101" s="41"/>
      <c r="E101" s="42"/>
      <c r="F101" s="43"/>
      <c r="G101" s="44"/>
      <c r="H101" s="56"/>
      <c r="I101" s="57"/>
      <c r="J101" s="68">
        <f>SUMPRODUCT((Pointage!$C$3:$C$102=A101)*Pointage!$D$3:$D$102+(Pointage!$E$3:$E$102=A101)*Pointage!$F$3:$F$102+(Pointage!$G$3:$G$102=A101)*Pointage!$H$3:$H$102+(Pointage!$I$3:$I$102=A101)*Pointage!$J$3:$J$102+(Pointage!$K$3:$K$102=A101)*Pointage!$L$3:$L$102+(Pointage!$M$3:$M$102=A101)*Pointage!$M$3:$M$102+(Pointage!$O$3:$O$102=A101)*Pointage!$P$3:$P$102)</f>
        <v>0</v>
      </c>
      <c r="K101" s="57"/>
      <c r="L101" s="48"/>
      <c r="M101" s="63"/>
      <c r="N101" s="4"/>
    </row>
    <row r="102" spans="1:14">
      <c r="A102" s="38"/>
      <c r="B102" s="39"/>
      <c r="C102" s="40"/>
      <c r="D102" s="41"/>
      <c r="E102" s="42"/>
      <c r="F102" s="43"/>
      <c r="G102" s="44"/>
      <c r="H102" s="56"/>
      <c r="I102" s="57"/>
      <c r="J102" s="68">
        <f>SUMPRODUCT((Pointage!$C$3:$C$102=A102)*Pointage!$D$3:$D$102+(Pointage!$E$3:$E$102=A102)*Pointage!$F$3:$F$102+(Pointage!$G$3:$G$102=A102)*Pointage!$H$3:$H$102+(Pointage!$I$3:$I$102=A102)*Pointage!$J$3:$J$102+(Pointage!$K$3:$K$102=A102)*Pointage!$L$3:$L$102+(Pointage!$M$3:$M$102=A102)*Pointage!$M$3:$M$102+(Pointage!$O$3:$O$102=A102)*Pointage!$P$3:$P$102)</f>
        <v>0</v>
      </c>
      <c r="K102" s="57"/>
      <c r="L102" s="48"/>
      <c r="M102" s="63"/>
      <c r="N102" s="4"/>
    </row>
    <row r="103" spans="1:14">
      <c r="A103" s="38"/>
      <c r="B103" s="39"/>
      <c r="C103" s="40"/>
      <c r="D103" s="41"/>
      <c r="E103" s="42"/>
      <c r="F103" s="43"/>
      <c r="G103" s="44"/>
      <c r="H103" s="56"/>
      <c r="I103" s="57"/>
      <c r="J103" s="68">
        <f>SUMPRODUCT((Pointage!$C$3:$C$102=A103)*Pointage!$D$3:$D$102+(Pointage!$E$3:$E$102=A103)*Pointage!$F$3:$F$102+(Pointage!$G$3:$G$102=A103)*Pointage!$H$3:$H$102+(Pointage!$I$3:$I$102=A103)*Pointage!$J$3:$J$102+(Pointage!$K$3:$K$102=A103)*Pointage!$L$3:$L$102+(Pointage!$M$3:$M$102=A103)*Pointage!$M$3:$M$102+(Pointage!$O$3:$O$102=A103)*Pointage!$P$3:$P$102)</f>
        <v>0</v>
      </c>
      <c r="K103" s="57"/>
      <c r="L103" s="48"/>
      <c r="M103" s="63"/>
      <c r="N103" s="4"/>
    </row>
    <row r="104" spans="1:14">
      <c r="A104" s="38"/>
      <c r="B104" s="39"/>
      <c r="C104" s="40"/>
      <c r="D104" s="41"/>
      <c r="E104" s="42"/>
      <c r="F104" s="43"/>
      <c r="G104" s="44"/>
      <c r="H104" s="56"/>
      <c r="I104" s="57"/>
      <c r="J104" s="68">
        <f>SUMPRODUCT((Pointage!$C$3:$C$102=A104)*Pointage!$D$3:$D$102+(Pointage!$E$3:$E$102=A104)*Pointage!$F$3:$F$102+(Pointage!$G$3:$G$102=A104)*Pointage!$H$3:$H$102+(Pointage!$I$3:$I$102=A104)*Pointage!$J$3:$J$102+(Pointage!$K$3:$K$102=A104)*Pointage!$L$3:$L$102+(Pointage!$M$3:$M$102=A104)*Pointage!$M$3:$M$102+(Pointage!$O$3:$O$102=A104)*Pointage!$P$3:$P$102)</f>
        <v>0</v>
      </c>
      <c r="K104" s="57"/>
      <c r="L104" s="48"/>
      <c r="M104" s="63"/>
      <c r="N104" s="4"/>
    </row>
    <row r="105" spans="1:14">
      <c r="A105" s="38"/>
      <c r="B105" s="39"/>
      <c r="C105" s="40"/>
      <c r="D105" s="41"/>
      <c r="E105" s="42"/>
      <c r="F105" s="43"/>
      <c r="G105" s="44"/>
      <c r="H105" s="56"/>
      <c r="I105" s="57"/>
      <c r="J105" s="68">
        <f>SUMPRODUCT((Pointage!$C$3:$C$102=A105)*Pointage!$D$3:$D$102+(Pointage!$E$3:$E$102=A105)*Pointage!$F$3:$F$102+(Pointage!$G$3:$G$102=A105)*Pointage!$H$3:$H$102+(Pointage!$I$3:$I$102=A105)*Pointage!$J$3:$J$102+(Pointage!$K$3:$K$102=A105)*Pointage!$L$3:$L$102+(Pointage!$M$3:$M$102=A105)*Pointage!$M$3:$M$102+(Pointage!$O$3:$O$102=A105)*Pointage!$P$3:$P$102)</f>
        <v>0</v>
      </c>
      <c r="K105" s="57"/>
      <c r="L105" s="48"/>
      <c r="M105" s="63"/>
      <c r="N105" s="4"/>
    </row>
    <row r="106" spans="1:14">
      <c r="A106" s="38"/>
      <c r="B106" s="39"/>
      <c r="C106" s="40"/>
      <c r="D106" s="41"/>
      <c r="E106" s="42"/>
      <c r="F106" s="43"/>
      <c r="G106" s="44"/>
      <c r="H106" s="56"/>
      <c r="I106" s="57"/>
      <c r="J106" s="68">
        <f>SUMPRODUCT((Pointage!$C$3:$C$102=A106)*Pointage!$D$3:$D$102+(Pointage!$E$3:$E$102=A106)*Pointage!$F$3:$F$102+(Pointage!$G$3:$G$102=A106)*Pointage!$H$3:$H$102+(Pointage!$I$3:$I$102=A106)*Pointage!$J$3:$J$102+(Pointage!$K$3:$K$102=A106)*Pointage!$L$3:$L$102+(Pointage!$M$3:$M$102=A106)*Pointage!$M$3:$M$102+(Pointage!$O$3:$O$102=A106)*Pointage!$P$3:$P$102)</f>
        <v>0</v>
      </c>
      <c r="K106" s="57"/>
      <c r="L106" s="48"/>
      <c r="M106" s="63"/>
      <c r="N106" s="4"/>
    </row>
    <row r="107" spans="1:14">
      <c r="A107" s="38"/>
      <c r="B107" s="39"/>
      <c r="C107" s="40"/>
      <c r="D107" s="41"/>
      <c r="E107" s="42"/>
      <c r="F107" s="43"/>
      <c r="G107" s="44"/>
      <c r="H107" s="56"/>
      <c r="I107" s="57"/>
      <c r="J107" s="68">
        <f>SUMPRODUCT((Pointage!$C$3:$C$102=A107)*Pointage!$D$3:$D$102+(Pointage!$E$3:$E$102=A107)*Pointage!$F$3:$F$102+(Pointage!$G$3:$G$102=A107)*Pointage!$H$3:$H$102+(Pointage!$I$3:$I$102=A107)*Pointage!$J$3:$J$102+(Pointage!$K$3:$K$102=A107)*Pointage!$L$3:$L$102+(Pointage!$M$3:$M$102=A107)*Pointage!$M$3:$M$102+(Pointage!$O$3:$O$102=A107)*Pointage!$P$3:$P$102)</f>
        <v>0</v>
      </c>
      <c r="K107" s="57"/>
      <c r="L107" s="48"/>
      <c r="M107" s="63"/>
      <c r="N107" s="4"/>
    </row>
    <row r="108" spans="1:14">
      <c r="A108" s="38"/>
      <c r="B108" s="39"/>
      <c r="C108" s="40"/>
      <c r="D108" s="41"/>
      <c r="E108" s="42"/>
      <c r="F108" s="43"/>
      <c r="G108" s="44"/>
      <c r="H108" s="56"/>
      <c r="I108" s="57"/>
      <c r="J108" s="68">
        <f>SUMPRODUCT((Pointage!$C$3:$C$102=A108)*Pointage!$D$3:$D$102+(Pointage!$E$3:$E$102=A108)*Pointage!$F$3:$F$102+(Pointage!$G$3:$G$102=A108)*Pointage!$H$3:$H$102+(Pointage!$I$3:$I$102=A108)*Pointage!$J$3:$J$102+(Pointage!$K$3:$K$102=A108)*Pointage!$L$3:$L$102+(Pointage!$M$3:$M$102=A108)*Pointage!$M$3:$M$102+(Pointage!$O$3:$O$102=A108)*Pointage!$P$3:$P$102)</f>
        <v>0</v>
      </c>
      <c r="K108" s="57"/>
      <c r="L108" s="48"/>
      <c r="M108" s="63"/>
      <c r="N108" s="4"/>
    </row>
    <row r="109" spans="1:14">
      <c r="A109" s="38"/>
      <c r="B109" s="39"/>
      <c r="C109" s="40"/>
      <c r="D109" s="41"/>
      <c r="E109" s="42"/>
      <c r="F109" s="43"/>
      <c r="G109" s="44"/>
      <c r="H109" s="56"/>
      <c r="I109" s="57"/>
      <c r="J109" s="68">
        <f>SUMPRODUCT((Pointage!$C$3:$C$102=A109)*Pointage!$D$3:$D$102+(Pointage!$E$3:$E$102=A109)*Pointage!$F$3:$F$102+(Pointage!$G$3:$G$102=A109)*Pointage!$H$3:$H$102+(Pointage!$I$3:$I$102=A109)*Pointage!$J$3:$J$102+(Pointage!$K$3:$K$102=A109)*Pointage!$L$3:$L$102+(Pointage!$M$3:$M$102=A109)*Pointage!$M$3:$M$102+(Pointage!$O$3:$O$102=A109)*Pointage!$P$3:$P$102)</f>
        <v>0</v>
      </c>
      <c r="K109" s="57"/>
      <c r="L109" s="48"/>
      <c r="M109" s="63"/>
      <c r="N109" s="4"/>
    </row>
    <row r="110" spans="1:14">
      <c r="A110" s="38"/>
      <c r="B110" s="39"/>
      <c r="C110" s="40"/>
      <c r="D110" s="41"/>
      <c r="E110" s="42"/>
      <c r="F110" s="43"/>
      <c r="G110" s="44"/>
      <c r="H110" s="56"/>
      <c r="I110" s="57"/>
      <c r="J110" s="68">
        <f>SUMPRODUCT((Pointage!$C$3:$C$102=A110)*Pointage!$D$3:$D$102+(Pointage!$E$3:$E$102=A110)*Pointage!$F$3:$F$102+(Pointage!$G$3:$G$102=A110)*Pointage!$H$3:$H$102+(Pointage!$I$3:$I$102=A110)*Pointage!$J$3:$J$102+(Pointage!$K$3:$K$102=A110)*Pointage!$L$3:$L$102+(Pointage!$M$3:$M$102=A110)*Pointage!$M$3:$M$102+(Pointage!$O$3:$O$102=A110)*Pointage!$P$3:$P$102)</f>
        <v>0</v>
      </c>
      <c r="K110" s="57"/>
      <c r="L110" s="48"/>
      <c r="M110" s="63"/>
      <c r="N110" s="4"/>
    </row>
    <row r="111" spans="1:14">
      <c r="A111" s="38"/>
      <c r="B111" s="39"/>
      <c r="C111" s="40"/>
      <c r="D111" s="41"/>
      <c r="E111" s="42"/>
      <c r="F111" s="43"/>
      <c r="G111" s="44"/>
      <c r="H111" s="56"/>
      <c r="I111" s="57"/>
      <c r="J111" s="68">
        <f>SUMPRODUCT((Pointage!$C$3:$C$102=A111)*Pointage!$D$3:$D$102+(Pointage!$E$3:$E$102=A111)*Pointage!$F$3:$F$102+(Pointage!$G$3:$G$102=A111)*Pointage!$H$3:$H$102+(Pointage!$I$3:$I$102=A111)*Pointage!$J$3:$J$102+(Pointage!$K$3:$K$102=A111)*Pointage!$L$3:$L$102+(Pointage!$M$3:$M$102=A111)*Pointage!$M$3:$M$102+(Pointage!$O$3:$O$102=A111)*Pointage!$P$3:$P$102)</f>
        <v>0</v>
      </c>
      <c r="K111" s="57"/>
      <c r="L111" s="48"/>
      <c r="M111" s="63"/>
      <c r="N111" s="4"/>
    </row>
    <row r="112" spans="1:14">
      <c r="A112" s="38"/>
      <c r="B112" s="39"/>
      <c r="C112" s="40"/>
      <c r="D112" s="41"/>
      <c r="E112" s="42"/>
      <c r="F112" s="43"/>
      <c r="G112" s="44"/>
      <c r="H112" s="56"/>
      <c r="I112" s="57"/>
      <c r="J112" s="68">
        <f>SUMPRODUCT((Pointage!$C$3:$C$102=A112)*Pointage!$D$3:$D$102+(Pointage!$E$3:$E$102=A112)*Pointage!$F$3:$F$102+(Pointage!$G$3:$G$102=A112)*Pointage!$H$3:$H$102+(Pointage!$I$3:$I$102=A112)*Pointage!$J$3:$J$102+(Pointage!$K$3:$K$102=A112)*Pointage!$L$3:$L$102+(Pointage!$M$3:$M$102=A112)*Pointage!$M$3:$M$102+(Pointage!$O$3:$O$102=A112)*Pointage!$P$3:$P$102)</f>
        <v>0</v>
      </c>
      <c r="K112" s="57"/>
      <c r="L112" s="48"/>
      <c r="M112" s="63"/>
      <c r="N112" s="4"/>
    </row>
    <row r="113" spans="1:14">
      <c r="A113" s="38"/>
      <c r="B113" s="39"/>
      <c r="C113" s="40"/>
      <c r="D113" s="41"/>
      <c r="E113" s="42"/>
      <c r="F113" s="43"/>
      <c r="G113" s="44"/>
      <c r="H113" s="56"/>
      <c r="I113" s="57"/>
      <c r="J113" s="68">
        <f>SUMPRODUCT((Pointage!$C$3:$C$102=A113)*Pointage!$D$3:$D$102+(Pointage!$E$3:$E$102=A113)*Pointage!$F$3:$F$102+(Pointage!$G$3:$G$102=A113)*Pointage!$H$3:$H$102+(Pointage!$I$3:$I$102=A113)*Pointage!$J$3:$J$102+(Pointage!$K$3:$K$102=A113)*Pointage!$L$3:$L$102+(Pointage!$M$3:$M$102=A113)*Pointage!$M$3:$M$102+(Pointage!$O$3:$O$102=A113)*Pointage!$P$3:$P$102)</f>
        <v>0</v>
      </c>
      <c r="K113" s="57"/>
      <c r="L113" s="48"/>
      <c r="M113" s="63"/>
      <c r="N113" s="4"/>
    </row>
    <row r="114" spans="1:14">
      <c r="A114" s="38"/>
      <c r="B114" s="39"/>
      <c r="C114" s="40"/>
      <c r="D114" s="41"/>
      <c r="E114" s="42"/>
      <c r="F114" s="43"/>
      <c r="G114" s="44"/>
      <c r="H114" s="56"/>
      <c r="I114" s="57"/>
      <c r="J114" s="68">
        <f>SUMPRODUCT((Pointage!$C$3:$C$102=A114)*Pointage!$D$3:$D$102+(Pointage!$E$3:$E$102=A114)*Pointage!$F$3:$F$102+(Pointage!$G$3:$G$102=A114)*Pointage!$H$3:$H$102+(Pointage!$I$3:$I$102=A114)*Pointage!$J$3:$J$102+(Pointage!$K$3:$K$102=A114)*Pointage!$L$3:$L$102+(Pointage!$M$3:$M$102=A114)*Pointage!$M$3:$M$102+(Pointage!$O$3:$O$102=A114)*Pointage!$P$3:$P$102)</f>
        <v>0</v>
      </c>
      <c r="K114" s="57"/>
      <c r="L114" s="48"/>
      <c r="M114" s="63"/>
      <c r="N114" s="4"/>
    </row>
    <row r="115" spans="1:14">
      <c r="A115" s="38"/>
      <c r="B115" s="39"/>
      <c r="C115" s="40"/>
      <c r="D115" s="41"/>
      <c r="E115" s="42"/>
      <c r="F115" s="43"/>
      <c r="G115" s="44"/>
      <c r="H115" s="56"/>
      <c r="I115" s="57"/>
      <c r="J115" s="68">
        <f>SUMPRODUCT((Pointage!$C$3:$C$102=A115)*Pointage!$D$3:$D$102+(Pointage!$E$3:$E$102=A115)*Pointage!$F$3:$F$102+(Pointage!$G$3:$G$102=A115)*Pointage!$H$3:$H$102+(Pointage!$I$3:$I$102=A115)*Pointage!$J$3:$J$102+(Pointage!$K$3:$K$102=A115)*Pointage!$L$3:$L$102+(Pointage!$M$3:$M$102=A115)*Pointage!$M$3:$M$102+(Pointage!$O$3:$O$102=A115)*Pointage!$P$3:$P$102)</f>
        <v>0</v>
      </c>
      <c r="K115" s="57"/>
      <c r="L115" s="48"/>
      <c r="M115" s="63"/>
      <c r="N115" s="4"/>
    </row>
    <row r="116" spans="1:14">
      <c r="A116" s="38"/>
      <c r="B116" s="39"/>
      <c r="C116" s="40"/>
      <c r="D116" s="41"/>
      <c r="E116" s="42"/>
      <c r="F116" s="43"/>
      <c r="G116" s="44"/>
      <c r="H116" s="56"/>
      <c r="I116" s="57"/>
      <c r="J116" s="68">
        <f>SUMPRODUCT((Pointage!$C$3:$C$102=A116)*Pointage!$D$3:$D$102+(Pointage!$E$3:$E$102=A116)*Pointage!$F$3:$F$102+(Pointage!$G$3:$G$102=A116)*Pointage!$H$3:$H$102+(Pointage!$I$3:$I$102=A116)*Pointage!$J$3:$J$102+(Pointage!$K$3:$K$102=A116)*Pointage!$L$3:$L$102+(Pointage!$M$3:$M$102=A116)*Pointage!$M$3:$M$102+(Pointage!$O$3:$O$102=A116)*Pointage!$P$3:$P$102)</f>
        <v>0</v>
      </c>
      <c r="K116" s="57"/>
      <c r="L116" s="48"/>
      <c r="M116" s="63"/>
      <c r="N116" s="4"/>
    </row>
    <row r="117" spans="1:14">
      <c r="A117" s="38"/>
      <c r="B117" s="39"/>
      <c r="C117" s="40"/>
      <c r="D117" s="41"/>
      <c r="E117" s="42"/>
      <c r="F117" s="43"/>
      <c r="G117" s="44"/>
      <c r="H117" s="56"/>
      <c r="I117" s="57"/>
      <c r="J117" s="68">
        <f>SUMPRODUCT((Pointage!$C$3:$C$102=A117)*Pointage!$D$3:$D$102+(Pointage!$E$3:$E$102=A117)*Pointage!$F$3:$F$102+(Pointage!$G$3:$G$102=A117)*Pointage!$H$3:$H$102+(Pointage!$I$3:$I$102=A117)*Pointage!$J$3:$J$102+(Pointage!$K$3:$K$102=A117)*Pointage!$L$3:$L$102+(Pointage!$M$3:$M$102=A117)*Pointage!$M$3:$M$102+(Pointage!$O$3:$O$102=A117)*Pointage!$P$3:$P$102)</f>
        <v>0</v>
      </c>
      <c r="K117" s="57"/>
      <c r="L117" s="48"/>
      <c r="M117" s="63"/>
      <c r="N117" s="4"/>
    </row>
    <row r="118" spans="1:14">
      <c r="A118" s="38"/>
      <c r="B118" s="39"/>
      <c r="C118" s="40"/>
      <c r="D118" s="41"/>
      <c r="E118" s="42"/>
      <c r="F118" s="43"/>
      <c r="G118" s="44"/>
      <c r="H118" s="56"/>
      <c r="I118" s="57"/>
      <c r="J118" s="68">
        <f>SUMPRODUCT((Pointage!$C$3:$C$102=A118)*Pointage!$D$3:$D$102+(Pointage!$E$3:$E$102=A118)*Pointage!$F$3:$F$102+(Pointage!$G$3:$G$102=A118)*Pointage!$H$3:$H$102+(Pointage!$I$3:$I$102=A118)*Pointage!$J$3:$J$102+(Pointage!$K$3:$K$102=A118)*Pointage!$L$3:$L$102+(Pointage!$M$3:$M$102=A118)*Pointage!$M$3:$M$102+(Pointage!$O$3:$O$102=A118)*Pointage!$P$3:$P$102)</f>
        <v>0</v>
      </c>
      <c r="K118" s="57"/>
      <c r="L118" s="48"/>
      <c r="M118" s="63"/>
      <c r="N118" s="4"/>
    </row>
    <row r="119" spans="1:14">
      <c r="A119" s="38"/>
      <c r="B119" s="39"/>
      <c r="C119" s="40"/>
      <c r="D119" s="41"/>
      <c r="E119" s="42"/>
      <c r="F119" s="43"/>
      <c r="G119" s="44"/>
      <c r="H119" s="56"/>
      <c r="I119" s="57"/>
      <c r="J119" s="68">
        <f>SUMPRODUCT((Pointage!$C$3:$C$102=A119)*Pointage!$D$3:$D$102+(Pointage!$E$3:$E$102=A119)*Pointage!$F$3:$F$102+(Pointage!$G$3:$G$102=A119)*Pointage!$H$3:$H$102+(Pointage!$I$3:$I$102=A119)*Pointage!$J$3:$J$102+(Pointage!$K$3:$K$102=A119)*Pointage!$L$3:$L$102+(Pointage!$M$3:$M$102=A119)*Pointage!$M$3:$M$102+(Pointage!$O$3:$O$102=A119)*Pointage!$P$3:$P$102)</f>
        <v>0</v>
      </c>
      <c r="K119" s="57"/>
      <c r="L119" s="48"/>
      <c r="M119" s="63"/>
      <c r="N119" s="4"/>
    </row>
    <row r="120" spans="1:14">
      <c r="A120" s="38"/>
      <c r="B120" s="39"/>
      <c r="C120" s="40"/>
      <c r="D120" s="41"/>
      <c r="E120" s="42"/>
      <c r="F120" s="43"/>
      <c r="G120" s="44"/>
      <c r="H120" s="56"/>
      <c r="I120" s="57"/>
      <c r="J120" s="68">
        <f>SUMPRODUCT((Pointage!$C$3:$C$102=A120)*Pointage!$D$3:$D$102+(Pointage!$E$3:$E$102=A120)*Pointage!$F$3:$F$102+(Pointage!$G$3:$G$102=A120)*Pointage!$H$3:$H$102+(Pointage!$I$3:$I$102=A120)*Pointage!$J$3:$J$102+(Pointage!$K$3:$K$102=A120)*Pointage!$L$3:$L$102+(Pointage!$M$3:$M$102=A120)*Pointage!$M$3:$M$102+(Pointage!$O$3:$O$102=A120)*Pointage!$P$3:$P$102)</f>
        <v>0</v>
      </c>
      <c r="K120" s="57"/>
      <c r="L120" s="48"/>
      <c r="M120" s="63"/>
      <c r="N120" s="4"/>
    </row>
    <row r="121" spans="1:14">
      <c r="A121" s="38"/>
      <c r="B121" s="39"/>
      <c r="C121" s="40"/>
      <c r="D121" s="41"/>
      <c r="E121" s="42"/>
      <c r="F121" s="43"/>
      <c r="G121" s="44"/>
      <c r="H121" s="56"/>
      <c r="I121" s="57"/>
      <c r="J121" s="68">
        <f>SUMPRODUCT((Pointage!$C$3:$C$102=A121)*Pointage!$D$3:$D$102+(Pointage!$E$3:$E$102=A121)*Pointage!$F$3:$F$102+(Pointage!$G$3:$G$102=A121)*Pointage!$H$3:$H$102+(Pointage!$I$3:$I$102=A121)*Pointage!$J$3:$J$102+(Pointage!$K$3:$K$102=A121)*Pointage!$L$3:$L$102+(Pointage!$M$3:$M$102=A121)*Pointage!$M$3:$M$102+(Pointage!$O$3:$O$102=A121)*Pointage!$P$3:$P$102)</f>
        <v>0</v>
      </c>
      <c r="K121" s="57"/>
      <c r="L121" s="48"/>
      <c r="M121" s="63"/>
      <c r="N121" s="4"/>
    </row>
    <row r="122" spans="1:14">
      <c r="A122" s="38"/>
      <c r="B122" s="39"/>
      <c r="C122" s="40"/>
      <c r="D122" s="41"/>
      <c r="E122" s="42"/>
      <c r="F122" s="43"/>
      <c r="G122" s="44"/>
      <c r="H122" s="56"/>
      <c r="I122" s="57"/>
      <c r="J122" s="68">
        <f>SUMPRODUCT((Pointage!$C$3:$C$102=A122)*Pointage!$D$3:$D$102+(Pointage!$E$3:$E$102=A122)*Pointage!$F$3:$F$102+(Pointage!$G$3:$G$102=A122)*Pointage!$H$3:$H$102+(Pointage!$I$3:$I$102=A122)*Pointage!$J$3:$J$102+(Pointage!$K$3:$K$102=A122)*Pointage!$L$3:$L$102+(Pointage!$M$3:$M$102=A122)*Pointage!$M$3:$M$102+(Pointage!$O$3:$O$102=A122)*Pointage!$P$3:$P$102)</f>
        <v>0</v>
      </c>
      <c r="K122" s="57"/>
      <c r="L122" s="48"/>
      <c r="M122" s="63"/>
      <c r="N122" s="4"/>
    </row>
    <row r="123" spans="1:14">
      <c r="A123" s="38"/>
      <c r="B123" s="39"/>
      <c r="C123" s="40"/>
      <c r="D123" s="41"/>
      <c r="E123" s="42"/>
      <c r="F123" s="43"/>
      <c r="G123" s="44"/>
      <c r="H123" s="56"/>
      <c r="I123" s="57"/>
      <c r="J123" s="68">
        <f>SUMPRODUCT((Pointage!$C$3:$C$102=A123)*Pointage!$D$3:$D$102+(Pointage!$E$3:$E$102=A123)*Pointage!$F$3:$F$102+(Pointage!$G$3:$G$102=A123)*Pointage!$H$3:$H$102+(Pointage!$I$3:$I$102=A123)*Pointage!$J$3:$J$102+(Pointage!$K$3:$K$102=A123)*Pointage!$L$3:$L$102+(Pointage!$M$3:$M$102=A123)*Pointage!$M$3:$M$102+(Pointage!$O$3:$O$102=A123)*Pointage!$P$3:$P$102)</f>
        <v>0</v>
      </c>
      <c r="K123" s="57"/>
      <c r="L123" s="48"/>
      <c r="M123" s="63"/>
      <c r="N123" s="4"/>
    </row>
    <row r="124" spans="1:14">
      <c r="A124" s="38"/>
      <c r="B124" s="39"/>
      <c r="C124" s="40"/>
      <c r="D124" s="41"/>
      <c r="E124" s="42"/>
      <c r="F124" s="43"/>
      <c r="G124" s="44"/>
      <c r="H124" s="56"/>
      <c r="I124" s="57"/>
      <c r="J124" s="68">
        <f>SUMPRODUCT((Pointage!$C$3:$C$102=A124)*Pointage!$D$3:$D$102+(Pointage!$E$3:$E$102=A124)*Pointage!$F$3:$F$102+(Pointage!$G$3:$G$102=A124)*Pointage!$H$3:$H$102+(Pointage!$I$3:$I$102=A124)*Pointage!$J$3:$J$102+(Pointage!$K$3:$K$102=A124)*Pointage!$L$3:$L$102+(Pointage!$M$3:$M$102=A124)*Pointage!$M$3:$M$102+(Pointage!$O$3:$O$102=A124)*Pointage!$P$3:$P$102)</f>
        <v>0</v>
      </c>
      <c r="K124" s="57"/>
      <c r="L124" s="48"/>
      <c r="M124" s="63"/>
      <c r="N124" s="4"/>
    </row>
    <row r="125" spans="1:14">
      <c r="A125" s="38"/>
      <c r="B125" s="39"/>
      <c r="C125" s="40"/>
      <c r="D125" s="41"/>
      <c r="E125" s="42"/>
      <c r="F125" s="43"/>
      <c r="G125" s="44"/>
      <c r="H125" s="56"/>
      <c r="I125" s="57"/>
      <c r="J125" s="68">
        <f>SUMPRODUCT((Pointage!$C$3:$C$102=A125)*Pointage!$D$3:$D$102+(Pointage!$E$3:$E$102=A125)*Pointage!$F$3:$F$102+(Pointage!$G$3:$G$102=A125)*Pointage!$H$3:$H$102+(Pointage!$I$3:$I$102=A125)*Pointage!$J$3:$J$102+(Pointage!$K$3:$K$102=A125)*Pointage!$L$3:$L$102+(Pointage!$M$3:$M$102=A125)*Pointage!$M$3:$M$102+(Pointage!$O$3:$O$102=A125)*Pointage!$P$3:$P$102)</f>
        <v>0</v>
      </c>
      <c r="K125" s="57"/>
      <c r="L125" s="48"/>
      <c r="M125" s="63"/>
      <c r="N125" s="4"/>
    </row>
    <row r="126" spans="1:14">
      <c r="A126" s="38"/>
      <c r="B126" s="39"/>
      <c r="C126" s="40"/>
      <c r="D126" s="41"/>
      <c r="E126" s="42"/>
      <c r="F126" s="43"/>
      <c r="G126" s="44"/>
      <c r="H126" s="56"/>
      <c r="I126" s="57"/>
      <c r="J126" s="68">
        <f>SUMPRODUCT((Pointage!$C$3:$C$102=A126)*Pointage!$D$3:$D$102+(Pointage!$E$3:$E$102=A126)*Pointage!$F$3:$F$102+(Pointage!$G$3:$G$102=A126)*Pointage!$H$3:$H$102+(Pointage!$I$3:$I$102=A126)*Pointage!$J$3:$J$102+(Pointage!$K$3:$K$102=A126)*Pointage!$L$3:$L$102+(Pointage!$M$3:$M$102=A126)*Pointage!$M$3:$M$102+(Pointage!$O$3:$O$102=A126)*Pointage!$P$3:$P$102)</f>
        <v>0</v>
      </c>
      <c r="K126" s="57"/>
      <c r="L126" s="48"/>
      <c r="M126" s="63"/>
      <c r="N126" s="4"/>
    </row>
    <row r="127" spans="1:14">
      <c r="A127" s="38"/>
      <c r="B127" s="39"/>
      <c r="C127" s="40"/>
      <c r="D127" s="41"/>
      <c r="E127" s="42"/>
      <c r="F127" s="43"/>
      <c r="G127" s="44"/>
      <c r="H127" s="56"/>
      <c r="I127" s="57"/>
      <c r="J127" s="68">
        <f>SUMPRODUCT((Pointage!$C$3:$C$102=A127)*Pointage!$D$3:$D$102+(Pointage!$E$3:$E$102=A127)*Pointage!$F$3:$F$102+(Pointage!$G$3:$G$102=A127)*Pointage!$H$3:$H$102+(Pointage!$I$3:$I$102=A127)*Pointage!$J$3:$J$102+(Pointage!$K$3:$K$102=A127)*Pointage!$L$3:$L$102+(Pointage!$M$3:$M$102=A127)*Pointage!$M$3:$M$102+(Pointage!$O$3:$O$102=A127)*Pointage!$P$3:$P$102)</f>
        <v>0</v>
      </c>
      <c r="K127" s="57"/>
      <c r="L127" s="48"/>
      <c r="M127" s="63"/>
      <c r="N127" s="4"/>
    </row>
    <row r="128" spans="1:14">
      <c r="A128" s="38"/>
      <c r="B128" s="39"/>
      <c r="C128" s="40"/>
      <c r="D128" s="41"/>
      <c r="E128" s="42"/>
      <c r="F128" s="43"/>
      <c r="G128" s="44"/>
      <c r="H128" s="56"/>
      <c r="I128" s="57"/>
      <c r="J128" s="68">
        <f>SUMPRODUCT((Pointage!$C$3:$C$102=A128)*Pointage!$D$3:$D$102+(Pointage!$E$3:$E$102=A128)*Pointage!$F$3:$F$102+(Pointage!$G$3:$G$102=A128)*Pointage!$H$3:$H$102+(Pointage!$I$3:$I$102=A128)*Pointage!$J$3:$J$102+(Pointage!$K$3:$K$102=A128)*Pointage!$L$3:$L$102+(Pointage!$M$3:$M$102=A128)*Pointage!$M$3:$M$102+(Pointage!$O$3:$O$102=A128)*Pointage!$P$3:$P$102)</f>
        <v>0</v>
      </c>
      <c r="K128" s="57"/>
      <c r="L128" s="48"/>
      <c r="M128" s="63"/>
      <c r="N128" s="4"/>
    </row>
    <row r="129" spans="1:14">
      <c r="A129" s="38"/>
      <c r="B129" s="39"/>
      <c r="C129" s="40"/>
      <c r="D129" s="41"/>
      <c r="E129" s="42"/>
      <c r="F129" s="43"/>
      <c r="G129" s="44"/>
      <c r="H129" s="56"/>
      <c r="I129" s="57"/>
      <c r="J129" s="68">
        <f>SUMPRODUCT((Pointage!$C$3:$C$102=A129)*Pointage!$D$3:$D$102+(Pointage!$E$3:$E$102=A129)*Pointage!$F$3:$F$102+(Pointage!$G$3:$G$102=A129)*Pointage!$H$3:$H$102+(Pointage!$I$3:$I$102=A129)*Pointage!$J$3:$J$102+(Pointage!$K$3:$K$102=A129)*Pointage!$L$3:$L$102+(Pointage!$M$3:$M$102=A129)*Pointage!$M$3:$M$102+(Pointage!$O$3:$O$102=A129)*Pointage!$P$3:$P$102)</f>
        <v>0</v>
      </c>
      <c r="K129" s="57"/>
      <c r="L129" s="48"/>
      <c r="M129" s="63"/>
      <c r="N129" s="4"/>
    </row>
    <row r="130" spans="1:14">
      <c r="A130" s="38"/>
      <c r="B130" s="39"/>
      <c r="C130" s="40"/>
      <c r="D130" s="41"/>
      <c r="E130" s="42"/>
      <c r="F130" s="43"/>
      <c r="G130" s="44"/>
      <c r="H130" s="56"/>
      <c r="I130" s="57"/>
      <c r="J130" s="68">
        <f>SUMPRODUCT((Pointage!$C$3:$C$102=A130)*Pointage!$D$3:$D$102+(Pointage!$E$3:$E$102=A130)*Pointage!$F$3:$F$102+(Pointage!$G$3:$G$102=A130)*Pointage!$H$3:$H$102+(Pointage!$I$3:$I$102=A130)*Pointage!$J$3:$J$102+(Pointage!$K$3:$K$102=A130)*Pointage!$L$3:$L$102+(Pointage!$M$3:$M$102=A130)*Pointage!$M$3:$M$102+(Pointage!$O$3:$O$102=A130)*Pointage!$P$3:$P$102)</f>
        <v>0</v>
      </c>
      <c r="K130" s="57"/>
      <c r="L130" s="48"/>
      <c r="M130" s="63"/>
      <c r="N130" s="4"/>
    </row>
    <row r="131" spans="1:14">
      <c r="A131" s="38"/>
      <c r="B131" s="39"/>
      <c r="C131" s="40"/>
      <c r="D131" s="41"/>
      <c r="E131" s="42"/>
      <c r="F131" s="43"/>
      <c r="G131" s="44"/>
      <c r="H131" s="56"/>
      <c r="I131" s="57"/>
      <c r="J131" s="68">
        <f>SUMPRODUCT((Pointage!$C$3:$C$102=A131)*Pointage!$D$3:$D$102+(Pointage!$E$3:$E$102=A131)*Pointage!$F$3:$F$102+(Pointage!$G$3:$G$102=A131)*Pointage!$H$3:$H$102+(Pointage!$I$3:$I$102=A131)*Pointage!$J$3:$J$102+(Pointage!$K$3:$K$102=A131)*Pointage!$L$3:$L$102+(Pointage!$M$3:$M$102=A131)*Pointage!$M$3:$M$102+(Pointage!$O$3:$O$102=A131)*Pointage!$P$3:$P$102)</f>
        <v>0</v>
      </c>
      <c r="K131" s="57"/>
      <c r="L131" s="48"/>
      <c r="M131" s="63"/>
      <c r="N131" s="4"/>
    </row>
    <row r="132" spans="1:14">
      <c r="A132" s="38"/>
      <c r="B132" s="39"/>
      <c r="C132" s="40"/>
      <c r="D132" s="41"/>
      <c r="E132" s="42"/>
      <c r="F132" s="43"/>
      <c r="G132" s="44"/>
      <c r="H132" s="56"/>
      <c r="I132" s="57"/>
      <c r="J132" s="68">
        <f>SUMPRODUCT((Pointage!$C$3:$C$102=A132)*Pointage!$D$3:$D$102+(Pointage!$E$3:$E$102=A132)*Pointage!$F$3:$F$102+(Pointage!$G$3:$G$102=A132)*Pointage!$H$3:$H$102+(Pointage!$I$3:$I$102=A132)*Pointage!$J$3:$J$102+(Pointage!$K$3:$K$102=A132)*Pointage!$L$3:$L$102+(Pointage!$M$3:$M$102=A132)*Pointage!$M$3:$M$102+(Pointage!$O$3:$O$102=A132)*Pointage!$P$3:$P$102)</f>
        <v>0</v>
      </c>
      <c r="K132" s="57"/>
      <c r="L132" s="48"/>
      <c r="M132" s="63"/>
      <c r="N132" s="4"/>
    </row>
    <row r="133" spans="1:14">
      <c r="A133" s="38"/>
      <c r="B133" s="39"/>
      <c r="C133" s="40"/>
      <c r="D133" s="41"/>
      <c r="E133" s="42"/>
      <c r="F133" s="43"/>
      <c r="G133" s="44"/>
      <c r="H133" s="56"/>
      <c r="I133" s="57"/>
      <c r="J133" s="68">
        <f>SUMPRODUCT((Pointage!$C$3:$C$102=A133)*Pointage!$D$3:$D$102+(Pointage!$E$3:$E$102=A133)*Pointage!$F$3:$F$102+(Pointage!$G$3:$G$102=A133)*Pointage!$H$3:$H$102+(Pointage!$I$3:$I$102=A133)*Pointage!$J$3:$J$102+(Pointage!$K$3:$K$102=A133)*Pointage!$L$3:$L$102+(Pointage!$M$3:$M$102=A133)*Pointage!$M$3:$M$102+(Pointage!$O$3:$O$102=A133)*Pointage!$P$3:$P$102)</f>
        <v>0</v>
      </c>
      <c r="K133" s="57"/>
      <c r="L133" s="48"/>
      <c r="M133" s="63"/>
      <c r="N133" s="4"/>
    </row>
    <row r="134" spans="1:14">
      <c r="A134" s="38"/>
      <c r="B134" s="39"/>
      <c r="C134" s="40"/>
      <c r="D134" s="41"/>
      <c r="E134" s="42"/>
      <c r="F134" s="43"/>
      <c r="G134" s="44"/>
      <c r="H134" s="56"/>
      <c r="I134" s="57"/>
      <c r="J134" s="68">
        <f>SUMPRODUCT((Pointage!$C$3:$C$102=A134)*Pointage!$D$3:$D$102+(Pointage!$E$3:$E$102=A134)*Pointage!$F$3:$F$102+(Pointage!$G$3:$G$102=A134)*Pointage!$H$3:$H$102+(Pointage!$I$3:$I$102=A134)*Pointage!$J$3:$J$102+(Pointage!$K$3:$K$102=A134)*Pointage!$L$3:$L$102+(Pointage!$M$3:$M$102=A134)*Pointage!$M$3:$M$102+(Pointage!$O$3:$O$102=A134)*Pointage!$P$3:$P$102)</f>
        <v>0</v>
      </c>
      <c r="K134" s="57"/>
      <c r="L134" s="48"/>
      <c r="M134" s="63"/>
      <c r="N134" s="4"/>
    </row>
    <row r="135" spans="1:14">
      <c r="A135" s="38"/>
      <c r="B135" s="39"/>
      <c r="C135" s="40"/>
      <c r="D135" s="41"/>
      <c r="E135" s="42"/>
      <c r="F135" s="43"/>
      <c r="G135" s="44"/>
      <c r="H135" s="56"/>
      <c r="I135" s="57"/>
      <c r="J135" s="68">
        <f>SUMPRODUCT((Pointage!$C$3:$C$102=A135)*Pointage!$D$3:$D$102+(Pointage!$E$3:$E$102=A135)*Pointage!$F$3:$F$102+(Pointage!$G$3:$G$102=A135)*Pointage!$H$3:$H$102+(Pointage!$I$3:$I$102=A135)*Pointage!$J$3:$J$102+(Pointage!$K$3:$K$102=A135)*Pointage!$L$3:$L$102+(Pointage!$M$3:$M$102=A135)*Pointage!$M$3:$M$102+(Pointage!$O$3:$O$102=A135)*Pointage!$P$3:$P$102)</f>
        <v>0</v>
      </c>
      <c r="K135" s="57"/>
      <c r="L135" s="48"/>
      <c r="M135" s="63"/>
      <c r="N135" s="4"/>
    </row>
    <row r="136" spans="1:14">
      <c r="A136" s="38"/>
      <c r="B136" s="39"/>
      <c r="C136" s="40"/>
      <c r="D136" s="41"/>
      <c r="E136" s="42"/>
      <c r="F136" s="43"/>
      <c r="G136" s="44"/>
      <c r="H136" s="56"/>
      <c r="I136" s="57"/>
      <c r="J136" s="68">
        <f>SUMPRODUCT((Pointage!$C$3:$C$102=A136)*Pointage!$D$3:$D$102+(Pointage!$E$3:$E$102=A136)*Pointage!$F$3:$F$102+(Pointage!$G$3:$G$102=A136)*Pointage!$H$3:$H$102+(Pointage!$I$3:$I$102=A136)*Pointage!$J$3:$J$102+(Pointage!$K$3:$K$102=A136)*Pointage!$L$3:$L$102+(Pointage!$M$3:$M$102=A136)*Pointage!$M$3:$M$102+(Pointage!$O$3:$O$102=A136)*Pointage!$P$3:$P$102)</f>
        <v>0</v>
      </c>
      <c r="K136" s="57"/>
      <c r="L136" s="48"/>
      <c r="M136" s="63"/>
      <c r="N136" s="4"/>
    </row>
    <row r="137" spans="1:14">
      <c r="A137" s="38"/>
      <c r="B137" s="39"/>
      <c r="C137" s="40"/>
      <c r="D137" s="41"/>
      <c r="E137" s="42"/>
      <c r="F137" s="43"/>
      <c r="G137" s="44"/>
      <c r="H137" s="56"/>
      <c r="I137" s="57"/>
      <c r="J137" s="68">
        <f>SUMPRODUCT((Pointage!$C$3:$C$102=A137)*Pointage!$D$3:$D$102+(Pointage!$E$3:$E$102=A137)*Pointage!$F$3:$F$102+(Pointage!$G$3:$G$102=A137)*Pointage!$H$3:$H$102+(Pointage!$I$3:$I$102=A137)*Pointage!$J$3:$J$102+(Pointage!$K$3:$K$102=A137)*Pointage!$L$3:$L$102+(Pointage!$M$3:$M$102=A137)*Pointage!$M$3:$M$102+(Pointage!$O$3:$O$102=A137)*Pointage!$P$3:$P$102)</f>
        <v>0</v>
      </c>
      <c r="K137" s="57"/>
      <c r="L137" s="48"/>
      <c r="M137" s="63"/>
      <c r="N137" s="4"/>
    </row>
    <row r="138" spans="1:14">
      <c r="A138" s="38"/>
      <c r="B138" s="39"/>
      <c r="C138" s="40"/>
      <c r="D138" s="41"/>
      <c r="E138" s="42"/>
      <c r="F138" s="43"/>
      <c r="G138" s="44"/>
      <c r="H138" s="56"/>
      <c r="I138" s="57"/>
      <c r="J138" s="68">
        <f>SUMPRODUCT((Pointage!$C$3:$C$102=A138)*Pointage!$D$3:$D$102+(Pointage!$E$3:$E$102=A138)*Pointage!$F$3:$F$102+(Pointage!$G$3:$G$102=A138)*Pointage!$H$3:$H$102+(Pointage!$I$3:$I$102=A138)*Pointage!$J$3:$J$102+(Pointage!$K$3:$K$102=A138)*Pointage!$L$3:$L$102+(Pointage!$M$3:$M$102=A138)*Pointage!$M$3:$M$102+(Pointage!$O$3:$O$102=A138)*Pointage!$P$3:$P$102)</f>
        <v>0</v>
      </c>
      <c r="K138" s="57"/>
      <c r="L138" s="48"/>
      <c r="M138" s="63"/>
      <c r="N138" s="4"/>
    </row>
    <row r="139" spans="1:14">
      <c r="A139" s="38"/>
      <c r="B139" s="39"/>
      <c r="C139" s="40"/>
      <c r="D139" s="41"/>
      <c r="E139" s="42"/>
      <c r="F139" s="43"/>
      <c r="G139" s="44"/>
      <c r="H139" s="56"/>
      <c r="I139" s="57"/>
      <c r="J139" s="68">
        <f>SUMPRODUCT((Pointage!$C$3:$C$102=A139)*Pointage!$D$3:$D$102+(Pointage!$E$3:$E$102=A139)*Pointage!$F$3:$F$102+(Pointage!$G$3:$G$102=A139)*Pointage!$H$3:$H$102+(Pointage!$I$3:$I$102=A139)*Pointage!$J$3:$J$102+(Pointage!$K$3:$K$102=A139)*Pointage!$L$3:$L$102+(Pointage!$M$3:$M$102=A139)*Pointage!$M$3:$M$102+(Pointage!$O$3:$O$102=A139)*Pointage!$P$3:$P$102)</f>
        <v>0</v>
      </c>
      <c r="K139" s="57"/>
      <c r="L139" s="48"/>
      <c r="M139" s="63"/>
      <c r="N139" s="4"/>
    </row>
    <row r="140" spans="1:14">
      <c r="A140" s="38"/>
      <c r="B140" s="39"/>
      <c r="C140" s="40"/>
      <c r="D140" s="41"/>
      <c r="E140" s="42"/>
      <c r="F140" s="43"/>
      <c r="G140" s="44"/>
      <c r="H140" s="56"/>
      <c r="I140" s="57"/>
      <c r="J140" s="68">
        <f>SUMPRODUCT((Pointage!$C$3:$C$102=A140)*Pointage!$D$3:$D$102+(Pointage!$E$3:$E$102=A140)*Pointage!$F$3:$F$102+(Pointage!$G$3:$G$102=A140)*Pointage!$H$3:$H$102+(Pointage!$I$3:$I$102=A140)*Pointage!$J$3:$J$102+(Pointage!$K$3:$K$102=A140)*Pointage!$L$3:$L$102+(Pointage!$M$3:$M$102=A140)*Pointage!$M$3:$M$102+(Pointage!$O$3:$O$102=A140)*Pointage!$P$3:$P$102)</f>
        <v>0</v>
      </c>
      <c r="K140" s="57"/>
      <c r="L140" s="48"/>
      <c r="M140" s="63"/>
      <c r="N140" s="4"/>
    </row>
    <row r="141" spans="1:14">
      <c r="A141" s="38"/>
      <c r="B141" s="39"/>
      <c r="C141" s="40"/>
      <c r="D141" s="41"/>
      <c r="E141" s="42"/>
      <c r="F141" s="43"/>
      <c r="G141" s="44"/>
      <c r="H141" s="56"/>
      <c r="I141" s="57"/>
      <c r="J141" s="68">
        <f>SUMPRODUCT((Pointage!$C$3:$C$102=A141)*Pointage!$D$3:$D$102+(Pointage!$E$3:$E$102=A141)*Pointage!$F$3:$F$102+(Pointage!$G$3:$G$102=A141)*Pointage!$H$3:$H$102+(Pointage!$I$3:$I$102=A141)*Pointage!$J$3:$J$102+(Pointage!$K$3:$K$102=A141)*Pointage!$L$3:$L$102+(Pointage!$M$3:$M$102=A141)*Pointage!$M$3:$M$102+(Pointage!$O$3:$O$102=A141)*Pointage!$P$3:$P$102)</f>
        <v>0</v>
      </c>
      <c r="K141" s="57"/>
      <c r="L141" s="48"/>
      <c r="M141" s="63"/>
      <c r="N141" s="4"/>
    </row>
    <row r="142" spans="1:14">
      <c r="A142" s="38"/>
      <c r="B142" s="39"/>
      <c r="C142" s="40"/>
      <c r="D142" s="41"/>
      <c r="E142" s="42"/>
      <c r="F142" s="43"/>
      <c r="G142" s="44"/>
      <c r="H142" s="56"/>
      <c r="I142" s="57"/>
      <c r="J142" s="68">
        <f>SUMPRODUCT((Pointage!$C$3:$C$102=A142)*Pointage!$D$3:$D$102+(Pointage!$E$3:$E$102=A142)*Pointage!$F$3:$F$102+(Pointage!$G$3:$G$102=A142)*Pointage!$H$3:$H$102+(Pointage!$I$3:$I$102=A142)*Pointage!$J$3:$J$102+(Pointage!$K$3:$K$102=A142)*Pointage!$L$3:$L$102+(Pointage!$M$3:$M$102=A142)*Pointage!$M$3:$M$102+(Pointage!$O$3:$O$102=A142)*Pointage!$P$3:$P$102)</f>
        <v>0</v>
      </c>
      <c r="K142" s="57"/>
      <c r="L142" s="48"/>
      <c r="M142" s="63"/>
      <c r="N142" s="4"/>
    </row>
    <row r="143" spans="1:14">
      <c r="A143" s="38"/>
      <c r="B143" s="39"/>
      <c r="C143" s="40"/>
      <c r="D143" s="41"/>
      <c r="E143" s="42"/>
      <c r="F143" s="43"/>
      <c r="G143" s="44"/>
      <c r="H143" s="56"/>
      <c r="I143" s="57"/>
      <c r="J143" s="68">
        <f>SUMPRODUCT((Pointage!$C$3:$C$102=A143)*Pointage!$D$3:$D$102+(Pointage!$E$3:$E$102=A143)*Pointage!$F$3:$F$102+(Pointage!$G$3:$G$102=A143)*Pointage!$H$3:$H$102+(Pointage!$I$3:$I$102=A143)*Pointage!$J$3:$J$102+(Pointage!$K$3:$K$102=A143)*Pointage!$L$3:$L$102+(Pointage!$M$3:$M$102=A143)*Pointage!$M$3:$M$102+(Pointage!$O$3:$O$102=A143)*Pointage!$P$3:$P$102)</f>
        <v>0</v>
      </c>
      <c r="K143" s="57"/>
      <c r="L143" s="48"/>
      <c r="M143" s="63"/>
      <c r="N143" s="4"/>
    </row>
    <row r="144" spans="1:14">
      <c r="A144" s="38"/>
      <c r="B144" s="39"/>
      <c r="C144" s="40"/>
      <c r="D144" s="41"/>
      <c r="E144" s="42"/>
      <c r="F144" s="43"/>
      <c r="G144" s="44"/>
      <c r="H144" s="56"/>
      <c r="I144" s="57"/>
      <c r="J144" s="68">
        <f>SUMPRODUCT((Pointage!$C$3:$C$102=A144)*Pointage!$D$3:$D$102+(Pointage!$E$3:$E$102=A144)*Pointage!$F$3:$F$102+(Pointage!$G$3:$G$102=A144)*Pointage!$H$3:$H$102+(Pointage!$I$3:$I$102=A144)*Pointage!$J$3:$J$102+(Pointage!$K$3:$K$102=A144)*Pointage!$L$3:$L$102+(Pointage!$M$3:$M$102=A144)*Pointage!$M$3:$M$102+(Pointage!$O$3:$O$102=A144)*Pointage!$P$3:$P$102)</f>
        <v>0</v>
      </c>
      <c r="K144" s="57"/>
      <c r="L144" s="48"/>
      <c r="M144" s="63"/>
      <c r="N144" s="4"/>
    </row>
    <row r="145" spans="1:14">
      <c r="A145" s="38"/>
      <c r="B145" s="39"/>
      <c r="C145" s="40"/>
      <c r="D145" s="41"/>
      <c r="E145" s="42"/>
      <c r="F145" s="43"/>
      <c r="G145" s="44"/>
      <c r="H145" s="56"/>
      <c r="I145" s="57"/>
      <c r="J145" s="68">
        <f>SUMPRODUCT((Pointage!$C$3:$C$102=A145)*Pointage!$D$3:$D$102+(Pointage!$E$3:$E$102=A145)*Pointage!$F$3:$F$102+(Pointage!$G$3:$G$102=A145)*Pointage!$H$3:$H$102+(Pointage!$I$3:$I$102=A145)*Pointage!$J$3:$J$102+(Pointage!$K$3:$K$102=A145)*Pointage!$L$3:$L$102+(Pointage!$M$3:$M$102=A145)*Pointage!$M$3:$M$102+(Pointage!$O$3:$O$102=A145)*Pointage!$P$3:$P$102)</f>
        <v>0</v>
      </c>
      <c r="K145" s="57"/>
      <c r="L145" s="48"/>
      <c r="M145" s="63"/>
      <c r="N145" s="4"/>
    </row>
    <row r="146" spans="1:14">
      <c r="A146" s="38"/>
      <c r="B146" s="39"/>
      <c r="C146" s="40"/>
      <c r="D146" s="41"/>
      <c r="E146" s="42"/>
      <c r="F146" s="43"/>
      <c r="G146" s="44"/>
      <c r="H146" s="56"/>
      <c r="I146" s="57"/>
      <c r="J146" s="68">
        <f>SUMPRODUCT((Pointage!$C$3:$C$102=A146)*Pointage!$D$3:$D$102+(Pointage!$E$3:$E$102=A146)*Pointage!$F$3:$F$102+(Pointage!$G$3:$G$102=A146)*Pointage!$H$3:$H$102+(Pointage!$I$3:$I$102=A146)*Pointage!$J$3:$J$102+(Pointage!$K$3:$K$102=A146)*Pointage!$L$3:$L$102+(Pointage!$M$3:$M$102=A146)*Pointage!$M$3:$M$102+(Pointage!$O$3:$O$102=A146)*Pointage!$P$3:$P$102)</f>
        <v>0</v>
      </c>
      <c r="K146" s="57"/>
      <c r="L146" s="48"/>
      <c r="M146" s="63"/>
      <c r="N146" s="4"/>
    </row>
    <row r="147" spans="1:14">
      <c r="A147" s="38"/>
      <c r="B147" s="39"/>
      <c r="C147" s="40"/>
      <c r="D147" s="41"/>
      <c r="E147" s="42"/>
      <c r="F147" s="43"/>
      <c r="G147" s="44"/>
      <c r="H147" s="56"/>
      <c r="I147" s="57"/>
      <c r="J147" s="68">
        <f>SUMPRODUCT((Pointage!$C$3:$C$102=A147)*Pointage!$D$3:$D$102+(Pointage!$E$3:$E$102=A147)*Pointage!$F$3:$F$102+(Pointage!$G$3:$G$102=A147)*Pointage!$H$3:$H$102+(Pointage!$I$3:$I$102=A147)*Pointage!$J$3:$J$102+(Pointage!$K$3:$K$102=A147)*Pointage!$L$3:$L$102+(Pointage!$M$3:$M$102=A147)*Pointage!$M$3:$M$102+(Pointage!$O$3:$O$102=A147)*Pointage!$P$3:$P$102)</f>
        <v>0</v>
      </c>
      <c r="K147" s="57"/>
      <c r="L147" s="48"/>
      <c r="M147" s="63"/>
      <c r="N147" s="4"/>
    </row>
    <row r="148" spans="1:14">
      <c r="A148" s="38"/>
      <c r="B148" s="39"/>
      <c r="C148" s="40"/>
      <c r="D148" s="41"/>
      <c r="E148" s="42"/>
      <c r="F148" s="43"/>
      <c r="G148" s="44"/>
      <c r="H148" s="56"/>
      <c r="I148" s="57"/>
      <c r="J148" s="68">
        <f>SUMPRODUCT((Pointage!$C$3:$C$102=A148)*Pointage!$D$3:$D$102+(Pointage!$E$3:$E$102=A148)*Pointage!$F$3:$F$102+(Pointage!$G$3:$G$102=A148)*Pointage!$H$3:$H$102+(Pointage!$I$3:$I$102=A148)*Pointage!$J$3:$J$102+(Pointage!$K$3:$K$102=A148)*Pointage!$L$3:$L$102+(Pointage!$M$3:$M$102=A148)*Pointage!$M$3:$M$102+(Pointage!$O$3:$O$102=A148)*Pointage!$P$3:$P$102)</f>
        <v>0</v>
      </c>
      <c r="K148" s="57"/>
      <c r="L148" s="48"/>
      <c r="M148" s="63"/>
      <c r="N148" s="4"/>
    </row>
    <row r="149" spans="1:14">
      <c r="A149" s="38"/>
      <c r="B149" s="39"/>
      <c r="C149" s="40"/>
      <c r="D149" s="41"/>
      <c r="E149" s="42"/>
      <c r="F149" s="43"/>
      <c r="G149" s="44"/>
      <c r="H149" s="56"/>
      <c r="I149" s="57"/>
      <c r="J149" s="68">
        <f>SUMPRODUCT((Pointage!$C$3:$C$102=A149)*Pointage!$D$3:$D$102+(Pointage!$E$3:$E$102=A149)*Pointage!$F$3:$F$102+(Pointage!$G$3:$G$102=A149)*Pointage!$H$3:$H$102+(Pointage!$I$3:$I$102=A149)*Pointage!$J$3:$J$102+(Pointage!$K$3:$K$102=A149)*Pointage!$L$3:$L$102+(Pointage!$M$3:$M$102=A149)*Pointage!$M$3:$M$102+(Pointage!$O$3:$O$102=A149)*Pointage!$P$3:$P$102)</f>
        <v>0</v>
      </c>
      <c r="K149" s="57"/>
      <c r="L149" s="48"/>
      <c r="M149" s="63"/>
      <c r="N149" s="4"/>
    </row>
    <row r="150" spans="1:14">
      <c r="A150" s="38"/>
      <c r="B150" s="39"/>
      <c r="C150" s="40"/>
      <c r="D150" s="41"/>
      <c r="E150" s="42"/>
      <c r="F150" s="43"/>
      <c r="G150" s="44"/>
      <c r="H150" s="56"/>
      <c r="I150" s="57"/>
      <c r="J150" s="68">
        <f>SUMPRODUCT((Pointage!$C$3:$C$102=A150)*Pointage!$D$3:$D$102+(Pointage!$E$3:$E$102=A150)*Pointage!$F$3:$F$102+(Pointage!$G$3:$G$102=A150)*Pointage!$H$3:$H$102+(Pointage!$I$3:$I$102=A150)*Pointage!$J$3:$J$102+(Pointage!$K$3:$K$102=A150)*Pointage!$L$3:$L$102+(Pointage!$M$3:$M$102=A150)*Pointage!$M$3:$M$102+(Pointage!$O$3:$O$102=A150)*Pointage!$P$3:$P$102)</f>
        <v>0</v>
      </c>
      <c r="K150" s="57"/>
      <c r="L150" s="48"/>
      <c r="M150" s="63"/>
      <c r="N150" s="4"/>
    </row>
    <row r="151" spans="1:14">
      <c r="A151" s="38"/>
      <c r="B151" s="39"/>
      <c r="C151" s="40"/>
      <c r="D151" s="41"/>
      <c r="E151" s="42"/>
      <c r="F151" s="43"/>
      <c r="G151" s="44"/>
      <c r="H151" s="56"/>
      <c r="I151" s="57"/>
      <c r="J151" s="68">
        <f>SUMPRODUCT((Pointage!$C$3:$C$102=A151)*Pointage!$D$3:$D$102+(Pointage!$E$3:$E$102=A151)*Pointage!$F$3:$F$102+(Pointage!$G$3:$G$102=A151)*Pointage!$H$3:$H$102+(Pointage!$I$3:$I$102=A151)*Pointage!$J$3:$J$102+(Pointage!$K$3:$K$102=A151)*Pointage!$L$3:$L$102+(Pointage!$M$3:$M$102=A151)*Pointage!$M$3:$M$102+(Pointage!$O$3:$O$102=A151)*Pointage!$P$3:$P$102)</f>
        <v>0</v>
      </c>
      <c r="K151" s="57"/>
      <c r="L151" s="48"/>
      <c r="M151" s="63"/>
      <c r="N151" s="4"/>
    </row>
    <row r="152" spans="1:14">
      <c r="A152" s="38"/>
      <c r="B152" s="39"/>
      <c r="C152" s="40"/>
      <c r="D152" s="41"/>
      <c r="E152" s="42"/>
      <c r="F152" s="43"/>
      <c r="G152" s="44"/>
      <c r="H152" s="56"/>
      <c r="I152" s="57"/>
      <c r="J152" s="68">
        <f>SUMPRODUCT((Pointage!$C$3:$C$102=A152)*Pointage!$D$3:$D$102+(Pointage!$E$3:$E$102=A152)*Pointage!$F$3:$F$102+(Pointage!$G$3:$G$102=A152)*Pointage!$H$3:$H$102+(Pointage!$I$3:$I$102=A152)*Pointage!$J$3:$J$102+(Pointage!$K$3:$K$102=A152)*Pointage!$L$3:$L$102+(Pointage!$M$3:$M$102=A152)*Pointage!$M$3:$M$102+(Pointage!$O$3:$O$102=A152)*Pointage!$P$3:$P$102)</f>
        <v>0</v>
      </c>
      <c r="K152" s="57"/>
      <c r="L152" s="48"/>
      <c r="M152" s="63"/>
      <c r="N152" s="4"/>
    </row>
    <row r="153" spans="1:14">
      <c r="A153" s="38"/>
      <c r="B153" s="39"/>
      <c r="C153" s="40"/>
      <c r="D153" s="41"/>
      <c r="E153" s="42"/>
      <c r="F153" s="43"/>
      <c r="G153" s="44"/>
      <c r="H153" s="56"/>
      <c r="I153" s="57"/>
      <c r="J153" s="68">
        <f>SUMPRODUCT((Pointage!$C$3:$C$102=A153)*Pointage!$D$3:$D$102+(Pointage!$E$3:$E$102=A153)*Pointage!$F$3:$F$102+(Pointage!$G$3:$G$102=A153)*Pointage!$H$3:$H$102+(Pointage!$I$3:$I$102=A153)*Pointage!$J$3:$J$102+(Pointage!$K$3:$K$102=A153)*Pointage!$L$3:$L$102+(Pointage!$M$3:$M$102=A153)*Pointage!$M$3:$M$102+(Pointage!$O$3:$O$102=A153)*Pointage!$P$3:$P$102)</f>
        <v>0</v>
      </c>
      <c r="K153" s="57"/>
      <c r="L153" s="48"/>
      <c r="M153" s="63"/>
      <c r="N153" s="4"/>
    </row>
    <row r="154" spans="1:14">
      <c r="A154" s="38"/>
      <c r="B154" s="39"/>
      <c r="C154" s="40"/>
      <c r="D154" s="41"/>
      <c r="E154" s="42"/>
      <c r="F154" s="43"/>
      <c r="G154" s="44"/>
      <c r="H154" s="56"/>
      <c r="I154" s="57"/>
      <c r="J154" s="68">
        <f>SUMPRODUCT((Pointage!$C$3:$C$102=A154)*Pointage!$D$3:$D$102+(Pointage!$E$3:$E$102=A154)*Pointage!$F$3:$F$102+(Pointage!$G$3:$G$102=A154)*Pointage!$H$3:$H$102+(Pointage!$I$3:$I$102=A154)*Pointage!$J$3:$J$102+(Pointage!$K$3:$K$102=A154)*Pointage!$L$3:$L$102+(Pointage!$M$3:$M$102=A154)*Pointage!$M$3:$M$102+(Pointage!$O$3:$O$102=A154)*Pointage!$P$3:$P$102)</f>
        <v>0</v>
      </c>
      <c r="K154" s="57"/>
      <c r="L154" s="48"/>
      <c r="M154" s="63"/>
      <c r="N154" s="4"/>
    </row>
    <row r="155" spans="1:14">
      <c r="A155" s="38"/>
      <c r="B155" s="39"/>
      <c r="C155" s="40"/>
      <c r="D155" s="41"/>
      <c r="E155" s="42"/>
      <c r="F155" s="43"/>
      <c r="G155" s="44"/>
      <c r="H155" s="56"/>
      <c r="I155" s="57"/>
      <c r="J155" s="68">
        <f>SUMPRODUCT((Pointage!$C$3:$C$102=A155)*Pointage!$D$3:$D$102+(Pointage!$E$3:$E$102=A155)*Pointage!$F$3:$F$102+(Pointage!$G$3:$G$102=A155)*Pointage!$H$3:$H$102+(Pointage!$I$3:$I$102=A155)*Pointage!$J$3:$J$102+(Pointage!$K$3:$K$102=A155)*Pointage!$L$3:$L$102+(Pointage!$M$3:$M$102=A155)*Pointage!$M$3:$M$102+(Pointage!$O$3:$O$102=A155)*Pointage!$P$3:$P$102)</f>
        <v>0</v>
      </c>
      <c r="K155" s="57"/>
      <c r="L155" s="48"/>
      <c r="M155" s="63"/>
      <c r="N155" s="4"/>
    </row>
    <row r="156" spans="1:14">
      <c r="A156" s="38"/>
      <c r="B156" s="39"/>
      <c r="C156" s="40"/>
      <c r="D156" s="41"/>
      <c r="E156" s="42"/>
      <c r="F156" s="43"/>
      <c r="G156" s="44"/>
      <c r="H156" s="56"/>
      <c r="I156" s="57"/>
      <c r="J156" s="68">
        <f>SUMPRODUCT((Pointage!$C$3:$C$102=A156)*Pointage!$D$3:$D$102+(Pointage!$E$3:$E$102=A156)*Pointage!$F$3:$F$102+(Pointage!$G$3:$G$102=A156)*Pointage!$H$3:$H$102+(Pointage!$I$3:$I$102=A156)*Pointage!$J$3:$J$102+(Pointage!$K$3:$K$102=A156)*Pointage!$L$3:$L$102+(Pointage!$M$3:$M$102=A156)*Pointage!$M$3:$M$102+(Pointage!$O$3:$O$102=A156)*Pointage!$P$3:$P$102)</f>
        <v>0</v>
      </c>
      <c r="K156" s="57"/>
      <c r="L156" s="48"/>
      <c r="M156" s="63"/>
      <c r="N156" s="4"/>
    </row>
    <row r="157" spans="1:14">
      <c r="A157" s="38"/>
      <c r="B157" s="39"/>
      <c r="C157" s="40"/>
      <c r="D157" s="41"/>
      <c r="E157" s="42"/>
      <c r="F157" s="43"/>
      <c r="G157" s="44"/>
      <c r="H157" s="56"/>
      <c r="I157" s="57"/>
      <c r="J157" s="68">
        <f>SUMPRODUCT((Pointage!$C$3:$C$102=A157)*Pointage!$D$3:$D$102+(Pointage!$E$3:$E$102=A157)*Pointage!$F$3:$F$102+(Pointage!$G$3:$G$102=A157)*Pointage!$H$3:$H$102+(Pointage!$I$3:$I$102=A157)*Pointage!$J$3:$J$102+(Pointage!$K$3:$K$102=A157)*Pointage!$L$3:$L$102+(Pointage!$M$3:$M$102=A157)*Pointage!$M$3:$M$102+(Pointage!$O$3:$O$102=A157)*Pointage!$P$3:$P$102)</f>
        <v>0</v>
      </c>
      <c r="K157" s="57"/>
      <c r="L157" s="48"/>
      <c r="M157" s="63"/>
      <c r="N157" s="4"/>
    </row>
    <row r="158" spans="1:14">
      <c r="A158" s="38"/>
      <c r="B158" s="39"/>
      <c r="C158" s="40"/>
      <c r="D158" s="41"/>
      <c r="E158" s="42"/>
      <c r="F158" s="43"/>
      <c r="G158" s="44"/>
      <c r="H158" s="56"/>
      <c r="I158" s="57"/>
      <c r="J158" s="68">
        <f>SUMPRODUCT((Pointage!$C$3:$C$102=A158)*Pointage!$D$3:$D$102+(Pointage!$E$3:$E$102=A158)*Pointage!$F$3:$F$102+(Pointage!$G$3:$G$102=A158)*Pointage!$H$3:$H$102+(Pointage!$I$3:$I$102=A158)*Pointage!$J$3:$J$102+(Pointage!$K$3:$K$102=A158)*Pointage!$L$3:$L$102+(Pointage!$M$3:$M$102=A158)*Pointage!$M$3:$M$102+(Pointage!$O$3:$O$102=A158)*Pointage!$P$3:$P$102)</f>
        <v>0</v>
      </c>
      <c r="K158" s="57"/>
      <c r="L158" s="48"/>
      <c r="M158" s="63"/>
      <c r="N158" s="4"/>
    </row>
    <row r="159" spans="1:14">
      <c r="A159" s="38"/>
      <c r="B159" s="39"/>
      <c r="C159" s="40"/>
      <c r="D159" s="41"/>
      <c r="E159" s="42"/>
      <c r="F159" s="43"/>
      <c r="G159" s="44"/>
      <c r="H159" s="56"/>
      <c r="I159" s="57"/>
      <c r="J159" s="68">
        <f>SUMPRODUCT((Pointage!$C$3:$C$102=A159)*Pointage!$D$3:$D$102+(Pointage!$E$3:$E$102=A159)*Pointage!$F$3:$F$102+(Pointage!$G$3:$G$102=A159)*Pointage!$H$3:$H$102+(Pointage!$I$3:$I$102=A159)*Pointage!$J$3:$J$102+(Pointage!$K$3:$K$102=A159)*Pointage!$L$3:$L$102+(Pointage!$M$3:$M$102=A159)*Pointage!$M$3:$M$102+(Pointage!$O$3:$O$102=A159)*Pointage!$P$3:$P$102)</f>
        <v>0</v>
      </c>
      <c r="K159" s="57"/>
      <c r="L159" s="48"/>
      <c r="M159" s="63"/>
      <c r="N159" s="4"/>
    </row>
    <row r="160" spans="1:14">
      <c r="A160" s="38"/>
      <c r="B160" s="39"/>
      <c r="C160" s="40"/>
      <c r="D160" s="41"/>
      <c r="E160" s="42"/>
      <c r="F160" s="43"/>
      <c r="G160" s="44"/>
      <c r="H160" s="56"/>
      <c r="I160" s="57"/>
      <c r="J160" s="68">
        <f>SUMPRODUCT((Pointage!$C$3:$C$102=A160)*Pointage!$D$3:$D$102+(Pointage!$E$3:$E$102=A160)*Pointage!$F$3:$F$102+(Pointage!$G$3:$G$102=A160)*Pointage!$H$3:$H$102+(Pointage!$I$3:$I$102=A160)*Pointage!$J$3:$J$102+(Pointage!$K$3:$K$102=A160)*Pointage!$L$3:$L$102+(Pointage!$M$3:$M$102=A160)*Pointage!$M$3:$M$102+(Pointage!$O$3:$O$102=A160)*Pointage!$P$3:$P$102)</f>
        <v>0</v>
      </c>
      <c r="K160" s="57"/>
      <c r="L160" s="48"/>
      <c r="M160" s="63"/>
      <c r="N160" s="4"/>
    </row>
    <row r="161" spans="1:14">
      <c r="A161" s="38"/>
      <c r="B161" s="39"/>
      <c r="C161" s="40"/>
      <c r="D161" s="41"/>
      <c r="E161" s="42"/>
      <c r="F161" s="43"/>
      <c r="G161" s="44"/>
      <c r="H161" s="56"/>
      <c r="I161" s="57"/>
      <c r="J161" s="68">
        <f>SUMPRODUCT((Pointage!$C$3:$C$102=A161)*Pointage!$D$3:$D$102+(Pointage!$E$3:$E$102=A161)*Pointage!$F$3:$F$102+(Pointage!$G$3:$G$102=A161)*Pointage!$H$3:$H$102+(Pointage!$I$3:$I$102=A161)*Pointage!$J$3:$J$102+(Pointage!$K$3:$K$102=A161)*Pointage!$L$3:$L$102+(Pointage!$M$3:$M$102=A161)*Pointage!$M$3:$M$102+(Pointage!$O$3:$O$102=A161)*Pointage!$P$3:$P$102)</f>
        <v>0</v>
      </c>
      <c r="K161" s="57"/>
      <c r="L161" s="48"/>
      <c r="M161" s="63"/>
      <c r="N161" s="4"/>
    </row>
    <row r="162" spans="1:14">
      <c r="A162" s="38"/>
      <c r="B162" s="39"/>
      <c r="C162" s="40"/>
      <c r="D162" s="41"/>
      <c r="E162" s="42"/>
      <c r="F162" s="43"/>
      <c r="G162" s="44"/>
      <c r="H162" s="56"/>
      <c r="I162" s="57"/>
      <c r="J162" s="68">
        <f>SUMPRODUCT((Pointage!$C$3:$C$102=A162)*Pointage!$D$3:$D$102+(Pointage!$E$3:$E$102=A162)*Pointage!$F$3:$F$102+(Pointage!$G$3:$G$102=A162)*Pointage!$H$3:$H$102+(Pointage!$I$3:$I$102=A162)*Pointage!$J$3:$J$102+(Pointage!$K$3:$K$102=A162)*Pointage!$L$3:$L$102+(Pointage!$M$3:$M$102=A162)*Pointage!$M$3:$M$102+(Pointage!$O$3:$O$102=A162)*Pointage!$P$3:$P$102)</f>
        <v>0</v>
      </c>
      <c r="K162" s="57"/>
      <c r="L162" s="48"/>
      <c r="M162" s="63"/>
      <c r="N162" s="4"/>
    </row>
    <row r="163" spans="1:14">
      <c r="A163" s="38"/>
      <c r="B163" s="39"/>
      <c r="C163" s="40"/>
      <c r="D163" s="41"/>
      <c r="E163" s="42"/>
      <c r="F163" s="43"/>
      <c r="G163" s="44"/>
      <c r="H163" s="56"/>
      <c r="I163" s="57"/>
      <c r="J163" s="68">
        <f>SUMPRODUCT((Pointage!$C$3:$C$102=A163)*Pointage!$D$3:$D$102+(Pointage!$E$3:$E$102=A163)*Pointage!$F$3:$F$102+(Pointage!$G$3:$G$102=A163)*Pointage!$H$3:$H$102+(Pointage!$I$3:$I$102=A163)*Pointage!$J$3:$J$102+(Pointage!$K$3:$K$102=A163)*Pointage!$L$3:$L$102+(Pointage!$M$3:$M$102=A163)*Pointage!$M$3:$M$102+(Pointage!$O$3:$O$102=A163)*Pointage!$P$3:$P$102)</f>
        <v>0</v>
      </c>
      <c r="K163" s="57"/>
      <c r="L163" s="48"/>
      <c r="M163" s="63"/>
      <c r="N163" s="4"/>
    </row>
    <row r="164" spans="1:14">
      <c r="A164" s="38"/>
      <c r="B164" s="39"/>
      <c r="C164" s="40"/>
      <c r="D164" s="41"/>
      <c r="E164" s="42"/>
      <c r="F164" s="43"/>
      <c r="G164" s="44"/>
      <c r="H164" s="56"/>
      <c r="I164" s="57"/>
      <c r="J164" s="68">
        <f>SUMPRODUCT((Pointage!$C$3:$C$102=A164)*Pointage!$D$3:$D$102+(Pointage!$E$3:$E$102=A164)*Pointage!$F$3:$F$102+(Pointage!$G$3:$G$102=A164)*Pointage!$H$3:$H$102+(Pointage!$I$3:$I$102=A164)*Pointage!$J$3:$J$102+(Pointage!$K$3:$K$102=A164)*Pointage!$L$3:$L$102+(Pointage!$M$3:$M$102=A164)*Pointage!$M$3:$M$102+(Pointage!$O$3:$O$102=A164)*Pointage!$P$3:$P$102)</f>
        <v>0</v>
      </c>
      <c r="K164" s="57"/>
      <c r="L164" s="48"/>
      <c r="M164" s="63"/>
      <c r="N164" s="4"/>
    </row>
    <row r="165" spans="1:14">
      <c r="A165" s="38"/>
      <c r="B165" s="39"/>
      <c r="C165" s="40"/>
      <c r="D165" s="41"/>
      <c r="E165" s="42"/>
      <c r="F165" s="43"/>
      <c r="G165" s="44"/>
      <c r="H165" s="56"/>
      <c r="I165" s="57"/>
      <c r="J165" s="68">
        <f>SUMPRODUCT((Pointage!$C$3:$C$102=A165)*Pointage!$D$3:$D$102+(Pointage!$E$3:$E$102=A165)*Pointage!$F$3:$F$102+(Pointage!$G$3:$G$102=A165)*Pointage!$H$3:$H$102+(Pointage!$I$3:$I$102=A165)*Pointage!$J$3:$J$102+(Pointage!$K$3:$K$102=A165)*Pointage!$L$3:$L$102+(Pointage!$M$3:$M$102=A165)*Pointage!$M$3:$M$102+(Pointage!$O$3:$O$102=A165)*Pointage!$P$3:$P$102)</f>
        <v>0</v>
      </c>
      <c r="K165" s="57"/>
      <c r="L165" s="48"/>
      <c r="M165" s="63"/>
      <c r="N165" s="4"/>
    </row>
    <row r="166" spans="1:14">
      <c r="A166" s="38"/>
      <c r="B166" s="39"/>
      <c r="C166" s="40"/>
      <c r="D166" s="41"/>
      <c r="E166" s="42"/>
      <c r="F166" s="43"/>
      <c r="G166" s="44"/>
      <c r="H166" s="56"/>
      <c r="I166" s="57"/>
      <c r="J166" s="68">
        <f>SUMPRODUCT((Pointage!$C$3:$C$102=A166)*Pointage!$D$3:$D$102+(Pointage!$E$3:$E$102=A166)*Pointage!$F$3:$F$102+(Pointage!$G$3:$G$102=A166)*Pointage!$H$3:$H$102+(Pointage!$I$3:$I$102=A166)*Pointage!$J$3:$J$102+(Pointage!$K$3:$K$102=A166)*Pointage!$L$3:$L$102+(Pointage!$M$3:$M$102=A166)*Pointage!$M$3:$M$102+(Pointage!$O$3:$O$102=A166)*Pointage!$P$3:$P$102)</f>
        <v>0</v>
      </c>
      <c r="K166" s="57"/>
      <c r="L166" s="48"/>
      <c r="M166" s="63"/>
      <c r="N166" s="4"/>
    </row>
    <row r="167" spans="1:14">
      <c r="A167" s="38"/>
      <c r="B167" s="39"/>
      <c r="C167" s="40"/>
      <c r="D167" s="41"/>
      <c r="E167" s="42"/>
      <c r="F167" s="43"/>
      <c r="G167" s="44"/>
      <c r="H167" s="56"/>
      <c r="I167" s="57"/>
      <c r="J167" s="68">
        <f>SUMPRODUCT((Pointage!$C$3:$C$102=A167)*Pointage!$D$3:$D$102+(Pointage!$E$3:$E$102=A167)*Pointage!$F$3:$F$102+(Pointage!$G$3:$G$102=A167)*Pointage!$H$3:$H$102+(Pointage!$I$3:$I$102=A167)*Pointage!$J$3:$J$102+(Pointage!$K$3:$K$102=A167)*Pointage!$L$3:$L$102+(Pointage!$M$3:$M$102=A167)*Pointage!$M$3:$M$102+(Pointage!$O$3:$O$102=A167)*Pointage!$P$3:$P$102)</f>
        <v>0</v>
      </c>
      <c r="K167" s="57"/>
      <c r="L167" s="48"/>
      <c r="M167" s="63"/>
      <c r="N167" s="4"/>
    </row>
    <row r="168" spans="1:14">
      <c r="A168" s="38"/>
      <c r="B168" s="39"/>
      <c r="C168" s="40"/>
      <c r="D168" s="41"/>
      <c r="E168" s="42"/>
      <c r="F168" s="43"/>
      <c r="G168" s="44"/>
      <c r="H168" s="56"/>
      <c r="I168" s="57"/>
      <c r="J168" s="68">
        <f>SUMPRODUCT((Pointage!$C$3:$C$102=A168)*Pointage!$D$3:$D$102+(Pointage!$E$3:$E$102=A168)*Pointage!$F$3:$F$102+(Pointage!$G$3:$G$102=A168)*Pointage!$H$3:$H$102+(Pointage!$I$3:$I$102=A168)*Pointage!$J$3:$J$102+(Pointage!$K$3:$K$102=A168)*Pointage!$L$3:$L$102+(Pointage!$M$3:$M$102=A168)*Pointage!$M$3:$M$102+(Pointage!$O$3:$O$102=A168)*Pointage!$P$3:$P$102)</f>
        <v>0</v>
      </c>
      <c r="K168" s="57"/>
      <c r="L168" s="48"/>
      <c r="M168" s="63"/>
      <c r="N168" s="4"/>
    </row>
    <row r="169" spans="1:14">
      <c r="A169" s="38"/>
      <c r="B169" s="39"/>
      <c r="C169" s="40"/>
      <c r="D169" s="41"/>
      <c r="E169" s="42"/>
      <c r="F169" s="43"/>
      <c r="G169" s="44"/>
      <c r="H169" s="56"/>
      <c r="I169" s="57"/>
      <c r="J169" s="68">
        <f>SUMPRODUCT((Pointage!$C$3:$C$102=A169)*Pointage!$D$3:$D$102+(Pointage!$E$3:$E$102=A169)*Pointage!$F$3:$F$102+(Pointage!$G$3:$G$102=A169)*Pointage!$H$3:$H$102+(Pointage!$I$3:$I$102=A169)*Pointage!$J$3:$J$102+(Pointage!$K$3:$K$102=A169)*Pointage!$L$3:$L$102+(Pointage!$M$3:$M$102=A169)*Pointage!$M$3:$M$102+(Pointage!$O$3:$O$102=A169)*Pointage!$P$3:$P$102)</f>
        <v>0</v>
      </c>
      <c r="K169" s="57"/>
      <c r="L169" s="48"/>
      <c r="M169" s="63"/>
      <c r="N169" s="4"/>
    </row>
    <row r="170" spans="1:14">
      <c r="A170" s="38"/>
      <c r="B170" s="39"/>
      <c r="C170" s="40"/>
      <c r="D170" s="41"/>
      <c r="E170" s="42"/>
      <c r="F170" s="43"/>
      <c r="G170" s="44"/>
      <c r="H170" s="56"/>
      <c r="I170" s="57"/>
      <c r="J170" s="68">
        <f>SUMPRODUCT((Pointage!$C$3:$C$102=A170)*Pointage!$D$3:$D$102+(Pointage!$E$3:$E$102=A170)*Pointage!$F$3:$F$102+(Pointage!$G$3:$G$102=A170)*Pointage!$H$3:$H$102+(Pointage!$I$3:$I$102=A170)*Pointage!$J$3:$J$102+(Pointage!$K$3:$K$102=A170)*Pointage!$L$3:$L$102+(Pointage!$M$3:$M$102=A170)*Pointage!$M$3:$M$102+(Pointage!$O$3:$O$102=A170)*Pointage!$P$3:$P$102)</f>
        <v>0</v>
      </c>
      <c r="K170" s="57"/>
      <c r="L170" s="48"/>
      <c r="M170" s="63"/>
      <c r="N170" s="4"/>
    </row>
    <row r="171" spans="1:14">
      <c r="A171" s="38"/>
      <c r="B171" s="39"/>
      <c r="C171" s="40"/>
      <c r="D171" s="41"/>
      <c r="E171" s="42"/>
      <c r="F171" s="43"/>
      <c r="G171" s="44"/>
      <c r="H171" s="56"/>
      <c r="I171" s="57"/>
      <c r="J171" s="68">
        <f>SUMPRODUCT((Pointage!$C$3:$C$102=A171)*Pointage!$D$3:$D$102+(Pointage!$E$3:$E$102=A171)*Pointage!$F$3:$F$102+(Pointage!$G$3:$G$102=A171)*Pointage!$H$3:$H$102+(Pointage!$I$3:$I$102=A171)*Pointage!$J$3:$J$102+(Pointage!$K$3:$K$102=A171)*Pointage!$L$3:$L$102+(Pointage!$M$3:$M$102=A171)*Pointage!$M$3:$M$102+(Pointage!$O$3:$O$102=A171)*Pointage!$P$3:$P$102)</f>
        <v>0</v>
      </c>
      <c r="K171" s="57"/>
      <c r="L171" s="48"/>
      <c r="M171" s="63"/>
      <c r="N171" s="4"/>
    </row>
    <row r="172" spans="1:14">
      <c r="A172" s="38"/>
      <c r="B172" s="39"/>
      <c r="C172" s="40"/>
      <c r="D172" s="41"/>
      <c r="E172" s="42"/>
      <c r="F172" s="43"/>
      <c r="G172" s="44"/>
      <c r="H172" s="56"/>
      <c r="I172" s="57"/>
      <c r="J172" s="68">
        <f>SUMPRODUCT((Pointage!$C$3:$C$102=A172)*Pointage!$D$3:$D$102+(Pointage!$E$3:$E$102=A172)*Pointage!$F$3:$F$102+(Pointage!$G$3:$G$102=A172)*Pointage!$H$3:$H$102+(Pointage!$I$3:$I$102=A172)*Pointage!$J$3:$J$102+(Pointage!$K$3:$K$102=A172)*Pointage!$L$3:$L$102+(Pointage!$M$3:$M$102=A172)*Pointage!$M$3:$M$102+(Pointage!$O$3:$O$102=A172)*Pointage!$P$3:$P$102)</f>
        <v>0</v>
      </c>
      <c r="K172" s="57"/>
      <c r="L172" s="48"/>
      <c r="M172" s="63"/>
      <c r="N172" s="4"/>
    </row>
    <row r="173" spans="1:14">
      <c r="A173" s="38"/>
      <c r="B173" s="39"/>
      <c r="C173" s="40"/>
      <c r="D173" s="41"/>
      <c r="E173" s="42"/>
      <c r="F173" s="43"/>
      <c r="G173" s="44"/>
      <c r="H173" s="56"/>
      <c r="I173" s="57"/>
      <c r="J173" s="68">
        <f>SUMPRODUCT((Pointage!$C$3:$C$102=A173)*Pointage!$D$3:$D$102+(Pointage!$E$3:$E$102=A173)*Pointage!$F$3:$F$102+(Pointage!$G$3:$G$102=A173)*Pointage!$H$3:$H$102+(Pointage!$I$3:$I$102=A173)*Pointage!$J$3:$J$102+(Pointage!$K$3:$K$102=A173)*Pointage!$L$3:$L$102+(Pointage!$M$3:$M$102=A173)*Pointage!$M$3:$M$102+(Pointage!$O$3:$O$102=A173)*Pointage!$P$3:$P$102)</f>
        <v>0</v>
      </c>
      <c r="K173" s="57"/>
      <c r="L173" s="48"/>
      <c r="M173" s="63"/>
      <c r="N173" s="4"/>
    </row>
    <row r="174" spans="1:14">
      <c r="A174" s="38"/>
      <c r="B174" s="39"/>
      <c r="C174" s="40"/>
      <c r="D174" s="41"/>
      <c r="E174" s="42"/>
      <c r="F174" s="43"/>
      <c r="G174" s="44"/>
      <c r="H174" s="56"/>
      <c r="I174" s="57"/>
      <c r="J174" s="68">
        <f>SUMPRODUCT((Pointage!$C$3:$C$102=A174)*Pointage!$D$3:$D$102+(Pointage!$E$3:$E$102=A174)*Pointage!$F$3:$F$102+(Pointage!$G$3:$G$102=A174)*Pointage!$H$3:$H$102+(Pointage!$I$3:$I$102=A174)*Pointage!$J$3:$J$102+(Pointage!$K$3:$K$102=A174)*Pointage!$L$3:$L$102+(Pointage!$M$3:$M$102=A174)*Pointage!$M$3:$M$102+(Pointage!$O$3:$O$102=A174)*Pointage!$P$3:$P$102)</f>
        <v>0</v>
      </c>
      <c r="K174" s="57"/>
      <c r="L174" s="48"/>
      <c r="M174" s="63"/>
      <c r="N174" s="4"/>
    </row>
    <row r="175" spans="1:14">
      <c r="A175" s="38"/>
      <c r="B175" s="39"/>
      <c r="C175" s="40"/>
      <c r="D175" s="41"/>
      <c r="E175" s="42"/>
      <c r="F175" s="43"/>
      <c r="G175" s="44"/>
      <c r="H175" s="56"/>
      <c r="I175" s="57"/>
      <c r="J175" s="68">
        <f>SUMPRODUCT((Pointage!$C$3:$C$102=A175)*Pointage!$D$3:$D$102+(Pointage!$E$3:$E$102=A175)*Pointage!$F$3:$F$102+(Pointage!$G$3:$G$102=A175)*Pointage!$H$3:$H$102+(Pointage!$I$3:$I$102=A175)*Pointage!$J$3:$J$102+(Pointage!$K$3:$K$102=A175)*Pointage!$L$3:$L$102+(Pointage!$M$3:$M$102=A175)*Pointage!$M$3:$M$102+(Pointage!$O$3:$O$102=A175)*Pointage!$P$3:$P$102)</f>
        <v>0</v>
      </c>
      <c r="K175" s="57"/>
      <c r="L175" s="48"/>
      <c r="M175" s="63"/>
      <c r="N175" s="4"/>
    </row>
    <row r="176" spans="1:14">
      <c r="A176" s="38"/>
      <c r="B176" s="39"/>
      <c r="C176" s="40"/>
      <c r="D176" s="41"/>
      <c r="E176" s="42"/>
      <c r="F176" s="43"/>
      <c r="G176" s="44"/>
      <c r="H176" s="56"/>
      <c r="I176" s="57"/>
      <c r="J176" s="68">
        <f>SUMPRODUCT((Pointage!$C$3:$C$102=A176)*Pointage!$D$3:$D$102+(Pointage!$E$3:$E$102=A176)*Pointage!$F$3:$F$102+(Pointage!$G$3:$G$102=A176)*Pointage!$H$3:$H$102+(Pointage!$I$3:$I$102=A176)*Pointage!$J$3:$J$102+(Pointage!$K$3:$K$102=A176)*Pointage!$L$3:$L$102+(Pointage!$M$3:$M$102=A176)*Pointage!$M$3:$M$102+(Pointage!$O$3:$O$102=A176)*Pointage!$P$3:$P$102)</f>
        <v>0</v>
      </c>
      <c r="K176" s="57"/>
      <c r="L176" s="48"/>
      <c r="M176" s="63"/>
      <c r="N176" s="4"/>
    </row>
    <row r="177" spans="1:14">
      <c r="A177" s="38"/>
      <c r="B177" s="39"/>
      <c r="C177" s="40"/>
      <c r="D177" s="41"/>
      <c r="E177" s="42"/>
      <c r="F177" s="43"/>
      <c r="G177" s="44"/>
      <c r="H177" s="56"/>
      <c r="I177" s="57"/>
      <c r="J177" s="68">
        <f>SUMPRODUCT((Pointage!$C$3:$C$102=A177)*Pointage!$D$3:$D$102+(Pointage!$E$3:$E$102=A177)*Pointage!$F$3:$F$102+(Pointage!$G$3:$G$102=A177)*Pointage!$H$3:$H$102+(Pointage!$I$3:$I$102=A177)*Pointage!$J$3:$J$102+(Pointage!$K$3:$K$102=A177)*Pointage!$L$3:$L$102+(Pointage!$M$3:$M$102=A177)*Pointage!$M$3:$M$102+(Pointage!$O$3:$O$102=A177)*Pointage!$P$3:$P$102)</f>
        <v>0</v>
      </c>
      <c r="K177" s="57"/>
      <c r="L177" s="48"/>
      <c r="M177" s="63"/>
      <c r="N177" s="4"/>
    </row>
    <row r="178" spans="1:14">
      <c r="A178" s="38"/>
      <c r="B178" s="39"/>
      <c r="C178" s="40"/>
      <c r="D178" s="41"/>
      <c r="E178" s="42"/>
      <c r="F178" s="43"/>
      <c r="G178" s="44"/>
      <c r="H178" s="56"/>
      <c r="I178" s="57"/>
      <c r="J178" s="68">
        <f>SUMPRODUCT((Pointage!$C$3:$C$102=A178)*Pointage!$D$3:$D$102+(Pointage!$E$3:$E$102=A178)*Pointage!$F$3:$F$102+(Pointage!$G$3:$G$102=A178)*Pointage!$H$3:$H$102+(Pointage!$I$3:$I$102=A178)*Pointage!$J$3:$J$102+(Pointage!$K$3:$K$102=A178)*Pointage!$L$3:$L$102+(Pointage!$M$3:$M$102=A178)*Pointage!$M$3:$M$102+(Pointage!$O$3:$O$102=A178)*Pointage!$P$3:$P$102)</f>
        <v>0</v>
      </c>
      <c r="K178" s="57"/>
      <c r="L178" s="48"/>
      <c r="M178" s="63"/>
      <c r="N178" s="4"/>
    </row>
    <row r="179" spans="1:14">
      <c r="A179" s="38"/>
      <c r="B179" s="39"/>
      <c r="C179" s="40"/>
      <c r="D179" s="41"/>
      <c r="E179" s="42"/>
      <c r="F179" s="43"/>
      <c r="G179" s="44"/>
      <c r="H179" s="56"/>
      <c r="I179" s="57"/>
      <c r="J179" s="68">
        <f>SUMPRODUCT((Pointage!$C$3:$C$102=A179)*Pointage!$D$3:$D$102+(Pointage!$E$3:$E$102=A179)*Pointage!$F$3:$F$102+(Pointage!$G$3:$G$102=A179)*Pointage!$H$3:$H$102+(Pointage!$I$3:$I$102=A179)*Pointage!$J$3:$J$102+(Pointage!$K$3:$K$102=A179)*Pointage!$L$3:$L$102+(Pointage!$M$3:$M$102=A179)*Pointage!$M$3:$M$102+(Pointage!$O$3:$O$102=A179)*Pointage!$P$3:$P$102)</f>
        <v>0</v>
      </c>
      <c r="K179" s="57"/>
      <c r="L179" s="48"/>
      <c r="M179" s="63"/>
      <c r="N179" s="4"/>
    </row>
    <row r="180" spans="1:14">
      <c r="A180" s="38"/>
      <c r="B180" s="39"/>
      <c r="C180" s="40"/>
      <c r="D180" s="41"/>
      <c r="E180" s="42"/>
      <c r="F180" s="43"/>
      <c r="G180" s="44"/>
      <c r="H180" s="56"/>
      <c r="I180" s="57"/>
      <c r="J180" s="68">
        <f>SUMPRODUCT((Pointage!$C$3:$C$102=A180)*Pointage!$D$3:$D$102+(Pointage!$E$3:$E$102=A180)*Pointage!$F$3:$F$102+(Pointage!$G$3:$G$102=A180)*Pointage!$H$3:$H$102+(Pointage!$I$3:$I$102=A180)*Pointage!$J$3:$J$102+(Pointage!$K$3:$K$102=A180)*Pointage!$L$3:$L$102+(Pointage!$M$3:$M$102=A180)*Pointage!$M$3:$M$102+(Pointage!$O$3:$O$102=A180)*Pointage!$P$3:$P$102)</f>
        <v>0</v>
      </c>
      <c r="K180" s="57"/>
      <c r="L180" s="48"/>
      <c r="M180" s="63"/>
      <c r="N180" s="4"/>
    </row>
    <row r="181" spans="1:14">
      <c r="A181" s="38"/>
      <c r="B181" s="39"/>
      <c r="C181" s="40"/>
      <c r="D181" s="41"/>
      <c r="E181" s="42"/>
      <c r="F181" s="43"/>
      <c r="G181" s="44"/>
      <c r="H181" s="56"/>
      <c r="I181" s="57"/>
      <c r="J181" s="68">
        <f>SUMPRODUCT((Pointage!$C$3:$C$102=A181)*Pointage!$D$3:$D$102+(Pointage!$E$3:$E$102=A181)*Pointage!$F$3:$F$102+(Pointage!$G$3:$G$102=A181)*Pointage!$H$3:$H$102+(Pointage!$I$3:$I$102=A181)*Pointage!$J$3:$J$102+(Pointage!$K$3:$K$102=A181)*Pointage!$L$3:$L$102+(Pointage!$M$3:$M$102=A181)*Pointage!$M$3:$M$102+(Pointage!$O$3:$O$102=A181)*Pointage!$P$3:$P$102)</f>
        <v>0</v>
      </c>
      <c r="K181" s="57"/>
      <c r="L181" s="48"/>
      <c r="M181" s="63"/>
      <c r="N181" s="4"/>
    </row>
    <row r="182" spans="1:14">
      <c r="A182" s="38"/>
      <c r="B182" s="39"/>
      <c r="C182" s="40"/>
      <c r="D182" s="41"/>
      <c r="E182" s="42"/>
      <c r="F182" s="43"/>
      <c r="G182" s="44"/>
      <c r="H182" s="56"/>
      <c r="I182" s="57"/>
      <c r="J182" s="68">
        <f>SUMPRODUCT((Pointage!$C$3:$C$102=A182)*Pointage!$D$3:$D$102+(Pointage!$E$3:$E$102=A182)*Pointage!$F$3:$F$102+(Pointage!$G$3:$G$102=A182)*Pointage!$H$3:$H$102+(Pointage!$I$3:$I$102=A182)*Pointage!$J$3:$J$102+(Pointage!$K$3:$K$102=A182)*Pointage!$L$3:$L$102+(Pointage!$M$3:$M$102=A182)*Pointage!$M$3:$M$102+(Pointage!$O$3:$O$102=A182)*Pointage!$P$3:$P$102)</f>
        <v>0</v>
      </c>
      <c r="K182" s="57"/>
      <c r="L182" s="48"/>
      <c r="M182" s="63"/>
      <c r="N182" s="4"/>
    </row>
    <row r="183" spans="1:14">
      <c r="A183" s="38"/>
      <c r="B183" s="39"/>
      <c r="C183" s="40"/>
      <c r="D183" s="41"/>
      <c r="E183" s="42"/>
      <c r="F183" s="43"/>
      <c r="G183" s="44"/>
      <c r="H183" s="56"/>
      <c r="I183" s="57"/>
      <c r="J183" s="68">
        <f>SUMPRODUCT((Pointage!$C$3:$C$102=A183)*Pointage!$D$3:$D$102+(Pointage!$E$3:$E$102=A183)*Pointage!$F$3:$F$102+(Pointage!$G$3:$G$102=A183)*Pointage!$H$3:$H$102+(Pointage!$I$3:$I$102=A183)*Pointage!$J$3:$J$102+(Pointage!$K$3:$K$102=A183)*Pointage!$L$3:$L$102+(Pointage!$M$3:$M$102=A183)*Pointage!$M$3:$M$102+(Pointage!$O$3:$O$102=A183)*Pointage!$P$3:$P$102)</f>
        <v>0</v>
      </c>
      <c r="K183" s="57"/>
      <c r="L183" s="48"/>
      <c r="M183" s="63"/>
      <c r="N183" s="4"/>
    </row>
    <row r="184" spans="1:14">
      <c r="A184" s="38"/>
      <c r="B184" s="39"/>
      <c r="C184" s="40"/>
      <c r="D184" s="41"/>
      <c r="E184" s="42"/>
      <c r="F184" s="43"/>
      <c r="G184" s="44"/>
      <c r="H184" s="56"/>
      <c r="I184" s="57"/>
      <c r="J184" s="68">
        <f>SUMPRODUCT((Pointage!$C$3:$C$102=A184)*Pointage!$D$3:$D$102+(Pointage!$E$3:$E$102=A184)*Pointage!$F$3:$F$102+(Pointage!$G$3:$G$102=A184)*Pointage!$H$3:$H$102+(Pointage!$I$3:$I$102=A184)*Pointage!$J$3:$J$102+(Pointage!$K$3:$K$102=A184)*Pointage!$L$3:$L$102+(Pointage!$M$3:$M$102=A184)*Pointage!$M$3:$M$102+(Pointage!$O$3:$O$102=A184)*Pointage!$P$3:$P$102)</f>
        <v>0</v>
      </c>
      <c r="K184" s="57"/>
      <c r="L184" s="48"/>
      <c r="M184" s="63"/>
      <c r="N184" s="4"/>
    </row>
    <row r="185" spans="1:14">
      <c r="A185" s="38"/>
      <c r="B185" s="39"/>
      <c r="C185" s="40"/>
      <c r="D185" s="41"/>
      <c r="E185" s="42"/>
      <c r="F185" s="43"/>
      <c r="G185" s="44"/>
      <c r="H185" s="56"/>
      <c r="I185" s="57"/>
      <c r="J185" s="68">
        <f>SUMPRODUCT((Pointage!$C$3:$C$102=A185)*Pointage!$D$3:$D$102+(Pointage!$E$3:$E$102=A185)*Pointage!$F$3:$F$102+(Pointage!$G$3:$G$102=A185)*Pointage!$H$3:$H$102+(Pointage!$I$3:$I$102=A185)*Pointage!$J$3:$J$102+(Pointage!$K$3:$K$102=A185)*Pointage!$L$3:$L$102+(Pointage!$M$3:$M$102=A185)*Pointage!$M$3:$M$102+(Pointage!$O$3:$O$102=A185)*Pointage!$P$3:$P$102)</f>
        <v>0</v>
      </c>
      <c r="K185" s="57"/>
      <c r="L185" s="48"/>
      <c r="M185" s="63"/>
      <c r="N185" s="4"/>
    </row>
    <row r="186" spans="1:14">
      <c r="A186" s="38"/>
      <c r="B186" s="39"/>
      <c r="C186" s="40"/>
      <c r="D186" s="41"/>
      <c r="E186" s="42"/>
      <c r="F186" s="43"/>
      <c r="G186" s="44"/>
      <c r="H186" s="56"/>
      <c r="I186" s="57"/>
      <c r="J186" s="68">
        <f>SUMPRODUCT((Pointage!$C$3:$C$102=A186)*Pointage!$D$3:$D$102+(Pointage!$E$3:$E$102=A186)*Pointage!$F$3:$F$102+(Pointage!$G$3:$G$102=A186)*Pointage!$H$3:$H$102+(Pointage!$I$3:$I$102=A186)*Pointage!$J$3:$J$102+(Pointage!$K$3:$K$102=A186)*Pointage!$L$3:$L$102+(Pointage!$M$3:$M$102=A186)*Pointage!$M$3:$M$102+(Pointage!$O$3:$O$102=A186)*Pointage!$P$3:$P$102)</f>
        <v>0</v>
      </c>
      <c r="K186" s="57"/>
      <c r="L186" s="48"/>
      <c r="M186" s="63"/>
      <c r="N186" s="4"/>
    </row>
    <row r="187" spans="1:14">
      <c r="A187" s="38"/>
      <c r="B187" s="39"/>
      <c r="C187" s="40"/>
      <c r="D187" s="41"/>
      <c r="E187" s="42"/>
      <c r="F187" s="43"/>
      <c r="G187" s="44"/>
      <c r="H187" s="56"/>
      <c r="I187" s="57"/>
      <c r="J187" s="68">
        <f>SUMPRODUCT((Pointage!$C$3:$C$102=A187)*Pointage!$D$3:$D$102+(Pointage!$E$3:$E$102=A187)*Pointage!$F$3:$F$102+(Pointage!$G$3:$G$102=A187)*Pointage!$H$3:$H$102+(Pointage!$I$3:$I$102=A187)*Pointage!$J$3:$J$102+(Pointage!$K$3:$K$102=A187)*Pointage!$L$3:$L$102+(Pointage!$M$3:$M$102=A187)*Pointage!$M$3:$M$102+(Pointage!$O$3:$O$102=A187)*Pointage!$P$3:$P$102)</f>
        <v>0</v>
      </c>
      <c r="K187" s="57"/>
      <c r="L187" s="48"/>
      <c r="M187" s="63"/>
      <c r="N187" s="4"/>
    </row>
    <row r="188" spans="1:14">
      <c r="A188" s="38"/>
      <c r="B188" s="39"/>
      <c r="C188" s="40"/>
      <c r="D188" s="41"/>
      <c r="E188" s="42"/>
      <c r="F188" s="43"/>
      <c r="G188" s="44"/>
      <c r="H188" s="56"/>
      <c r="I188" s="57"/>
      <c r="J188" s="68">
        <f>SUMPRODUCT((Pointage!$C$3:$C$102=A188)*Pointage!$D$3:$D$102+(Pointage!$E$3:$E$102=A188)*Pointage!$F$3:$F$102+(Pointage!$G$3:$G$102=A188)*Pointage!$H$3:$H$102+(Pointage!$I$3:$I$102=A188)*Pointage!$J$3:$J$102+(Pointage!$K$3:$K$102=A188)*Pointage!$L$3:$L$102+(Pointage!$M$3:$M$102=A188)*Pointage!$M$3:$M$102+(Pointage!$O$3:$O$102=A188)*Pointage!$P$3:$P$102)</f>
        <v>0</v>
      </c>
      <c r="K188" s="57"/>
      <c r="L188" s="48"/>
      <c r="M188" s="63"/>
      <c r="N188" s="4"/>
    </row>
    <row r="189" spans="1:14">
      <c r="A189" s="38"/>
      <c r="B189" s="39"/>
      <c r="C189" s="40"/>
      <c r="D189" s="41"/>
      <c r="E189" s="42"/>
      <c r="F189" s="43"/>
      <c r="G189" s="44"/>
      <c r="H189" s="56"/>
      <c r="I189" s="57"/>
      <c r="J189" s="68">
        <f>SUMPRODUCT((Pointage!$C$3:$C$102=A189)*Pointage!$D$3:$D$102+(Pointage!$E$3:$E$102=A189)*Pointage!$F$3:$F$102+(Pointage!$G$3:$G$102=A189)*Pointage!$H$3:$H$102+(Pointage!$I$3:$I$102=A189)*Pointage!$J$3:$J$102+(Pointage!$K$3:$K$102=A189)*Pointage!$L$3:$L$102+(Pointage!$M$3:$M$102=A189)*Pointage!$M$3:$M$102+(Pointage!$O$3:$O$102=A189)*Pointage!$P$3:$P$102)</f>
        <v>0</v>
      </c>
      <c r="K189" s="57"/>
      <c r="L189" s="48"/>
      <c r="M189" s="63"/>
      <c r="N189" s="4"/>
    </row>
    <row r="190" spans="1:14">
      <c r="A190" s="38"/>
      <c r="B190" s="39"/>
      <c r="C190" s="40"/>
      <c r="D190" s="41"/>
      <c r="E190" s="42"/>
      <c r="F190" s="43"/>
      <c r="G190" s="44"/>
      <c r="H190" s="56"/>
      <c r="I190" s="57"/>
      <c r="J190" s="68">
        <f>SUMPRODUCT((Pointage!$C$3:$C$102=A190)*Pointage!$D$3:$D$102+(Pointage!$E$3:$E$102=A190)*Pointage!$F$3:$F$102+(Pointage!$G$3:$G$102=A190)*Pointage!$H$3:$H$102+(Pointage!$I$3:$I$102=A190)*Pointage!$J$3:$J$102+(Pointage!$K$3:$K$102=A190)*Pointage!$L$3:$L$102+(Pointage!$M$3:$M$102=A190)*Pointage!$M$3:$M$102+(Pointage!$O$3:$O$102=A190)*Pointage!$P$3:$P$102)</f>
        <v>0</v>
      </c>
      <c r="K190" s="57"/>
      <c r="L190" s="48"/>
      <c r="M190" s="63"/>
      <c r="N190" s="4"/>
    </row>
    <row r="191" spans="1:14">
      <c r="A191" s="38"/>
      <c r="B191" s="39"/>
      <c r="C191" s="40"/>
      <c r="D191" s="41"/>
      <c r="E191" s="42"/>
      <c r="F191" s="43"/>
      <c r="G191" s="44"/>
      <c r="H191" s="56"/>
      <c r="I191" s="57"/>
      <c r="J191" s="68">
        <f>SUMPRODUCT((Pointage!$C$3:$C$102=A191)*Pointage!$D$3:$D$102+(Pointage!$E$3:$E$102=A191)*Pointage!$F$3:$F$102+(Pointage!$G$3:$G$102=A191)*Pointage!$H$3:$H$102+(Pointage!$I$3:$I$102=A191)*Pointage!$J$3:$J$102+(Pointage!$K$3:$K$102=A191)*Pointage!$L$3:$L$102+(Pointage!$M$3:$M$102=A191)*Pointage!$M$3:$M$102+(Pointage!$O$3:$O$102=A191)*Pointage!$P$3:$P$102)</f>
        <v>0</v>
      </c>
      <c r="K191" s="57"/>
      <c r="L191" s="48"/>
      <c r="M191" s="63"/>
      <c r="N191" s="4"/>
    </row>
    <row r="192" spans="1:14">
      <c r="A192" s="38"/>
      <c r="B192" s="39"/>
      <c r="C192" s="40"/>
      <c r="D192" s="41"/>
      <c r="E192" s="42"/>
      <c r="F192" s="43"/>
      <c r="G192" s="44"/>
      <c r="H192" s="56"/>
      <c r="I192" s="57"/>
      <c r="J192" s="68">
        <f>SUMPRODUCT((Pointage!$C$3:$C$102=A192)*Pointage!$D$3:$D$102+(Pointage!$E$3:$E$102=A192)*Pointage!$F$3:$F$102+(Pointage!$G$3:$G$102=A192)*Pointage!$H$3:$H$102+(Pointage!$I$3:$I$102=A192)*Pointage!$J$3:$J$102+(Pointage!$K$3:$K$102=A192)*Pointage!$L$3:$L$102+(Pointage!$M$3:$M$102=A192)*Pointage!$M$3:$M$102+(Pointage!$O$3:$O$102=A192)*Pointage!$P$3:$P$102)</f>
        <v>0</v>
      </c>
      <c r="K192" s="57"/>
      <c r="L192" s="48"/>
      <c r="M192" s="63"/>
      <c r="N192" s="4"/>
    </row>
    <row r="193" spans="1:14">
      <c r="A193" s="38"/>
      <c r="B193" s="39"/>
      <c r="C193" s="40"/>
      <c r="D193" s="41"/>
      <c r="E193" s="42"/>
      <c r="F193" s="43"/>
      <c r="G193" s="44"/>
      <c r="H193" s="56"/>
      <c r="I193" s="57"/>
      <c r="J193" s="68">
        <f>SUMPRODUCT((Pointage!$C$3:$C$102=A193)*Pointage!$D$3:$D$102+(Pointage!$E$3:$E$102=A193)*Pointage!$F$3:$F$102+(Pointage!$G$3:$G$102=A193)*Pointage!$H$3:$H$102+(Pointage!$I$3:$I$102=A193)*Pointage!$J$3:$J$102+(Pointage!$K$3:$K$102=A193)*Pointage!$L$3:$L$102+(Pointage!$M$3:$M$102=A193)*Pointage!$M$3:$M$102+(Pointage!$O$3:$O$102=A193)*Pointage!$P$3:$P$102)</f>
        <v>0</v>
      </c>
      <c r="K193" s="57"/>
      <c r="L193" s="48"/>
      <c r="M193" s="63"/>
      <c r="N193" s="4"/>
    </row>
    <row r="194" spans="1:14">
      <c r="A194" s="38"/>
      <c r="B194" s="39"/>
      <c r="C194" s="40"/>
      <c r="D194" s="41"/>
      <c r="E194" s="42"/>
      <c r="F194" s="43"/>
      <c r="G194" s="44"/>
      <c r="H194" s="56"/>
      <c r="I194" s="57"/>
      <c r="J194" s="68">
        <f>SUMPRODUCT((Pointage!$C$3:$C$102=A194)*Pointage!$D$3:$D$102+(Pointage!$E$3:$E$102=A194)*Pointage!$F$3:$F$102+(Pointage!$G$3:$G$102=A194)*Pointage!$H$3:$H$102+(Pointage!$I$3:$I$102=A194)*Pointage!$J$3:$J$102+(Pointage!$K$3:$K$102=A194)*Pointage!$L$3:$L$102+(Pointage!$M$3:$M$102=A194)*Pointage!$M$3:$M$102+(Pointage!$O$3:$O$102=A194)*Pointage!$P$3:$P$102)</f>
        <v>0</v>
      </c>
      <c r="K194" s="57"/>
      <c r="L194" s="48"/>
      <c r="M194" s="63"/>
      <c r="N194" s="4"/>
    </row>
    <row r="195" spans="1:14">
      <c r="A195" s="38"/>
      <c r="B195" s="39"/>
      <c r="C195" s="40"/>
      <c r="D195" s="41"/>
      <c r="E195" s="42"/>
      <c r="F195" s="43"/>
      <c r="G195" s="44"/>
      <c r="H195" s="56"/>
      <c r="I195" s="57"/>
      <c r="J195" s="68">
        <f>SUMPRODUCT((Pointage!$C$3:$C$102=A195)*Pointage!$D$3:$D$102+(Pointage!$E$3:$E$102=A195)*Pointage!$F$3:$F$102+(Pointage!$G$3:$G$102=A195)*Pointage!$H$3:$H$102+(Pointage!$I$3:$I$102=A195)*Pointage!$J$3:$J$102+(Pointage!$K$3:$K$102=A195)*Pointage!$L$3:$L$102+(Pointage!$M$3:$M$102=A195)*Pointage!$M$3:$M$102+(Pointage!$O$3:$O$102=A195)*Pointage!$P$3:$P$102)</f>
        <v>0</v>
      </c>
      <c r="K195" s="57"/>
      <c r="L195" s="48"/>
      <c r="M195" s="63"/>
      <c r="N195" s="4"/>
    </row>
    <row r="196" spans="1:14">
      <c r="A196" s="38"/>
      <c r="B196" s="39"/>
      <c r="C196" s="40"/>
      <c r="D196" s="41"/>
      <c r="E196" s="42"/>
      <c r="F196" s="43"/>
      <c r="G196" s="44"/>
      <c r="H196" s="56"/>
      <c r="I196" s="57"/>
      <c r="J196" s="68">
        <f>SUMPRODUCT((Pointage!$C$3:$C$102=A196)*Pointage!$D$3:$D$102+(Pointage!$E$3:$E$102=A196)*Pointage!$F$3:$F$102+(Pointage!$G$3:$G$102=A196)*Pointage!$H$3:$H$102+(Pointage!$I$3:$I$102=A196)*Pointage!$J$3:$J$102+(Pointage!$K$3:$K$102=A196)*Pointage!$L$3:$L$102+(Pointage!$M$3:$M$102=A196)*Pointage!$M$3:$M$102+(Pointage!$O$3:$O$102=A196)*Pointage!$P$3:$P$102)</f>
        <v>0</v>
      </c>
      <c r="K196" s="57"/>
      <c r="L196" s="48"/>
      <c r="M196" s="63"/>
      <c r="N196" s="4"/>
    </row>
    <row r="197" spans="1:14">
      <c r="A197" s="38"/>
      <c r="B197" s="39"/>
      <c r="C197" s="40"/>
      <c r="D197" s="41"/>
      <c r="E197" s="42"/>
      <c r="F197" s="43"/>
      <c r="G197" s="44"/>
      <c r="H197" s="56"/>
      <c r="I197" s="57"/>
      <c r="J197" s="68">
        <f>SUMPRODUCT((Pointage!$C$3:$C$102=A197)*Pointage!$D$3:$D$102+(Pointage!$E$3:$E$102=A197)*Pointage!$F$3:$F$102+(Pointage!$G$3:$G$102=A197)*Pointage!$H$3:$H$102+(Pointage!$I$3:$I$102=A197)*Pointage!$J$3:$J$102+(Pointage!$K$3:$K$102=A197)*Pointage!$L$3:$L$102+(Pointage!$M$3:$M$102=A197)*Pointage!$M$3:$M$102+(Pointage!$O$3:$O$102=A197)*Pointage!$P$3:$P$102)</f>
        <v>0</v>
      </c>
      <c r="K197" s="57"/>
      <c r="L197" s="48"/>
      <c r="M197" s="63"/>
      <c r="N197" s="4"/>
    </row>
  </sheetData>
  <phoneticPr fontId="1" type="noConversion"/>
  <printOptions horizontalCentered="1"/>
  <pageMargins left="0.39370078740157483" right="0.39370078740157483" top="0.98425196850393704" bottom="0.98425196850393704" header="0.51181102362204722" footer="0.51181102362204722"/>
  <pageSetup paperSize="8" scale="99" orientation="landscape" horizontalDpi="300" verticalDpi="300"/>
  <headerFooter alignWithMargins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15</vt:i4>
      </vt:variant>
    </vt:vector>
  </HeadingPairs>
  <TitlesOfParts>
    <vt:vector size="17" baseType="lpstr">
      <vt:lpstr>Pointage</vt:lpstr>
      <vt:lpstr>LISTE CHANTIER</vt:lpstr>
      <vt:lpstr>ALA</vt:lpstr>
      <vt:lpstr>ALT</vt:lpstr>
      <vt:lpstr>CLA</vt:lpstr>
      <vt:lpstr>CLT</vt:lpstr>
      <vt:lpstr>ERA</vt:lpstr>
      <vt:lpstr>ERT</vt:lpstr>
      <vt:lpstr>KAA</vt:lpstr>
      <vt:lpstr>KAT</vt:lpstr>
      <vt:lpstr>NAA</vt:lpstr>
      <vt:lpstr>NAT</vt:lpstr>
      <vt:lpstr>PIA</vt:lpstr>
      <vt:lpstr>PIT</vt:lpstr>
      <vt:lpstr>'LISTE CHANTIER'!Print_Area</vt:lpstr>
      <vt:lpstr>VIA</vt:lpstr>
      <vt:lpstr>VIT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Charpent' Idéal</dc:creator>
  <cp:lastModifiedBy>Carim</cp:lastModifiedBy>
  <dcterms:created xsi:type="dcterms:W3CDTF">2012-01-10T09:27:21Z</dcterms:created>
  <dcterms:modified xsi:type="dcterms:W3CDTF">2017-11-14T13:34:52Z</dcterms:modified>
</cp:coreProperties>
</file>