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19200" windowHeight="6945" tabRatio="767" activeTab="4"/>
  </bookViews>
  <sheets>
    <sheet name="Récaptitulatif Loyer PARIS 2018" sheetId="6" r:id="rId1"/>
    <sheet name="Récaptitulatif Résa PARIS 2018" sheetId="8" r:id="rId2"/>
    <sheet name="Comptabilité PARIS 2018" sheetId="10" r:id="rId3"/>
    <sheet name="Analyse Globale PARIS 2018 " sheetId="11" r:id="rId4"/>
    <sheet name="Analyse par appartement" sheetId="12" r:id="rId5"/>
  </sheets>
  <functionGroups/>
  <definedNames>
    <definedName name="_xlnm._FilterDatabase" localSheetId="0" hidden="1">'Récaptitulatif Loyer PARIS 2018'!$A$1:$Y$6</definedName>
    <definedName name="_xlnm._FilterDatabase" localSheetId="1" hidden="1">'Récaptitulatif Résa PARIS 2018'!$A$1:$J$62</definedName>
    <definedName name="Appartements">OFFSET('Récaptitulatif Loyer PARIS 2018'!$A$4,0,0,COUNTA('Récaptitulatif Loyer PARIS 2018'!$A:$A)-3,1)</definedName>
    <definedName name="LastR1">ROW(OFFSET('Récaptitulatif Loyer PARIS 2018'!$A$1,0,0,COUNTA('Récaptitulatif Loyer PARIS 2018'!$A:$A),1))+ROWS(OFFSET('Récaptitulatif Loyer PARIS 2018'!$A$1,0,0,COUNTA('Récaptitulatif Loyer PARIS 2018'!$A:$A),1))-1</definedName>
    <definedName name="LastR2">ROW(OFFSET('Récaptitulatif Résa PARIS 2018'!$A$1,0,0,COUNTA('Récaptitulatif Résa PARIS 2018'!$A:$A),1))+ROWS(OFFSET('Récaptitulatif Résa PARIS 2018'!$A$1,0,0,COUNTA('Récaptitulatif Résa PARIS 2018'!$A:$A),1))-1</definedName>
    <definedName name="Mois">'Analyse Globale PARIS 2018 '!$B$1:$M$1</definedName>
    <definedName name="Types">'Analyse Globale PARIS 2018 '!$A$7:$A$10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12" a="1"/>
  <c r="A4" s="1"/>
  <c r="B4" s="1"/>
  <c r="A5" a="1"/>
  <c r="A5" s="1"/>
  <c r="B5" s="1"/>
  <c r="A6" a="1"/>
  <c r="A6" s="1"/>
  <c r="B6" s="1"/>
  <c r="A7" a="1"/>
  <c r="A7" s="1"/>
  <c r="B7" s="1"/>
  <c r="A8" a="1"/>
  <c r="A8" s="1"/>
  <c r="B8" s="1"/>
  <c r="A9" a="1"/>
  <c r="A9" s="1"/>
  <c r="B9" s="1"/>
  <c r="A10" a="1"/>
  <c r="A10" s="1"/>
  <c r="B10" s="1"/>
  <c r="A11" a="1"/>
  <c r="A11" s="1"/>
  <c r="B11" s="1"/>
  <c r="A12" a="1"/>
  <c r="A12" s="1"/>
  <c r="B12" s="1"/>
  <c r="A13" a="1"/>
  <c r="A13" s="1"/>
  <c r="B13" s="1"/>
  <c r="A14" a="1"/>
  <c r="A14" s="1"/>
  <c r="B14" s="1"/>
  <c r="A15" a="1"/>
  <c r="A15" s="1"/>
  <c r="B15" s="1"/>
  <c r="A16" a="1"/>
  <c r="A16" s="1"/>
  <c r="B16" s="1"/>
  <c r="A17" a="1"/>
  <c r="A17" s="1"/>
  <c r="B17" s="1"/>
  <c r="A18" a="1"/>
  <c r="A18" s="1"/>
  <c r="B18" s="1"/>
  <c r="A19" a="1"/>
  <c r="A19" s="1"/>
  <c r="B19" s="1"/>
  <c r="A20" a="1"/>
  <c r="A20" s="1"/>
  <c r="B20" s="1"/>
  <c r="A21" a="1"/>
  <c r="A21" s="1"/>
  <c r="B21" s="1"/>
  <c r="A22" a="1"/>
  <c r="A22" s="1"/>
  <c r="B22" s="1"/>
  <c r="A23" a="1"/>
  <c r="A23" s="1"/>
  <c r="B23" s="1"/>
  <c r="A24" a="1"/>
  <c r="A24" s="1"/>
  <c r="B24" s="1"/>
  <c r="A25" a="1"/>
  <c r="A25" s="1"/>
  <c r="B25" s="1"/>
  <c r="A26" a="1"/>
  <c r="A26" s="1"/>
  <c r="B26" s="1"/>
  <c r="A27" a="1"/>
  <c r="A27" s="1"/>
  <c r="B27" s="1"/>
  <c r="A28" a="1"/>
  <c r="A28" s="1"/>
  <c r="B28" s="1"/>
  <c r="A29" a="1"/>
  <c r="A29" s="1"/>
  <c r="B29" s="1"/>
  <c r="A30" a="1"/>
  <c r="A30" s="1"/>
  <c r="B30" s="1"/>
  <c r="A31" a="1"/>
  <c r="A31" s="1"/>
  <c r="B31" s="1"/>
  <c r="A32" a="1"/>
  <c r="A32" s="1"/>
  <c r="B32" s="1"/>
  <c r="A33" a="1"/>
  <c r="A33" s="1"/>
  <c r="B33" s="1"/>
  <c r="A34" a="1"/>
  <c r="A34" s="1"/>
  <c r="B34" s="1"/>
  <c r="A35" a="1"/>
  <c r="A35" s="1"/>
  <c r="B35" s="1"/>
  <c r="A36" a="1"/>
  <c r="A36" s="1"/>
  <c r="B36" s="1"/>
  <c r="A37" a="1"/>
  <c r="A37" s="1"/>
  <c r="B37" s="1"/>
  <c r="A38" a="1"/>
  <c r="A38" s="1"/>
  <c r="B38" s="1"/>
  <c r="A39" a="1"/>
  <c r="A39" s="1"/>
  <c r="B39" s="1"/>
  <c r="A40" a="1"/>
  <c r="A40" s="1"/>
  <c r="B40" s="1"/>
  <c r="A41" a="1"/>
  <c r="A41" s="1"/>
  <c r="B41" s="1"/>
  <c r="A42" a="1"/>
  <c r="A42" s="1"/>
  <c r="B42" s="1"/>
  <c r="A43" a="1"/>
  <c r="A43" s="1"/>
  <c r="B43" s="1"/>
  <c r="A44" a="1"/>
  <c r="A44" s="1"/>
  <c r="B44" s="1"/>
  <c r="A45" a="1"/>
  <c r="A45" s="1"/>
  <c r="B45" s="1"/>
  <c r="A46" a="1"/>
  <c r="A46" s="1"/>
  <c r="B46" s="1"/>
  <c r="A47" a="1"/>
  <c r="A47" s="1"/>
  <c r="B47" s="1"/>
  <c r="A48" a="1"/>
  <c r="A48" s="1"/>
  <c r="B48" s="1"/>
  <c r="A49" a="1"/>
  <c r="A49" s="1"/>
  <c r="B49" s="1"/>
  <c r="A50" a="1"/>
  <c r="A50" s="1"/>
  <c r="B50" s="1"/>
  <c r="A51" a="1"/>
  <c r="A51" s="1"/>
  <c r="B51" s="1"/>
  <c r="A52" a="1"/>
  <c r="A52" s="1"/>
  <c r="B52" s="1"/>
  <c r="A53" a="1"/>
  <c r="A53" s="1"/>
  <c r="B53" s="1"/>
  <c r="A54" a="1"/>
  <c r="A54" s="1"/>
  <c r="B54" s="1"/>
  <c r="A55" a="1"/>
  <c r="A55" s="1"/>
  <c r="B55" s="1"/>
  <c r="A56" a="1"/>
  <c r="A56" s="1"/>
  <c r="B56" s="1"/>
  <c r="A57" a="1"/>
  <c r="A57" s="1"/>
  <c r="B57" s="1"/>
  <c r="A58" a="1"/>
  <c r="A58" s="1"/>
  <c r="B58" s="1"/>
  <c r="A59" a="1"/>
  <c r="A59" s="1"/>
  <c r="B59" s="1"/>
  <c r="A60" a="1"/>
  <c r="A60" s="1"/>
  <c r="B60" s="1"/>
  <c r="A61" a="1"/>
  <c r="A61" s="1"/>
  <c r="B61" s="1"/>
  <c r="A62" a="1"/>
  <c r="A62" s="1"/>
  <c r="B62" s="1"/>
  <c r="A63" a="1"/>
  <c r="A63" s="1"/>
  <c r="B63" s="1"/>
  <c r="A64" a="1"/>
  <c r="A64" s="1"/>
  <c r="B64" s="1"/>
  <c r="A65" a="1"/>
  <c r="A65" s="1"/>
  <c r="B65" s="1"/>
  <c r="A66" a="1"/>
  <c r="A66" s="1"/>
  <c r="B66" s="1"/>
  <c r="A67" a="1"/>
  <c r="A67" s="1"/>
  <c r="B67" s="1"/>
  <c r="A68" a="1"/>
  <c r="A68" s="1"/>
  <c r="B68" s="1"/>
  <c r="A69" a="1"/>
  <c r="A69" s="1"/>
  <c r="B69" s="1"/>
  <c r="A70" a="1"/>
  <c r="A70" s="1"/>
  <c r="B70" s="1"/>
  <c r="A71" a="1"/>
  <c r="A71" s="1"/>
  <c r="B71" s="1"/>
  <c r="A72" a="1"/>
  <c r="A72" s="1"/>
  <c r="B72" s="1"/>
  <c r="A73" a="1"/>
  <c r="A73" s="1"/>
  <c r="B73" s="1"/>
  <c r="A74" a="1"/>
  <c r="A74" s="1"/>
  <c r="B74" s="1"/>
  <c r="A75" a="1"/>
  <c r="A75" s="1"/>
  <c r="B75" s="1"/>
  <c r="A76" a="1"/>
  <c r="A76" s="1"/>
  <c r="B76" s="1"/>
  <c r="A77" a="1"/>
  <c r="A77" s="1"/>
  <c r="B77" s="1"/>
  <c r="A78" a="1"/>
  <c r="A78" s="1"/>
  <c r="B78" s="1"/>
  <c r="A79" a="1"/>
  <c r="A79" s="1"/>
  <c r="B79" s="1"/>
  <c r="A80" a="1"/>
  <c r="A80" s="1"/>
  <c r="B80" s="1"/>
  <c r="A81" a="1"/>
  <c r="A81" s="1"/>
  <c r="B81" s="1"/>
  <c r="A82" a="1"/>
  <c r="A82" s="1"/>
  <c r="B82" s="1"/>
  <c r="A83" a="1"/>
  <c r="A83" s="1"/>
  <c r="B83" s="1"/>
  <c r="A84" a="1"/>
  <c r="A84" s="1"/>
  <c r="B84" s="1"/>
  <c r="A85" a="1"/>
  <c r="A85" s="1"/>
  <c r="B85" s="1"/>
  <c r="A86" a="1"/>
  <c r="A86" s="1"/>
  <c r="B86" s="1"/>
  <c r="A87" a="1"/>
  <c r="A87" s="1"/>
  <c r="B87" s="1"/>
  <c r="A88" a="1"/>
  <c r="A88" s="1"/>
  <c r="B88" s="1"/>
  <c r="A89" a="1"/>
  <c r="A89" s="1"/>
  <c r="B89" s="1"/>
  <c r="A90" a="1"/>
  <c r="A90" s="1"/>
  <c r="B90" s="1"/>
  <c r="A91" a="1"/>
  <c r="A91" s="1"/>
  <c r="B91" s="1"/>
  <c r="A92" a="1"/>
  <c r="A92" s="1"/>
  <c r="B92" s="1"/>
  <c r="A93" a="1"/>
  <c r="A93" s="1"/>
  <c r="B93" s="1"/>
  <c r="A94" a="1"/>
  <c r="A94" s="1"/>
  <c r="B94" s="1"/>
  <c r="A95" a="1"/>
  <c r="A95" s="1"/>
  <c r="B95" s="1"/>
  <c r="A96" a="1"/>
  <c r="A96" s="1"/>
  <c r="B96" s="1"/>
  <c r="A97" a="1"/>
  <c r="A97" s="1"/>
  <c r="B97" s="1"/>
  <c r="A98" a="1"/>
  <c r="A98" s="1"/>
  <c r="B98" s="1"/>
  <c r="A99" a="1"/>
  <c r="A99" s="1"/>
  <c r="B99" s="1"/>
  <c r="A100" a="1"/>
  <c r="A100" s="1"/>
  <c r="B100" s="1"/>
  <c r="A101" a="1"/>
  <c r="A101" s="1"/>
  <c r="B101" s="1"/>
  <c r="A102" a="1"/>
  <c r="A102" s="1"/>
  <c r="B102" s="1"/>
  <c r="A103" a="1"/>
  <c r="A103" s="1"/>
  <c r="B103" s="1"/>
  <c r="A104" a="1"/>
  <c r="A104" s="1"/>
  <c r="B104" s="1"/>
  <c r="A105" a="1"/>
  <c r="A105" s="1"/>
  <c r="B105" s="1"/>
  <c r="A106" a="1"/>
  <c r="A106" s="1"/>
  <c r="B106" s="1"/>
  <c r="A107" a="1"/>
  <c r="A107" s="1"/>
  <c r="B107" s="1"/>
  <c r="A108" a="1"/>
  <c r="A108" s="1"/>
  <c r="B108" s="1"/>
  <c r="A109" a="1"/>
  <c r="A109" s="1"/>
  <c r="B109" s="1"/>
  <c r="A110" a="1"/>
  <c r="A110" s="1"/>
  <c r="B110" s="1"/>
  <c r="A111" a="1"/>
  <c r="A111" s="1"/>
  <c r="B111" s="1"/>
  <c r="A112" a="1"/>
  <c r="A112" s="1"/>
  <c r="B112" s="1"/>
  <c r="A113" a="1"/>
  <c r="A113" s="1"/>
  <c r="B113" s="1"/>
  <c r="A114" a="1"/>
  <c r="A114" s="1"/>
  <c r="B114" s="1"/>
  <c r="A115" a="1"/>
  <c r="A115" s="1"/>
  <c r="B115" s="1"/>
  <c r="A116" a="1"/>
  <c r="A116" s="1"/>
  <c r="B116" s="1"/>
  <c r="A117" a="1"/>
  <c r="A117" s="1"/>
  <c r="B117" s="1"/>
  <c r="A118" a="1"/>
  <c r="A118" s="1"/>
  <c r="B118" s="1"/>
  <c r="A119" a="1"/>
  <c r="A119" s="1"/>
  <c r="B119" s="1"/>
  <c r="A120" a="1"/>
  <c r="A120" s="1"/>
  <c r="B120" s="1"/>
  <c r="A121" a="1"/>
  <c r="A121" s="1"/>
  <c r="B121" s="1"/>
  <c r="A122" a="1"/>
  <c r="A122" s="1"/>
  <c r="B122" s="1"/>
  <c r="A123" a="1"/>
  <c r="A123" s="1"/>
  <c r="B123" s="1"/>
  <c r="A124" a="1"/>
  <c r="A124" s="1"/>
  <c r="B124" s="1"/>
  <c r="A125" a="1"/>
  <c r="A125" s="1"/>
  <c r="B125" s="1"/>
  <c r="A126" a="1"/>
  <c r="A126" s="1"/>
  <c r="B126" s="1"/>
  <c r="A127" a="1"/>
  <c r="A127" s="1"/>
  <c r="B127" s="1"/>
  <c r="A128" a="1"/>
  <c r="A128" s="1"/>
  <c r="B128" s="1"/>
  <c r="A129" a="1"/>
  <c r="A129" s="1"/>
  <c r="B129" s="1"/>
  <c r="A130" a="1"/>
  <c r="A130" s="1"/>
  <c r="B130" s="1"/>
  <c r="A131" a="1"/>
  <c r="A131" s="1"/>
  <c r="B131" s="1"/>
  <c r="A132" a="1"/>
  <c r="A132" s="1"/>
  <c r="B132" s="1"/>
  <c r="A133" a="1"/>
  <c r="A133" s="1"/>
  <c r="B133" s="1"/>
  <c r="A134" a="1"/>
  <c r="A134" s="1"/>
  <c r="B134" s="1"/>
  <c r="A135" a="1"/>
  <c r="A135" s="1"/>
  <c r="B135" s="1"/>
  <c r="A136" a="1"/>
  <c r="A136" s="1"/>
  <c r="B136" s="1"/>
  <c r="A137" a="1"/>
  <c r="A137" s="1"/>
  <c r="B137" s="1"/>
  <c r="A138" a="1"/>
  <c r="A138" s="1"/>
  <c r="B138" s="1"/>
  <c r="A139" a="1"/>
  <c r="A139" s="1"/>
  <c r="B139" s="1"/>
  <c r="A140" a="1"/>
  <c r="A140" s="1"/>
  <c r="B140" s="1"/>
  <c r="A141" a="1"/>
  <c r="A141" s="1"/>
  <c r="B141" s="1"/>
  <c r="A142" a="1"/>
  <c r="A142" s="1"/>
  <c r="B142" s="1"/>
  <c r="A143" a="1"/>
  <c r="A143" s="1"/>
  <c r="B143" s="1"/>
  <c r="A144" a="1"/>
  <c r="A144" s="1"/>
  <c r="B144" s="1"/>
  <c r="A145" a="1"/>
  <c r="A145" s="1"/>
  <c r="B145" s="1"/>
  <c r="A146" a="1"/>
  <c r="A146" s="1"/>
  <c r="B146" s="1"/>
  <c r="A147" a="1"/>
  <c r="A147" s="1"/>
  <c r="B147" s="1"/>
  <c r="A148" a="1"/>
  <c r="A148" s="1"/>
  <c r="B148" s="1"/>
  <c r="A149" a="1"/>
  <c r="A149" s="1"/>
  <c r="B149" s="1"/>
  <c r="A150" a="1"/>
  <c r="A150" s="1"/>
  <c r="B150" s="1"/>
  <c r="A151" a="1"/>
  <c r="A151" s="1"/>
  <c r="B151" s="1"/>
  <c r="A152" a="1"/>
  <c r="A152" s="1"/>
  <c r="B152" s="1"/>
  <c r="A153" a="1"/>
  <c r="A153" s="1"/>
  <c r="B153" s="1"/>
  <c r="A154" a="1"/>
  <c r="A154" s="1"/>
  <c r="B154" s="1"/>
  <c r="A155" a="1"/>
  <c r="A155" s="1"/>
  <c r="B155" s="1"/>
  <c r="A156" a="1"/>
  <c r="A156" s="1"/>
  <c r="B156" s="1"/>
  <c r="A157" a="1"/>
  <c r="A157" s="1"/>
  <c r="B157" s="1"/>
  <c r="A158" a="1"/>
  <c r="A158" s="1"/>
  <c r="B158" s="1"/>
  <c r="A159" a="1"/>
  <c r="A159" s="1"/>
  <c r="B159" s="1"/>
  <c r="A160" a="1"/>
  <c r="A160" s="1"/>
  <c r="B160" s="1"/>
  <c r="A161" a="1"/>
  <c r="A161" s="1"/>
  <c r="B161" s="1"/>
  <c r="A162" a="1"/>
  <c r="A162" s="1"/>
  <c r="B162" s="1"/>
  <c r="A163" a="1"/>
  <c r="A163" s="1"/>
  <c r="B163" s="1"/>
  <c r="A164" a="1"/>
  <c r="A164" s="1"/>
  <c r="B164" s="1"/>
  <c r="A165" a="1"/>
  <c r="A165" s="1"/>
  <c r="B165" s="1"/>
  <c r="A166" a="1"/>
  <c r="A166" s="1"/>
  <c r="B166" s="1"/>
  <c r="A167" a="1"/>
  <c r="A167" s="1"/>
  <c r="B167" s="1"/>
  <c r="A168" a="1"/>
  <c r="A168" s="1"/>
  <c r="B168" s="1"/>
  <c r="A169" a="1"/>
  <c r="A169" s="1"/>
  <c r="B169" s="1"/>
  <c r="A170" a="1"/>
  <c r="A170" s="1"/>
  <c r="B170" s="1"/>
  <c r="A171" a="1"/>
  <c r="A171" s="1"/>
  <c r="B171" s="1"/>
  <c r="A172" a="1"/>
  <c r="A172" s="1"/>
  <c r="B172" s="1"/>
  <c r="A173" a="1"/>
  <c r="A173" s="1"/>
  <c r="B173" s="1"/>
  <c r="A174" a="1"/>
  <c r="A174" s="1"/>
  <c r="B174" s="1"/>
  <c r="A175" a="1"/>
  <c r="A175" s="1"/>
  <c r="B175" s="1"/>
  <c r="A176" a="1"/>
  <c r="A176" s="1"/>
  <c r="B176" s="1"/>
  <c r="A177" a="1"/>
  <c r="A177" s="1"/>
  <c r="B177" s="1"/>
  <c r="A178" a="1"/>
  <c r="A178" s="1"/>
  <c r="B178" s="1"/>
  <c r="A179" a="1"/>
  <c r="A179" s="1"/>
  <c r="B179" s="1"/>
  <c r="A180" a="1"/>
  <c r="A180" s="1"/>
  <c r="B180" s="1"/>
  <c r="A181" a="1"/>
  <c r="A181" s="1"/>
  <c r="B181" s="1"/>
  <c r="A182" a="1"/>
  <c r="A182" s="1"/>
  <c r="B182" s="1"/>
  <c r="A183" a="1"/>
  <c r="A183" s="1"/>
  <c r="B183" s="1"/>
  <c r="A184" a="1"/>
  <c r="A184" s="1"/>
  <c r="B184" s="1"/>
  <c r="A185" a="1"/>
  <c r="A185" s="1"/>
  <c r="B185" s="1"/>
  <c r="A186" a="1"/>
  <c r="A186" s="1"/>
  <c r="B186" s="1"/>
  <c r="A187" a="1"/>
  <c r="A187" s="1"/>
  <c r="B187" s="1"/>
  <c r="A188" a="1"/>
  <c r="A188" s="1"/>
  <c r="B188" s="1"/>
  <c r="A189" a="1"/>
  <c r="A189" s="1"/>
  <c r="B189" s="1"/>
  <c r="A190" a="1"/>
  <c r="A190" s="1"/>
  <c r="B190" s="1"/>
  <c r="A191" a="1"/>
  <c r="A191" s="1"/>
  <c r="B191" s="1"/>
  <c r="A192" a="1"/>
  <c r="A192" s="1"/>
  <c r="B192" s="1"/>
  <c r="A193" a="1"/>
  <c r="A193" s="1"/>
  <c r="B193" s="1"/>
  <c r="A194" a="1"/>
  <c r="A194" s="1"/>
  <c r="B194" s="1"/>
  <c r="A195" a="1"/>
  <c r="A195" s="1"/>
  <c r="B195" s="1"/>
  <c r="A196" a="1"/>
  <c r="A196" s="1"/>
  <c r="B196" s="1"/>
  <c r="A197" a="1"/>
  <c r="A197" s="1"/>
  <c r="B197" s="1"/>
  <c r="A198" a="1"/>
  <c r="A198" s="1"/>
  <c r="B198" s="1"/>
  <c r="A199" a="1"/>
  <c r="A199" s="1"/>
  <c r="B199" s="1"/>
  <c r="A200" a="1"/>
  <c r="A200" s="1"/>
  <c r="B200" s="1"/>
  <c r="A201" a="1"/>
  <c r="A201" s="1"/>
  <c r="B201" s="1"/>
  <c r="A202" a="1"/>
  <c r="A202" s="1"/>
  <c r="B202" s="1"/>
  <c r="A203" a="1"/>
  <c r="A203" s="1"/>
  <c r="B203" s="1"/>
  <c r="A204" a="1"/>
  <c r="A204" s="1"/>
  <c r="B204" s="1"/>
  <c r="A205" a="1"/>
  <c r="A205" s="1"/>
  <c r="B205" s="1"/>
  <c r="A206" a="1"/>
  <c r="A206" s="1"/>
  <c r="B206" s="1"/>
  <c r="A207" a="1"/>
  <c r="A207" s="1"/>
  <c r="B207" s="1"/>
  <c r="A208" a="1"/>
  <c r="A208" s="1"/>
  <c r="B208" s="1"/>
  <c r="A209" a="1"/>
  <c r="A209" s="1"/>
  <c r="B209" s="1"/>
  <c r="A210" a="1"/>
  <c r="A210" s="1"/>
  <c r="B210" s="1"/>
  <c r="A211" a="1"/>
  <c r="A211" s="1"/>
  <c r="B211" s="1"/>
  <c r="A212" a="1"/>
  <c r="A212" s="1"/>
  <c r="B212" s="1"/>
  <c r="A213" a="1"/>
  <c r="A213" s="1"/>
  <c r="B213" s="1"/>
  <c r="A214" a="1"/>
  <c r="A214" s="1"/>
  <c r="B214" s="1"/>
  <c r="A215" a="1"/>
  <c r="A215" s="1"/>
  <c r="B215" s="1"/>
  <c r="A216" a="1"/>
  <c r="A216" s="1"/>
  <c r="B216" s="1"/>
  <c r="A217" a="1"/>
  <c r="A217" s="1"/>
  <c r="B217" s="1"/>
  <c r="A218" a="1"/>
  <c r="A218" s="1"/>
  <c r="B218" s="1"/>
  <c r="A219" a="1"/>
  <c r="A219" s="1"/>
  <c r="B219" s="1"/>
  <c r="A220" a="1"/>
  <c r="A220" s="1"/>
  <c r="B220" s="1"/>
  <c r="A221" a="1"/>
  <c r="A221" s="1"/>
  <c r="B221" s="1"/>
  <c r="A222" a="1"/>
  <c r="A222" s="1"/>
  <c r="B222" s="1"/>
  <c r="A223" a="1"/>
  <c r="A223" s="1"/>
  <c r="B223" s="1"/>
  <c r="A224" a="1"/>
  <c r="A224" s="1"/>
  <c r="B224" s="1"/>
  <c r="A225" a="1"/>
  <c r="A225" s="1"/>
  <c r="B225" s="1"/>
  <c r="A226" a="1"/>
  <c r="A226" s="1"/>
  <c r="B226" s="1"/>
  <c r="A227" a="1"/>
  <c r="A227" s="1"/>
  <c r="B227" s="1"/>
  <c r="A228" a="1"/>
  <c r="A228" s="1"/>
  <c r="B228" s="1"/>
  <c r="A229" a="1"/>
  <c r="A229" s="1"/>
  <c r="B229" s="1"/>
  <c r="A230" a="1"/>
  <c r="A230" s="1"/>
  <c r="B230" s="1"/>
  <c r="A231" a="1"/>
  <c r="A231" s="1"/>
  <c r="B231" s="1"/>
  <c r="A232" a="1"/>
  <c r="A232" s="1"/>
  <c r="B232" s="1"/>
  <c r="A233" a="1"/>
  <c r="A233" s="1"/>
  <c r="B233" s="1"/>
  <c r="A234" a="1"/>
  <c r="A234" s="1"/>
  <c r="B234" s="1"/>
  <c r="A235" a="1"/>
  <c r="A235" s="1"/>
  <c r="B235" s="1"/>
  <c r="A236" a="1"/>
  <c r="A236" s="1"/>
  <c r="B236" s="1"/>
  <c r="A237" a="1"/>
  <c r="A237" s="1"/>
  <c r="B237" s="1"/>
  <c r="A238" a="1"/>
  <c r="A238" s="1"/>
  <c r="B238" s="1"/>
  <c r="A239" a="1"/>
  <c r="A239" s="1"/>
  <c r="B239" s="1"/>
  <c r="A240" a="1"/>
  <c r="A240" s="1"/>
  <c r="B240" s="1"/>
  <c r="A241" a="1"/>
  <c r="A241" s="1"/>
  <c r="B241" s="1"/>
  <c r="A242" a="1"/>
  <c r="A242" s="1"/>
  <c r="B242" s="1"/>
  <c r="A243" a="1"/>
  <c r="A243" s="1"/>
  <c r="B243" s="1"/>
  <c r="A244" a="1"/>
  <c r="A244" s="1"/>
  <c r="B244" s="1"/>
  <c r="A245" a="1"/>
  <c r="A245" s="1"/>
  <c r="B245" s="1"/>
  <c r="A246" a="1"/>
  <c r="A246" s="1"/>
  <c r="B246" s="1"/>
  <c r="A247" a="1"/>
  <c r="A247" s="1"/>
  <c r="B247" s="1"/>
  <c r="A248" a="1"/>
  <c r="A248" s="1"/>
  <c r="B248" s="1"/>
  <c r="A249" a="1"/>
  <c r="A249" s="1"/>
  <c r="B249" s="1"/>
  <c r="A250" a="1"/>
  <c r="A250" s="1"/>
  <c r="B250" s="1"/>
  <c r="A251" a="1"/>
  <c r="A251" s="1"/>
  <c r="B251" s="1"/>
  <c r="A252" a="1"/>
  <c r="A252" s="1"/>
  <c r="B252" s="1"/>
  <c r="A253" a="1"/>
  <c r="A253" s="1"/>
  <c r="B253" s="1"/>
  <c r="A254" a="1"/>
  <c r="A254" s="1"/>
  <c r="B254" s="1"/>
  <c r="A255" a="1"/>
  <c r="A255" s="1"/>
  <c r="B255" s="1"/>
  <c r="A256" a="1"/>
  <c r="A256" s="1"/>
  <c r="B256" s="1"/>
  <c r="A257" a="1"/>
  <c r="A257" s="1"/>
  <c r="B257" s="1"/>
  <c r="A258" a="1"/>
  <c r="A258" s="1"/>
  <c r="B258" s="1"/>
  <c r="A259" a="1"/>
  <c r="A259" s="1"/>
  <c r="B259" s="1"/>
  <c r="A260" a="1"/>
  <c r="A260" s="1"/>
  <c r="B260" s="1"/>
  <c r="A261" a="1"/>
  <c r="A261" s="1"/>
  <c r="B261" s="1"/>
  <c r="A262" a="1"/>
  <c r="A262" s="1"/>
  <c r="B262" s="1"/>
  <c r="A263" a="1"/>
  <c r="A263" s="1"/>
  <c r="B263" s="1"/>
  <c r="A264" a="1"/>
  <c r="A264" s="1"/>
  <c r="B264" s="1"/>
  <c r="A265" a="1"/>
  <c r="A265" s="1"/>
  <c r="B265" s="1"/>
  <c r="A266" a="1"/>
  <c r="A266" s="1"/>
  <c r="B266" s="1"/>
  <c r="A267" a="1"/>
  <c r="A267" s="1"/>
  <c r="B267" s="1"/>
  <c r="A268" a="1"/>
  <c r="A268" s="1"/>
  <c r="B268" s="1"/>
  <c r="A269" a="1"/>
  <c r="A269" s="1"/>
  <c r="B269" s="1"/>
  <c r="A270" a="1"/>
  <c r="A270" s="1"/>
  <c r="B270" s="1"/>
  <c r="A271" a="1"/>
  <c r="A271" s="1"/>
  <c r="B271" s="1"/>
  <c r="A272" a="1"/>
  <c r="A272" s="1"/>
  <c r="B272" s="1"/>
  <c r="A273" a="1"/>
  <c r="A273" s="1"/>
  <c r="B273" s="1"/>
  <c r="A274" a="1"/>
  <c r="A274" s="1"/>
  <c r="B274" s="1"/>
  <c r="A275" a="1"/>
  <c r="A275" s="1"/>
  <c r="B275" s="1"/>
  <c r="A276" a="1"/>
  <c r="A276" s="1"/>
  <c r="B276" s="1"/>
  <c r="A277" a="1"/>
  <c r="A277" s="1"/>
  <c r="B277" s="1"/>
  <c r="A278" a="1"/>
  <c r="A278" s="1"/>
  <c r="B278" s="1"/>
  <c r="A279" a="1"/>
  <c r="A279" s="1"/>
  <c r="B279" s="1"/>
  <c r="A280" a="1"/>
  <c r="A280" s="1"/>
  <c r="B280" s="1"/>
  <c r="A281" a="1"/>
  <c r="A281" s="1"/>
  <c r="B281" s="1"/>
  <c r="A282" a="1"/>
  <c r="A282" s="1"/>
  <c r="B282" s="1"/>
  <c r="A283" a="1"/>
  <c r="A283" s="1"/>
  <c r="B283" s="1"/>
  <c r="A284" a="1"/>
  <c r="A284" s="1"/>
  <c r="B284" s="1"/>
  <c r="A285" a="1"/>
  <c r="A285" s="1"/>
  <c r="B285" s="1"/>
  <c r="A286" a="1"/>
  <c r="A286" s="1"/>
  <c r="B286" s="1"/>
  <c r="A287" a="1"/>
  <c r="A287" s="1"/>
  <c r="B287" s="1"/>
  <c r="A288" a="1"/>
  <c r="A288" s="1"/>
  <c r="B288" s="1"/>
  <c r="A289" a="1"/>
  <c r="A289" s="1"/>
  <c r="B289" s="1"/>
  <c r="A290" a="1"/>
  <c r="A290" s="1"/>
  <c r="B290" s="1"/>
  <c r="A291" a="1"/>
  <c r="A291" s="1"/>
  <c r="B291" s="1"/>
  <c r="A292" a="1"/>
  <c r="A292" s="1"/>
  <c r="B292" s="1"/>
  <c r="A293" a="1"/>
  <c r="A293" s="1"/>
  <c r="B293" s="1"/>
  <c r="A294" a="1"/>
  <c r="A294" s="1"/>
  <c r="B294" s="1"/>
  <c r="A295" a="1"/>
  <c r="A295" s="1"/>
  <c r="B295" s="1"/>
  <c r="A296" a="1"/>
  <c r="A296" s="1"/>
  <c r="B296" s="1"/>
  <c r="A297" a="1"/>
  <c r="A297" s="1"/>
  <c r="B297" s="1"/>
  <c r="A298" a="1"/>
  <c r="A298" s="1"/>
  <c r="B298" s="1"/>
  <c r="A299" a="1"/>
  <c r="A299" s="1"/>
  <c r="B299" s="1"/>
  <c r="A300" a="1"/>
  <c r="A300" s="1"/>
  <c r="B300" s="1"/>
  <c r="A301" a="1"/>
  <c r="A301" s="1"/>
  <c r="B301" s="1"/>
  <c r="A302" a="1"/>
  <c r="A302" s="1"/>
  <c r="B302" s="1"/>
  <c r="A303" a="1"/>
  <c r="A303" s="1"/>
  <c r="B303" s="1"/>
  <c r="A304" a="1"/>
  <c r="A304" s="1"/>
  <c r="B304" s="1"/>
  <c r="A305" a="1"/>
  <c r="A305" s="1"/>
  <c r="B305" s="1"/>
  <c r="A306" a="1"/>
  <c r="A306" s="1"/>
  <c r="B306" s="1"/>
  <c r="A307" a="1"/>
  <c r="A307" s="1"/>
  <c r="B307" s="1"/>
  <c r="A308" a="1"/>
  <c r="A308" s="1"/>
  <c r="B308" s="1"/>
  <c r="A309" a="1"/>
  <c r="A309" s="1"/>
  <c r="B309" s="1"/>
  <c r="A310" a="1"/>
  <c r="A310" s="1"/>
  <c r="B310" s="1"/>
  <c r="A311" a="1"/>
  <c r="A311" s="1"/>
  <c r="B311" s="1"/>
  <c r="A312" a="1"/>
  <c r="A312" s="1"/>
  <c r="B312" s="1"/>
  <c r="A313" a="1"/>
  <c r="A313" s="1"/>
  <c r="B313" s="1"/>
  <c r="A314" a="1"/>
  <c r="A314" s="1"/>
  <c r="B314" s="1"/>
  <c r="A315" a="1"/>
  <c r="A315" s="1"/>
  <c r="B315" s="1"/>
  <c r="A316" a="1"/>
  <c r="A316" s="1"/>
  <c r="B316" s="1"/>
  <c r="A317" a="1"/>
  <c r="A317" s="1"/>
  <c r="B317" s="1"/>
  <c r="A318" a="1"/>
  <c r="A318" s="1"/>
  <c r="B318" s="1"/>
  <c r="A319" a="1"/>
  <c r="A319" s="1"/>
  <c r="B319" s="1"/>
  <c r="A320" a="1"/>
  <c r="A320" s="1"/>
  <c r="B320" s="1"/>
  <c r="A321" a="1"/>
  <c r="A321" s="1"/>
  <c r="B321" s="1"/>
  <c r="A322" a="1"/>
  <c r="A322" s="1"/>
  <c r="B322" s="1"/>
  <c r="A323" a="1"/>
  <c r="A323" s="1"/>
  <c r="B323" s="1"/>
  <c r="A324" a="1"/>
  <c r="A324" s="1"/>
  <c r="B324" s="1"/>
  <c r="A325" a="1"/>
  <c r="A325" s="1"/>
  <c r="B325" s="1"/>
  <c r="A326" a="1"/>
  <c r="A326" s="1"/>
  <c r="B326" s="1"/>
  <c r="A327" a="1"/>
  <c r="A327" s="1"/>
  <c r="B327" s="1"/>
  <c r="A328" a="1"/>
  <c r="A328" s="1"/>
  <c r="B328" s="1"/>
  <c r="A329" a="1"/>
  <c r="A329" s="1"/>
  <c r="B329" s="1"/>
  <c r="A330" a="1"/>
  <c r="A330" s="1"/>
  <c r="B330" s="1"/>
  <c r="A331" a="1"/>
  <c r="A331" s="1"/>
  <c r="B331" s="1"/>
  <c r="A332" a="1"/>
  <c r="A332" s="1"/>
  <c r="B332" s="1"/>
  <c r="A333" a="1"/>
  <c r="A333" s="1"/>
  <c r="B333" s="1"/>
  <c r="A334" a="1"/>
  <c r="A334" s="1"/>
  <c r="B334" s="1"/>
  <c r="A335" a="1"/>
  <c r="A335" s="1"/>
  <c r="B335" s="1"/>
  <c r="A336" a="1"/>
  <c r="A336" s="1"/>
  <c r="B336" s="1"/>
  <c r="A337" a="1"/>
  <c r="A337" s="1"/>
  <c r="B337" s="1"/>
  <c r="A338" a="1"/>
  <c r="A338" s="1"/>
  <c r="B338" s="1"/>
  <c r="A339" a="1"/>
  <c r="A339" s="1"/>
  <c r="B339" s="1"/>
  <c r="A340" a="1"/>
  <c r="A340" s="1"/>
  <c r="B340" s="1"/>
  <c r="A341" a="1"/>
  <c r="A341" s="1"/>
  <c r="B341" s="1"/>
  <c r="A342" a="1"/>
  <c r="A342" s="1"/>
  <c r="B342" s="1"/>
  <c r="A343" a="1"/>
  <c r="A343" s="1"/>
  <c r="B343" s="1"/>
  <c r="A344" a="1"/>
  <c r="A344" s="1"/>
  <c r="B344" s="1"/>
  <c r="A345" a="1"/>
  <c r="A345" s="1"/>
  <c r="B345" s="1"/>
  <c r="A346" a="1"/>
  <c r="A346" s="1"/>
  <c r="B346" s="1"/>
  <c r="A347" a="1"/>
  <c r="A347" s="1"/>
  <c r="B347" s="1"/>
  <c r="A348" a="1"/>
  <c r="A348" s="1"/>
  <c r="B348" s="1"/>
  <c r="A349" a="1"/>
  <c r="A349" s="1"/>
  <c r="B349" s="1"/>
  <c r="A350" a="1"/>
  <c r="A350" s="1"/>
  <c r="B350" s="1"/>
  <c r="A351" a="1"/>
  <c r="A351" s="1"/>
  <c r="B351" s="1"/>
  <c r="A352" a="1"/>
  <c r="A352" s="1"/>
  <c r="B352" s="1"/>
  <c r="A353" a="1"/>
  <c r="A353" s="1"/>
  <c r="B353" s="1"/>
  <c r="A354" a="1"/>
  <c r="A354" s="1"/>
  <c r="B354" s="1"/>
  <c r="A355" a="1"/>
  <c r="A355" s="1"/>
  <c r="B355" s="1"/>
  <c r="A356" a="1"/>
  <c r="A356" s="1"/>
  <c r="B356" s="1"/>
  <c r="A357" a="1"/>
  <c r="A357" s="1"/>
  <c r="B357" s="1"/>
  <c r="A358" a="1"/>
  <c r="A358" s="1"/>
  <c r="B358" s="1"/>
  <c r="A359" a="1"/>
  <c r="A359" s="1"/>
  <c r="B359" s="1"/>
  <c r="A360" a="1"/>
  <c r="A360" s="1"/>
  <c r="B360" s="1"/>
  <c r="A361" a="1"/>
  <c r="A361" s="1"/>
  <c r="B361" s="1"/>
  <c r="A362" a="1"/>
  <c r="A362" s="1"/>
  <c r="B362" s="1"/>
  <c r="A363" a="1"/>
  <c r="A363" s="1"/>
  <c r="B363" s="1"/>
  <c r="A364" a="1"/>
  <c r="A364" s="1"/>
  <c r="B364" s="1"/>
  <c r="A365" a="1"/>
  <c r="A365" s="1"/>
  <c r="B365" s="1"/>
  <c r="A366" a="1"/>
  <c r="A366" s="1"/>
  <c r="B366" s="1"/>
  <c r="A367" a="1"/>
  <c r="A367" s="1"/>
  <c r="B367" s="1"/>
  <c r="A368" a="1"/>
  <c r="A368" s="1"/>
  <c r="B368" s="1"/>
  <c r="A369" a="1"/>
  <c r="A369" s="1"/>
  <c r="B369" s="1"/>
  <c r="A370" a="1"/>
  <c r="A370" s="1"/>
  <c r="B370" s="1"/>
  <c r="A371" a="1"/>
  <c r="A371" s="1"/>
  <c r="B371" s="1"/>
  <c r="A372" a="1"/>
  <c r="A372" s="1"/>
  <c r="B372" s="1"/>
  <c r="A373" a="1"/>
  <c r="A373" s="1"/>
  <c r="B373" s="1"/>
  <c r="A374" a="1"/>
  <c r="A374" s="1"/>
  <c r="B374" s="1"/>
  <c r="A375" a="1"/>
  <c r="A375" s="1"/>
  <c r="B375" s="1"/>
  <c r="A376" a="1"/>
  <c r="A376" s="1"/>
  <c r="B376" s="1"/>
  <c r="A377" a="1"/>
  <c r="A377" s="1"/>
  <c r="B377" s="1"/>
  <c r="A378" a="1"/>
  <c r="A378" s="1"/>
  <c r="B378" s="1"/>
  <c r="A379" a="1"/>
  <c r="A379" s="1"/>
  <c r="B379" s="1"/>
  <c r="A380" a="1"/>
  <c r="A380" s="1"/>
  <c r="B380" s="1"/>
  <c r="A381" a="1"/>
  <c r="A381" s="1"/>
  <c r="B381" s="1"/>
  <c r="A382" a="1"/>
  <c r="A382" s="1"/>
  <c r="B382" s="1"/>
  <c r="A383" a="1"/>
  <c r="A383" s="1"/>
  <c r="B383" s="1"/>
  <c r="A384" a="1"/>
  <c r="A384" s="1"/>
  <c r="B384" s="1"/>
  <c r="A385" a="1"/>
  <c r="A385" s="1"/>
  <c r="B385" s="1"/>
  <c r="A386" a="1"/>
  <c r="A386" s="1"/>
  <c r="B386" s="1"/>
  <c r="A387" a="1"/>
  <c r="A387" s="1"/>
  <c r="B387" s="1"/>
  <c r="A388" a="1"/>
  <c r="A388" s="1"/>
  <c r="B388" s="1"/>
  <c r="A389" a="1"/>
  <c r="A389" s="1"/>
  <c r="B389" s="1"/>
  <c r="A390" a="1"/>
  <c r="A390" s="1"/>
  <c r="B390" s="1"/>
  <c r="A391" a="1"/>
  <c r="A391" s="1"/>
  <c r="B391" s="1"/>
  <c r="A392" a="1"/>
  <c r="A392" s="1"/>
  <c r="B392" s="1"/>
  <c r="A393" a="1"/>
  <c r="A393" s="1"/>
  <c r="B393" s="1"/>
  <c r="A394" a="1"/>
  <c r="A394" s="1"/>
  <c r="B394" s="1"/>
  <c r="A395" a="1"/>
  <c r="A395" s="1"/>
  <c r="B395" s="1"/>
  <c r="A396" a="1"/>
  <c r="A396" s="1"/>
  <c r="B396" s="1"/>
  <c r="A397" a="1"/>
  <c r="A397" s="1"/>
  <c r="B397" s="1"/>
  <c r="A398" a="1"/>
  <c r="A398" s="1"/>
  <c r="B398" s="1"/>
  <c r="A399" a="1"/>
  <c r="A399" s="1"/>
  <c r="B399" s="1"/>
  <c r="A400" a="1"/>
  <c r="A400" s="1"/>
  <c r="B400" s="1"/>
  <c r="A401" a="1"/>
  <c r="A401" s="1"/>
  <c r="B401" s="1"/>
  <c r="A402" a="1"/>
  <c r="A402" s="1"/>
  <c r="B402" s="1"/>
  <c r="A403" a="1"/>
  <c r="A403" s="1"/>
  <c r="B403" s="1"/>
  <c r="A404" a="1"/>
  <c r="A404" s="1"/>
  <c r="B404" s="1"/>
  <c r="A405" a="1"/>
  <c r="A405" s="1"/>
  <c r="B405" s="1"/>
  <c r="A406" a="1"/>
  <c r="A406" s="1"/>
  <c r="B406" s="1"/>
  <c r="A407" a="1"/>
  <c r="A407" s="1"/>
  <c r="B407" s="1"/>
  <c r="A408" a="1"/>
  <c r="A408" s="1"/>
  <c r="B408" s="1"/>
  <c r="A409" a="1"/>
  <c r="A409" s="1"/>
  <c r="B409" s="1"/>
  <c r="A410" a="1"/>
  <c r="A410" s="1"/>
  <c r="B410" s="1"/>
  <c r="A411" a="1"/>
  <c r="A411" s="1"/>
  <c r="B411" s="1"/>
  <c r="A412" a="1"/>
  <c r="A412" s="1"/>
  <c r="B412" s="1"/>
  <c r="A413" a="1"/>
  <c r="A413" s="1"/>
  <c r="B413" s="1"/>
  <c r="A414" a="1"/>
  <c r="A414" s="1"/>
  <c r="B414" s="1"/>
  <c r="A415" a="1"/>
  <c r="A415" s="1"/>
  <c r="B415" s="1"/>
  <c r="A416" a="1"/>
  <c r="A416" s="1"/>
  <c r="B416" s="1"/>
  <c r="A417" a="1"/>
  <c r="A417" s="1"/>
  <c r="B417" s="1"/>
  <c r="A418" a="1"/>
  <c r="A418" s="1"/>
  <c r="B418" s="1"/>
  <c r="A419" a="1"/>
  <c r="A419" s="1"/>
  <c r="B419" s="1"/>
  <c r="A420" a="1"/>
  <c r="A420" s="1"/>
  <c r="B420" s="1"/>
  <c r="A421" a="1"/>
  <c r="A421" s="1"/>
  <c r="B421" s="1"/>
  <c r="A422" a="1"/>
  <c r="A422" s="1"/>
  <c r="B422" s="1"/>
  <c r="A423" a="1"/>
  <c r="A423" s="1"/>
  <c r="B423" s="1"/>
  <c r="A424" a="1"/>
  <c r="A424" s="1"/>
  <c r="B424" s="1"/>
  <c r="A425" a="1"/>
  <c r="A425" s="1"/>
  <c r="B425" s="1"/>
  <c r="A426" a="1"/>
  <c r="A426" s="1"/>
  <c r="B426" s="1"/>
  <c r="A427" a="1"/>
  <c r="A427" s="1"/>
  <c r="B427" s="1"/>
  <c r="A428" a="1"/>
  <c r="A428" s="1"/>
  <c r="B428" s="1"/>
  <c r="A429" a="1"/>
  <c r="A429" s="1"/>
  <c r="B429" s="1"/>
  <c r="A430" a="1"/>
  <c r="A430" s="1"/>
  <c r="B430" s="1"/>
  <c r="A431" a="1"/>
  <c r="A431" s="1"/>
  <c r="B431" s="1"/>
  <c r="A432" a="1"/>
  <c r="A432" s="1"/>
  <c r="B432" s="1"/>
  <c r="A433" a="1"/>
  <c r="A433" s="1"/>
  <c r="B433" s="1"/>
  <c r="A434" a="1"/>
  <c r="A434" s="1"/>
  <c r="B434" s="1"/>
  <c r="A435" a="1"/>
  <c r="A435" s="1"/>
  <c r="B435" s="1"/>
  <c r="A436" a="1"/>
  <c r="A436" s="1"/>
  <c r="B436" s="1"/>
  <c r="A437" a="1"/>
  <c r="A437" s="1"/>
  <c r="B437" s="1"/>
  <c r="A438" a="1"/>
  <c r="A438" s="1"/>
  <c r="B438" s="1"/>
  <c r="A439" a="1"/>
  <c r="A439" s="1"/>
  <c r="B439" s="1"/>
  <c r="A440" a="1"/>
  <c r="A440" s="1"/>
  <c r="B440" s="1"/>
  <c r="A441" a="1"/>
  <c r="A441" s="1"/>
  <c r="B441" s="1"/>
  <c r="A442" a="1"/>
  <c r="A442" s="1"/>
  <c r="B442" s="1"/>
  <c r="A443" a="1"/>
  <c r="A443" s="1"/>
  <c r="B443" s="1"/>
  <c r="A444" a="1"/>
  <c r="A444" s="1"/>
  <c r="B444" s="1"/>
  <c r="A445" a="1"/>
  <c r="A445" s="1"/>
  <c r="B445" s="1"/>
  <c r="A446" a="1"/>
  <c r="A446" s="1"/>
  <c r="B446" s="1"/>
  <c r="A447" a="1"/>
  <c r="A447" s="1"/>
  <c r="B447" s="1"/>
  <c r="A448" a="1"/>
  <c r="A448" s="1"/>
  <c r="B448" s="1"/>
  <c r="A449" a="1"/>
  <c r="A449" s="1"/>
  <c r="B449" s="1"/>
  <c r="A450" a="1"/>
  <c r="A450" s="1"/>
  <c r="B450" s="1"/>
  <c r="A451" a="1"/>
  <c r="A451" s="1"/>
  <c r="B451" s="1"/>
  <c r="A452" a="1"/>
  <c r="A452" s="1"/>
  <c r="B452" s="1"/>
  <c r="A453" a="1"/>
  <c r="A453" s="1"/>
  <c r="B453" s="1"/>
  <c r="A454" a="1"/>
  <c r="A454" s="1"/>
  <c r="B454" s="1"/>
  <c r="A455" a="1"/>
  <c r="A455" s="1"/>
  <c r="B455" s="1"/>
  <c r="A456" a="1"/>
  <c r="A456" s="1"/>
  <c r="B456" s="1"/>
  <c r="A457" a="1"/>
  <c r="A457" s="1"/>
  <c r="B457" s="1"/>
  <c r="A458" a="1"/>
  <c r="A458" s="1"/>
  <c r="B458" s="1"/>
  <c r="A459" a="1"/>
  <c r="A459" s="1"/>
  <c r="B459" s="1"/>
  <c r="A460" a="1"/>
  <c r="A460" s="1"/>
  <c r="B460" s="1"/>
  <c r="A461" a="1"/>
  <c r="A461" s="1"/>
  <c r="B461" s="1"/>
  <c r="A462" a="1"/>
  <c r="A462" s="1"/>
  <c r="B462" s="1"/>
  <c r="A463" a="1"/>
  <c r="A463" s="1"/>
  <c r="B463" s="1"/>
  <c r="A464" a="1"/>
  <c r="A464" s="1"/>
  <c r="B464" s="1"/>
  <c r="A465" a="1"/>
  <c r="A465" s="1"/>
  <c r="B465" s="1"/>
  <c r="A466" a="1"/>
  <c r="A466" s="1"/>
  <c r="B466" s="1"/>
  <c r="A467" a="1"/>
  <c r="A467" s="1"/>
  <c r="B467" s="1"/>
  <c r="A468" a="1"/>
  <c r="A468" s="1"/>
  <c r="B468" s="1"/>
  <c r="A469" a="1"/>
  <c r="A469" s="1"/>
  <c r="B469" s="1"/>
  <c r="A470" a="1"/>
  <c r="A470" s="1"/>
  <c r="B470" s="1"/>
  <c r="A471" a="1"/>
  <c r="A471" s="1"/>
  <c r="B471" s="1"/>
  <c r="A472" a="1"/>
  <c r="A472" s="1"/>
  <c r="B472" s="1"/>
  <c r="A473" a="1"/>
  <c r="A473" s="1"/>
  <c r="B473" s="1"/>
  <c r="A474" a="1"/>
  <c r="A474" s="1"/>
  <c r="B474" s="1"/>
  <c r="A475" a="1"/>
  <c r="A475" s="1"/>
  <c r="B475" s="1"/>
  <c r="A476" a="1"/>
  <c r="A476" s="1"/>
  <c r="B476" s="1"/>
  <c r="A477" a="1"/>
  <c r="A477" s="1"/>
  <c r="B477" s="1"/>
  <c r="A478" a="1"/>
  <c r="A478" s="1"/>
  <c r="B478" s="1"/>
  <c r="A479" a="1"/>
  <c r="A479" s="1"/>
  <c r="B479" s="1"/>
  <c r="A480" a="1"/>
  <c r="A480" s="1"/>
  <c r="B480" s="1"/>
  <c r="A481" a="1"/>
  <c r="A481" s="1"/>
  <c r="B481" s="1"/>
  <c r="A482" a="1"/>
  <c r="A482" s="1"/>
  <c r="B482" s="1"/>
  <c r="A483" a="1"/>
  <c r="A483" s="1"/>
  <c r="B483" s="1"/>
  <c r="A484" a="1"/>
  <c r="A484" s="1"/>
  <c r="B484" s="1"/>
  <c r="A485" a="1"/>
  <c r="A485" s="1"/>
  <c r="B485" s="1"/>
  <c r="A486" a="1"/>
  <c r="A486" s="1"/>
  <c r="B486" s="1"/>
  <c r="A487" a="1"/>
  <c r="A487" s="1"/>
  <c r="B487" s="1"/>
  <c r="A488" a="1"/>
  <c r="A488" s="1"/>
  <c r="B488" s="1"/>
  <c r="A489" a="1"/>
  <c r="A489" s="1"/>
  <c r="B489" s="1"/>
  <c r="A490" a="1"/>
  <c r="A490" s="1"/>
  <c r="B490" s="1"/>
  <c r="A491" a="1"/>
  <c r="A491" s="1"/>
  <c r="B491" s="1"/>
  <c r="A492" a="1"/>
  <c r="A492" s="1"/>
  <c r="B492" s="1"/>
  <c r="A493" a="1"/>
  <c r="A493" s="1"/>
  <c r="B493" s="1"/>
  <c r="A494" a="1"/>
  <c r="A494" s="1"/>
  <c r="B494" s="1"/>
  <c r="A495" a="1"/>
  <c r="A495" s="1"/>
  <c r="B495" s="1"/>
  <c r="A496" a="1"/>
  <c r="A496" s="1"/>
  <c r="B496" s="1"/>
  <c r="A497" a="1"/>
  <c r="A497" s="1"/>
  <c r="B497" s="1"/>
  <c r="A498" a="1"/>
  <c r="A498" s="1"/>
  <c r="B498" s="1"/>
  <c r="A499" a="1"/>
  <c r="A499" s="1"/>
  <c r="B499" s="1"/>
  <c r="A500" a="1"/>
  <c r="A500" s="1"/>
  <c r="B500" s="1"/>
  <c r="A501" a="1"/>
  <c r="A501" s="1"/>
  <c r="B501" s="1"/>
  <c r="A502" a="1"/>
  <c r="A502" s="1"/>
  <c r="B502" s="1"/>
  <c r="A3" a="1"/>
  <c r="A3" s="1"/>
  <c r="B3" s="1"/>
  <c r="X3" i="6"/>
  <c r="V3"/>
  <c r="T3"/>
  <c r="R3"/>
  <c r="P3"/>
  <c r="N3"/>
  <c r="L3"/>
  <c r="J3"/>
  <c r="H3"/>
  <c r="F3"/>
  <c r="D3"/>
  <c r="B3"/>
  <c r="F3" i="8"/>
  <c r="F2"/>
  <c r="H2"/>
  <c r="G2"/>
  <c r="F502" i="12" l="1"/>
  <c r="F500"/>
  <c r="F498"/>
  <c r="F496"/>
  <c r="F494"/>
  <c r="F492"/>
  <c r="F490"/>
  <c r="F488"/>
  <c r="F486"/>
  <c r="F484"/>
  <c r="F482"/>
  <c r="F480"/>
  <c r="F478"/>
  <c r="F476"/>
  <c r="F474"/>
  <c r="F472"/>
  <c r="F470"/>
  <c r="F468"/>
  <c r="F466"/>
  <c r="F464"/>
  <c r="F462"/>
  <c r="F460"/>
  <c r="F458"/>
  <c r="F456"/>
  <c r="F454"/>
  <c r="F452"/>
  <c r="F450"/>
  <c r="F448"/>
  <c r="F446"/>
  <c r="F444"/>
  <c r="F442"/>
  <c r="F440"/>
  <c r="F438"/>
  <c r="F436"/>
  <c r="F434"/>
  <c r="F432"/>
  <c r="F430"/>
  <c r="F428"/>
  <c r="F426"/>
  <c r="F424"/>
  <c r="F422"/>
  <c r="F420"/>
  <c r="F418"/>
  <c r="F416"/>
  <c r="F414"/>
  <c r="F412"/>
  <c r="F410"/>
  <c r="F408"/>
  <c r="F406"/>
  <c r="F404"/>
  <c r="F402"/>
  <c r="F400"/>
  <c r="F398"/>
  <c r="F396"/>
  <c r="F394"/>
  <c r="F392"/>
  <c r="F390"/>
  <c r="F388"/>
  <c r="F386"/>
  <c r="F384"/>
  <c r="F382"/>
  <c r="F380"/>
  <c r="F378"/>
  <c r="F376"/>
  <c r="F374"/>
  <c r="F372"/>
  <c r="F370"/>
  <c r="F368"/>
  <c r="F366"/>
  <c r="F364"/>
  <c r="F362"/>
  <c r="F360"/>
  <c r="F358"/>
  <c r="F356"/>
  <c r="F354"/>
  <c r="F352"/>
  <c r="F350"/>
  <c r="F348"/>
  <c r="F346"/>
  <c r="F344"/>
  <c r="F342"/>
  <c r="F340"/>
  <c r="F338"/>
  <c r="F336"/>
  <c r="F334"/>
  <c r="F332"/>
  <c r="F330"/>
  <c r="F328"/>
  <c r="F326"/>
  <c r="F324"/>
  <c r="F322"/>
  <c r="F320"/>
  <c r="F318"/>
  <c r="F316"/>
  <c r="F314"/>
  <c r="F312"/>
  <c r="F310"/>
  <c r="F308"/>
  <c r="F306"/>
  <c r="F304"/>
  <c r="F302"/>
  <c r="F300"/>
  <c r="F298"/>
  <c r="F296"/>
  <c r="F294"/>
  <c r="F292"/>
  <c r="F290"/>
  <c r="F288"/>
  <c r="F286"/>
  <c r="F284"/>
  <c r="F282"/>
  <c r="F280"/>
  <c r="F278"/>
  <c r="F276"/>
  <c r="F274"/>
  <c r="F272"/>
  <c r="F270"/>
  <c r="F268"/>
  <c r="F266"/>
  <c r="F264"/>
  <c r="F262"/>
  <c r="F260"/>
  <c r="F258"/>
  <c r="F256"/>
  <c r="F254"/>
  <c r="F252"/>
  <c r="F250"/>
  <c r="F248"/>
  <c r="F246"/>
  <c r="F244"/>
  <c r="F242"/>
  <c r="F240"/>
  <c r="F238"/>
  <c r="F236"/>
  <c r="F234"/>
  <c r="F232"/>
  <c r="F230"/>
  <c r="F228"/>
  <c r="F226"/>
  <c r="F224"/>
  <c r="F222"/>
  <c r="F220"/>
  <c r="F218"/>
  <c r="F216"/>
  <c r="F214"/>
  <c r="F212"/>
  <c r="F210"/>
  <c r="F208"/>
  <c r="F206"/>
  <c r="F204"/>
  <c r="F202"/>
  <c r="F200"/>
  <c r="F198"/>
  <c r="F196"/>
  <c r="F194"/>
  <c r="F192"/>
  <c r="F190"/>
  <c r="F188"/>
  <c r="F186"/>
  <c r="F184"/>
  <c r="F182"/>
  <c r="F180"/>
  <c r="F178"/>
  <c r="F176"/>
  <c r="F174"/>
  <c r="F172"/>
  <c r="F170"/>
  <c r="F168"/>
  <c r="F166"/>
  <c r="F164"/>
  <c r="F162"/>
  <c r="F160"/>
  <c r="F158"/>
  <c r="F156"/>
  <c r="F154"/>
  <c r="F152"/>
  <c r="F150"/>
  <c r="F148"/>
  <c r="F146"/>
  <c r="F144"/>
  <c r="F142"/>
  <c r="F140"/>
  <c r="F138"/>
  <c r="F136"/>
  <c r="F134"/>
  <c r="F132"/>
  <c r="F130"/>
  <c r="F128"/>
  <c r="F126"/>
  <c r="F124"/>
  <c r="F122"/>
  <c r="F120"/>
  <c r="F118"/>
  <c r="F116"/>
  <c r="F114"/>
  <c r="F112"/>
  <c r="F110"/>
  <c r="F108"/>
  <c r="F106"/>
  <c r="F104"/>
  <c r="F102"/>
  <c r="F100"/>
  <c r="F98"/>
  <c r="F96"/>
  <c r="F94"/>
  <c r="F92"/>
  <c r="F90"/>
  <c r="F88"/>
  <c r="F86"/>
  <c r="F84"/>
  <c r="F82"/>
  <c r="F80"/>
  <c r="F78"/>
  <c r="F76"/>
  <c r="F74"/>
  <c r="F72"/>
  <c r="F70"/>
  <c r="F68"/>
  <c r="F66"/>
  <c r="F64"/>
  <c r="F62"/>
  <c r="F60"/>
  <c r="F58"/>
  <c r="F56"/>
  <c r="F54"/>
  <c r="F52"/>
  <c r="F50"/>
  <c r="F48"/>
  <c r="F46"/>
  <c r="F44"/>
  <c r="F42"/>
  <c r="F40"/>
  <c r="F38"/>
  <c r="F36"/>
  <c r="F34"/>
  <c r="F32"/>
  <c r="F30"/>
  <c r="F28"/>
  <c r="F26"/>
  <c r="F24"/>
  <c r="F22"/>
  <c r="F20"/>
  <c r="F18"/>
  <c r="F16"/>
  <c r="F14"/>
  <c r="F12"/>
  <c r="F10"/>
  <c r="F8"/>
  <c r="F6"/>
  <c r="F4"/>
  <c r="F501"/>
  <c r="F499"/>
  <c r="F497"/>
  <c r="F495"/>
  <c r="F493"/>
  <c r="F491"/>
  <c r="F489"/>
  <c r="F487"/>
  <c r="F485"/>
  <c r="F483"/>
  <c r="F481"/>
  <c r="F479"/>
  <c r="F477"/>
  <c r="F475"/>
  <c r="F473"/>
  <c r="F471"/>
  <c r="F469"/>
  <c r="F467"/>
  <c r="F465"/>
  <c r="F463"/>
  <c r="F461"/>
  <c r="F459"/>
  <c r="F457"/>
  <c r="F455"/>
  <c r="F453"/>
  <c r="F451"/>
  <c r="F449"/>
  <c r="F447"/>
  <c r="F445"/>
  <c r="F443"/>
  <c r="F441"/>
  <c r="F439"/>
  <c r="F437"/>
  <c r="F435"/>
  <c r="F433"/>
  <c r="F431"/>
  <c r="F429"/>
  <c r="F427"/>
  <c r="F425"/>
  <c r="F423"/>
  <c r="F421"/>
  <c r="F419"/>
  <c r="F417"/>
  <c r="F415"/>
  <c r="F413"/>
  <c r="F411"/>
  <c r="F409"/>
  <c r="F407"/>
  <c r="F405"/>
  <c r="F403"/>
  <c r="F401"/>
  <c r="F399"/>
  <c r="F397"/>
  <c r="F395"/>
  <c r="F393"/>
  <c r="F391"/>
  <c r="F389"/>
  <c r="F387"/>
  <c r="F385"/>
  <c r="F383"/>
  <c r="F381"/>
  <c r="F379"/>
  <c r="F377"/>
  <c r="F375"/>
  <c r="F373"/>
  <c r="F371"/>
  <c r="F369"/>
  <c r="F367"/>
  <c r="F365"/>
  <c r="F363"/>
  <c r="F361"/>
  <c r="F359"/>
  <c r="F357"/>
  <c r="F355"/>
  <c r="F353"/>
  <c r="F351"/>
  <c r="F349"/>
  <c r="F347"/>
  <c r="F345"/>
  <c r="F343"/>
  <c r="F341"/>
  <c r="F339"/>
  <c r="F337"/>
  <c r="F335"/>
  <c r="F333"/>
  <c r="F331"/>
  <c r="F329"/>
  <c r="F327"/>
  <c r="F325"/>
  <c r="F323"/>
  <c r="F321"/>
  <c r="F319"/>
  <c r="F317"/>
  <c r="F315"/>
  <c r="F313"/>
  <c r="F311"/>
  <c r="F309"/>
  <c r="F307"/>
  <c r="F305"/>
  <c r="F303"/>
  <c r="F301"/>
  <c r="F299"/>
  <c r="F297"/>
  <c r="F295"/>
  <c r="F293"/>
  <c r="F291"/>
  <c r="F289"/>
  <c r="F287"/>
  <c r="F285"/>
  <c r="F283"/>
  <c r="F281"/>
  <c r="F279"/>
  <c r="F277"/>
  <c r="F275"/>
  <c r="F273"/>
  <c r="F271"/>
  <c r="F269"/>
  <c r="F267"/>
  <c r="F265"/>
  <c r="F263"/>
  <c r="F261"/>
  <c r="F259"/>
  <c r="F257"/>
  <c r="F255"/>
  <c r="F253"/>
  <c r="F251"/>
  <c r="F249"/>
  <c r="F247"/>
  <c r="F245"/>
  <c r="F243"/>
  <c r="F241"/>
  <c r="F239"/>
  <c r="F237"/>
  <c r="F235"/>
  <c r="F233"/>
  <c r="F231"/>
  <c r="F229"/>
  <c r="F227"/>
  <c r="F225"/>
  <c r="F223"/>
  <c r="F221"/>
  <c r="F219"/>
  <c r="F217"/>
  <c r="F215"/>
  <c r="F213"/>
  <c r="F211"/>
  <c r="F209"/>
  <c r="F207"/>
  <c r="F205"/>
  <c r="F203"/>
  <c r="F201"/>
  <c r="F199"/>
  <c r="F197"/>
  <c r="F195"/>
  <c r="F193"/>
  <c r="F191"/>
  <c r="F189"/>
  <c r="F187"/>
  <c r="F185"/>
  <c r="F183"/>
  <c r="F181"/>
  <c r="F179"/>
  <c r="F177"/>
  <c r="F175"/>
  <c r="F173"/>
  <c r="F171"/>
  <c r="F169"/>
  <c r="F167"/>
  <c r="F165"/>
  <c r="F163"/>
  <c r="F161"/>
  <c r="F159"/>
  <c r="F157"/>
  <c r="F155"/>
  <c r="F153"/>
  <c r="F151"/>
  <c r="F149"/>
  <c r="F147"/>
  <c r="F145"/>
  <c r="F143"/>
  <c r="F141"/>
  <c r="F139"/>
  <c r="F137"/>
  <c r="F135"/>
  <c r="F133"/>
  <c r="F131"/>
  <c r="F129"/>
  <c r="F127"/>
  <c r="F125"/>
  <c r="F123"/>
  <c r="F121"/>
  <c r="F119"/>
  <c r="F117"/>
  <c r="F115"/>
  <c r="F113"/>
  <c r="F111"/>
  <c r="F109"/>
  <c r="F107"/>
  <c r="F105"/>
  <c r="F103"/>
  <c r="F101"/>
  <c r="F99"/>
  <c r="F97"/>
  <c r="F95"/>
  <c r="F93"/>
  <c r="F91"/>
  <c r="F89"/>
  <c r="F87"/>
  <c r="F85"/>
  <c r="F83"/>
  <c r="F81"/>
  <c r="F79"/>
  <c r="F77"/>
  <c r="F75"/>
  <c r="F73"/>
  <c r="F71"/>
  <c r="F69"/>
  <c r="F67"/>
  <c r="F65"/>
  <c r="F63"/>
  <c r="F61"/>
  <c r="F59"/>
  <c r="F57"/>
  <c r="F55"/>
  <c r="F53"/>
  <c r="F51"/>
  <c r="F49"/>
  <c r="F47"/>
  <c r="F45"/>
  <c r="F43"/>
  <c r="F41"/>
  <c r="F39"/>
  <c r="F37"/>
  <c r="F35"/>
  <c r="F33"/>
  <c r="F31"/>
  <c r="F29"/>
  <c r="F27"/>
  <c r="F25"/>
  <c r="F23"/>
  <c r="F21"/>
  <c r="F19"/>
  <c r="F17"/>
  <c r="F15"/>
  <c r="F13"/>
  <c r="F11"/>
  <c r="F9"/>
  <c r="F7"/>
  <c r="F5"/>
  <c r="F3"/>
  <c r="D14"/>
  <c r="D10"/>
  <c r="D6"/>
  <c r="E502"/>
  <c r="E500"/>
  <c r="E498"/>
  <c r="E496"/>
  <c r="E494"/>
  <c r="E492"/>
  <c r="E490"/>
  <c r="E488"/>
  <c r="E486"/>
  <c r="E484"/>
  <c r="E482"/>
  <c r="E480"/>
  <c r="E478"/>
  <c r="E476"/>
  <c r="E474"/>
  <c r="E472"/>
  <c r="E470"/>
  <c r="E468"/>
  <c r="E466"/>
  <c r="E464"/>
  <c r="E462"/>
  <c r="E460"/>
  <c r="E458"/>
  <c r="E456"/>
  <c r="E454"/>
  <c r="E452"/>
  <c r="E450"/>
  <c r="E448"/>
  <c r="E446"/>
  <c r="E444"/>
  <c r="E442"/>
  <c r="E440"/>
  <c r="E438"/>
  <c r="E436"/>
  <c r="E434"/>
  <c r="E432"/>
  <c r="E430"/>
  <c r="E428"/>
  <c r="E426"/>
  <c r="E424"/>
  <c r="E422"/>
  <c r="E420"/>
  <c r="E418"/>
  <c r="E416"/>
  <c r="E414"/>
  <c r="E412"/>
  <c r="E410"/>
  <c r="E408"/>
  <c r="E406"/>
  <c r="E404"/>
  <c r="E402"/>
  <c r="E400"/>
  <c r="E398"/>
  <c r="E396"/>
  <c r="E394"/>
  <c r="E392"/>
  <c r="E390"/>
  <c r="E388"/>
  <c r="E386"/>
  <c r="E384"/>
  <c r="E382"/>
  <c r="E380"/>
  <c r="E378"/>
  <c r="E376"/>
  <c r="E374"/>
  <c r="E372"/>
  <c r="E370"/>
  <c r="E368"/>
  <c r="E366"/>
  <c r="E364"/>
  <c r="E362"/>
  <c r="E360"/>
  <c r="E358"/>
  <c r="E356"/>
  <c r="E354"/>
  <c r="E352"/>
  <c r="E350"/>
  <c r="E348"/>
  <c r="E346"/>
  <c r="E344"/>
  <c r="E342"/>
  <c r="E340"/>
  <c r="E338"/>
  <c r="E336"/>
  <c r="E334"/>
  <c r="E332"/>
  <c r="E330"/>
  <c r="E328"/>
  <c r="E326"/>
  <c r="E324"/>
  <c r="E322"/>
  <c r="E320"/>
  <c r="E318"/>
  <c r="E316"/>
  <c r="E314"/>
  <c r="E312"/>
  <c r="E310"/>
  <c r="E308"/>
  <c r="E306"/>
  <c r="E304"/>
  <c r="E302"/>
  <c r="E300"/>
  <c r="E298"/>
  <c r="E296"/>
  <c r="E294"/>
  <c r="E292"/>
  <c r="E290"/>
  <c r="E288"/>
  <c r="E286"/>
  <c r="E284"/>
  <c r="E282"/>
  <c r="E280"/>
  <c r="E278"/>
  <c r="E276"/>
  <c r="E274"/>
  <c r="E272"/>
  <c r="E270"/>
  <c r="E268"/>
  <c r="E266"/>
  <c r="E264"/>
  <c r="E262"/>
  <c r="E260"/>
  <c r="E258"/>
  <c r="E256"/>
  <c r="E254"/>
  <c r="E252"/>
  <c r="E250"/>
  <c r="E248"/>
  <c r="E246"/>
  <c r="E244"/>
  <c r="E242"/>
  <c r="E240"/>
  <c r="E238"/>
  <c r="E236"/>
  <c r="E234"/>
  <c r="E232"/>
  <c r="E230"/>
  <c r="E228"/>
  <c r="E226"/>
  <c r="E224"/>
  <c r="E222"/>
  <c r="E220"/>
  <c r="E218"/>
  <c r="E216"/>
  <c r="E214"/>
  <c r="E212"/>
  <c r="E210"/>
  <c r="E208"/>
  <c r="E206"/>
  <c r="E204"/>
  <c r="E202"/>
  <c r="E200"/>
  <c r="E198"/>
  <c r="E196"/>
  <c r="E194"/>
  <c r="E192"/>
  <c r="E190"/>
  <c r="E188"/>
  <c r="E186"/>
  <c r="E184"/>
  <c r="E182"/>
  <c r="E180"/>
  <c r="E178"/>
  <c r="E176"/>
  <c r="E174"/>
  <c r="E172"/>
  <c r="E170"/>
  <c r="E168"/>
  <c r="E166"/>
  <c r="E164"/>
  <c r="E162"/>
  <c r="E160"/>
  <c r="E158"/>
  <c r="E156"/>
  <c r="E154"/>
  <c r="E152"/>
  <c r="E150"/>
  <c r="E148"/>
  <c r="E146"/>
  <c r="E144"/>
  <c r="E142"/>
  <c r="E140"/>
  <c r="E138"/>
  <c r="E136"/>
  <c r="E134"/>
  <c r="E132"/>
  <c r="E130"/>
  <c r="E128"/>
  <c r="E126"/>
  <c r="E124"/>
  <c r="E122"/>
  <c r="E120"/>
  <c r="E118"/>
  <c r="E116"/>
  <c r="E114"/>
  <c r="E112"/>
  <c r="E110"/>
  <c r="E108"/>
  <c r="E106"/>
  <c r="E104"/>
  <c r="E102"/>
  <c r="E100"/>
  <c r="E98"/>
  <c r="E96"/>
  <c r="E94"/>
  <c r="E92"/>
  <c r="E90"/>
  <c r="E88"/>
  <c r="E86"/>
  <c r="E84"/>
  <c r="E82"/>
  <c r="E80"/>
  <c r="E78"/>
  <c r="E76"/>
  <c r="E74"/>
  <c r="E72"/>
  <c r="E70"/>
  <c r="E68"/>
  <c r="E66"/>
  <c r="E64"/>
  <c r="E62"/>
  <c r="E60"/>
  <c r="E58"/>
  <c r="E56"/>
  <c r="E54"/>
  <c r="E52"/>
  <c r="E50"/>
  <c r="E48"/>
  <c r="E46"/>
  <c r="E44"/>
  <c r="E42"/>
  <c r="E40"/>
  <c r="E38"/>
  <c r="E36"/>
  <c r="E34"/>
  <c r="E32"/>
  <c r="E30"/>
  <c r="E28"/>
  <c r="E26"/>
  <c r="E24"/>
  <c r="E22"/>
  <c r="E20"/>
  <c r="E18"/>
  <c r="E16"/>
  <c r="E14"/>
  <c r="E12"/>
  <c r="E10"/>
  <c r="E8"/>
  <c r="E6"/>
  <c r="E4"/>
  <c r="D12"/>
  <c r="D8"/>
  <c r="D4"/>
  <c r="E501"/>
  <c r="E499"/>
  <c r="E497"/>
  <c r="E495"/>
  <c r="E493"/>
  <c r="E491"/>
  <c r="E489"/>
  <c r="E487"/>
  <c r="E485"/>
  <c r="E483"/>
  <c r="E481"/>
  <c r="E479"/>
  <c r="E477"/>
  <c r="E475"/>
  <c r="E473"/>
  <c r="E471"/>
  <c r="E469"/>
  <c r="E467"/>
  <c r="E465"/>
  <c r="E463"/>
  <c r="E461"/>
  <c r="E459"/>
  <c r="E457"/>
  <c r="E455"/>
  <c r="E453"/>
  <c r="E451"/>
  <c r="E449"/>
  <c r="E447"/>
  <c r="E445"/>
  <c r="E443"/>
  <c r="E441"/>
  <c r="E439"/>
  <c r="E437"/>
  <c r="E435"/>
  <c r="E433"/>
  <c r="E431"/>
  <c r="E429"/>
  <c r="E427"/>
  <c r="E425"/>
  <c r="E423"/>
  <c r="E421"/>
  <c r="E419"/>
  <c r="E417"/>
  <c r="E415"/>
  <c r="E413"/>
  <c r="E411"/>
  <c r="E409"/>
  <c r="E407"/>
  <c r="E405"/>
  <c r="E403"/>
  <c r="E401"/>
  <c r="E399"/>
  <c r="E397"/>
  <c r="E395"/>
  <c r="E393"/>
  <c r="E391"/>
  <c r="E389"/>
  <c r="E387"/>
  <c r="E385"/>
  <c r="E383"/>
  <c r="E381"/>
  <c r="E379"/>
  <c r="E377"/>
  <c r="E375"/>
  <c r="E373"/>
  <c r="E371"/>
  <c r="E369"/>
  <c r="E367"/>
  <c r="E365"/>
  <c r="E363"/>
  <c r="E361"/>
  <c r="E359"/>
  <c r="E357"/>
  <c r="E355"/>
  <c r="E353"/>
  <c r="E351"/>
  <c r="E349"/>
  <c r="E347"/>
  <c r="E345"/>
  <c r="E343"/>
  <c r="E341"/>
  <c r="E339"/>
  <c r="E337"/>
  <c r="E335"/>
  <c r="E333"/>
  <c r="E331"/>
  <c r="E329"/>
  <c r="E327"/>
  <c r="E325"/>
  <c r="E323"/>
  <c r="E321"/>
  <c r="E319"/>
  <c r="E317"/>
  <c r="E315"/>
  <c r="E313"/>
  <c r="E311"/>
  <c r="E309"/>
  <c r="E307"/>
  <c r="E305"/>
  <c r="E303"/>
  <c r="E301"/>
  <c r="E299"/>
  <c r="E297"/>
  <c r="E295"/>
  <c r="E293"/>
  <c r="E291"/>
  <c r="E289"/>
  <c r="E287"/>
  <c r="E285"/>
  <c r="E283"/>
  <c r="E281"/>
  <c r="E279"/>
  <c r="E277"/>
  <c r="E275"/>
  <c r="E273"/>
  <c r="E271"/>
  <c r="E269"/>
  <c r="E267"/>
  <c r="E265"/>
  <c r="E263"/>
  <c r="E261"/>
  <c r="E259"/>
  <c r="E257"/>
  <c r="E255"/>
  <c r="E253"/>
  <c r="E251"/>
  <c r="E249"/>
  <c r="E247"/>
  <c r="E245"/>
  <c r="E243"/>
  <c r="E241"/>
  <c r="E239"/>
  <c r="E237"/>
  <c r="E235"/>
  <c r="E233"/>
  <c r="E231"/>
  <c r="E229"/>
  <c r="E227"/>
  <c r="E225"/>
  <c r="E223"/>
  <c r="E221"/>
  <c r="E219"/>
  <c r="E217"/>
  <c r="E215"/>
  <c r="E213"/>
  <c r="E211"/>
  <c r="E209"/>
  <c r="E207"/>
  <c r="E205"/>
  <c r="E203"/>
  <c r="E201"/>
  <c r="E199"/>
  <c r="E197"/>
  <c r="E195"/>
  <c r="E193"/>
  <c r="E191"/>
  <c r="E189"/>
  <c r="E187"/>
  <c r="E185"/>
  <c r="E183"/>
  <c r="E181"/>
  <c r="E179"/>
  <c r="E177"/>
  <c r="E175"/>
  <c r="E173"/>
  <c r="E171"/>
  <c r="E169"/>
  <c r="E167"/>
  <c r="E165"/>
  <c r="E163"/>
  <c r="E161"/>
  <c r="E159"/>
  <c r="E157"/>
  <c r="E155"/>
  <c r="E153"/>
  <c r="E151"/>
  <c r="E149"/>
  <c r="E147"/>
  <c r="E145"/>
  <c r="E143"/>
  <c r="E141"/>
  <c r="E139"/>
  <c r="E137"/>
  <c r="E135"/>
  <c r="E133"/>
  <c r="E131"/>
  <c r="E129"/>
  <c r="E127"/>
  <c r="E125"/>
  <c r="E123"/>
  <c r="E121"/>
  <c r="E119"/>
  <c r="E117"/>
  <c r="E115"/>
  <c r="E113"/>
  <c r="E111"/>
  <c r="E109"/>
  <c r="E107"/>
  <c r="E105"/>
  <c r="E103"/>
  <c r="E101"/>
  <c r="E99"/>
  <c r="E97"/>
  <c r="E95"/>
  <c r="E93"/>
  <c r="E91"/>
  <c r="E89"/>
  <c r="E87"/>
  <c r="E85"/>
  <c r="E83"/>
  <c r="E81"/>
  <c r="E79"/>
  <c r="E77"/>
  <c r="E75"/>
  <c r="E73"/>
  <c r="E71"/>
  <c r="E69"/>
  <c r="E67"/>
  <c r="E65"/>
  <c r="E63"/>
  <c r="E61"/>
  <c r="E59"/>
  <c r="E57"/>
  <c r="E55"/>
  <c r="E53"/>
  <c r="E51"/>
  <c r="E49"/>
  <c r="E47"/>
  <c r="E45"/>
  <c r="E43"/>
  <c r="E41"/>
  <c r="E39"/>
  <c r="E37"/>
  <c r="E35"/>
  <c r="E33"/>
  <c r="E31"/>
  <c r="E29"/>
  <c r="E27"/>
  <c r="E25"/>
  <c r="E23"/>
  <c r="E21"/>
  <c r="E19"/>
  <c r="E17"/>
  <c r="E15"/>
  <c r="E13"/>
  <c r="E11"/>
  <c r="E9"/>
  <c r="E7"/>
  <c r="E5"/>
  <c r="D502"/>
  <c r="D500"/>
  <c r="D498"/>
  <c r="D496"/>
  <c r="D494"/>
  <c r="D492"/>
  <c r="D490"/>
  <c r="D488"/>
  <c r="D486"/>
  <c r="D484"/>
  <c r="D482"/>
  <c r="D480"/>
  <c r="D478"/>
  <c r="D476"/>
  <c r="D474"/>
  <c r="D472"/>
  <c r="D470"/>
  <c r="D468"/>
  <c r="D466"/>
  <c r="D464"/>
  <c r="D462"/>
  <c r="D460"/>
  <c r="D458"/>
  <c r="D456"/>
  <c r="D454"/>
  <c r="D452"/>
  <c r="D450"/>
  <c r="D448"/>
  <c r="D446"/>
  <c r="D444"/>
  <c r="D442"/>
  <c r="D440"/>
  <c r="D438"/>
  <c r="D436"/>
  <c r="D434"/>
  <c r="D432"/>
  <c r="D430"/>
  <c r="D428"/>
  <c r="D426"/>
  <c r="D424"/>
  <c r="D422"/>
  <c r="D420"/>
  <c r="D418"/>
  <c r="D416"/>
  <c r="D414"/>
  <c r="D412"/>
  <c r="D410"/>
  <c r="D408"/>
  <c r="D406"/>
  <c r="D404"/>
  <c r="D402"/>
  <c r="D400"/>
  <c r="D398"/>
  <c r="D396"/>
  <c r="D394"/>
  <c r="D392"/>
  <c r="D390"/>
  <c r="D388"/>
  <c r="D386"/>
  <c r="D384"/>
  <c r="D382"/>
  <c r="D380"/>
  <c r="D378"/>
  <c r="D376"/>
  <c r="D374"/>
  <c r="D372"/>
  <c r="D370"/>
  <c r="D368"/>
  <c r="D366"/>
  <c r="D364"/>
  <c r="D362"/>
  <c r="D360"/>
  <c r="D358"/>
  <c r="D356"/>
  <c r="D354"/>
  <c r="D352"/>
  <c r="D350"/>
  <c r="D348"/>
  <c r="D346"/>
  <c r="D344"/>
  <c r="D342"/>
  <c r="D340"/>
  <c r="D338"/>
  <c r="D336"/>
  <c r="D334"/>
  <c r="D332"/>
  <c r="D330"/>
  <c r="D328"/>
  <c r="D326"/>
  <c r="D324"/>
  <c r="D322"/>
  <c r="D320"/>
  <c r="D318"/>
  <c r="D316"/>
  <c r="D314"/>
  <c r="D312"/>
  <c r="D310"/>
  <c r="D308"/>
  <c r="D306"/>
  <c r="D304"/>
  <c r="D302"/>
  <c r="D300"/>
  <c r="D298"/>
  <c r="D296"/>
  <c r="D294"/>
  <c r="D292"/>
  <c r="D290"/>
  <c r="D288"/>
  <c r="D286"/>
  <c r="D284"/>
  <c r="D282"/>
  <c r="D280"/>
  <c r="D278"/>
  <c r="D276"/>
  <c r="D274"/>
  <c r="D272"/>
  <c r="D270"/>
  <c r="D268"/>
  <c r="D266"/>
  <c r="D264"/>
  <c r="D262"/>
  <c r="D260"/>
  <c r="D258"/>
  <c r="D256"/>
  <c r="D254"/>
  <c r="D252"/>
  <c r="D250"/>
  <c r="D248"/>
  <c r="D246"/>
  <c r="D244"/>
  <c r="D242"/>
  <c r="D240"/>
  <c r="D238"/>
  <c r="D236"/>
  <c r="D234"/>
  <c r="D232"/>
  <c r="D230"/>
  <c r="D228"/>
  <c r="D226"/>
  <c r="D224"/>
  <c r="D222"/>
  <c r="D220"/>
  <c r="D218"/>
  <c r="D216"/>
  <c r="D214"/>
  <c r="D212"/>
  <c r="D210"/>
  <c r="D208"/>
  <c r="D206"/>
  <c r="D204"/>
  <c r="D202"/>
  <c r="D200"/>
  <c r="D198"/>
  <c r="D196"/>
  <c r="D194"/>
  <c r="D192"/>
  <c r="D190"/>
  <c r="D188"/>
  <c r="D186"/>
  <c r="D184"/>
  <c r="D182"/>
  <c r="D180"/>
  <c r="D178"/>
  <c r="D176"/>
  <c r="D174"/>
  <c r="D172"/>
  <c r="D170"/>
  <c r="D168"/>
  <c r="D166"/>
  <c r="D164"/>
  <c r="D162"/>
  <c r="D160"/>
  <c r="D158"/>
  <c r="D156"/>
  <c r="D154"/>
  <c r="D152"/>
  <c r="D150"/>
  <c r="D148"/>
  <c r="D146"/>
  <c r="D144"/>
  <c r="D142"/>
  <c r="D140"/>
  <c r="D138"/>
  <c r="D136"/>
  <c r="D134"/>
  <c r="D132"/>
  <c r="D130"/>
  <c r="D128"/>
  <c r="D126"/>
  <c r="D124"/>
  <c r="D122"/>
  <c r="D120"/>
  <c r="D118"/>
  <c r="D116"/>
  <c r="D114"/>
  <c r="D112"/>
  <c r="D110"/>
  <c r="D108"/>
  <c r="D106"/>
  <c r="D104"/>
  <c r="D102"/>
  <c r="D100"/>
  <c r="D98"/>
  <c r="D96"/>
  <c r="D94"/>
  <c r="D92"/>
  <c r="D90"/>
  <c r="D88"/>
  <c r="D86"/>
  <c r="D84"/>
  <c r="D82"/>
  <c r="D80"/>
  <c r="D78"/>
  <c r="D76"/>
  <c r="D74"/>
  <c r="D72"/>
  <c r="D70"/>
  <c r="D68"/>
  <c r="D66"/>
  <c r="D64"/>
  <c r="D62"/>
  <c r="D60"/>
  <c r="D58"/>
  <c r="D56"/>
  <c r="D54"/>
  <c r="D52"/>
  <c r="D50"/>
  <c r="D48"/>
  <c r="D46"/>
  <c r="D44"/>
  <c r="D42"/>
  <c r="D40"/>
  <c r="D38"/>
  <c r="D36"/>
  <c r="D34"/>
  <c r="D32"/>
  <c r="D30"/>
  <c r="D28"/>
  <c r="D26"/>
  <c r="D24"/>
  <c r="D22"/>
  <c r="D20"/>
  <c r="D18"/>
  <c r="D16"/>
  <c r="D501"/>
  <c r="D499"/>
  <c r="D497"/>
  <c r="D495"/>
  <c r="D493"/>
  <c r="D491"/>
  <c r="D489"/>
  <c r="D487"/>
  <c r="D485"/>
  <c r="D483"/>
  <c r="D481"/>
  <c r="D479"/>
  <c r="D477"/>
  <c r="D475"/>
  <c r="D473"/>
  <c r="D471"/>
  <c r="D469"/>
  <c r="D467"/>
  <c r="D465"/>
  <c r="D463"/>
  <c r="D461"/>
  <c r="D459"/>
  <c r="D457"/>
  <c r="D455"/>
  <c r="D453"/>
  <c r="D451"/>
  <c r="D449"/>
  <c r="D447"/>
  <c r="D445"/>
  <c r="D443"/>
  <c r="D441"/>
  <c r="D439"/>
  <c r="D437"/>
  <c r="D435"/>
  <c r="D433"/>
  <c r="D431"/>
  <c r="D429"/>
  <c r="D427"/>
  <c r="D425"/>
  <c r="D423"/>
  <c r="D421"/>
  <c r="D419"/>
  <c r="D417"/>
  <c r="D415"/>
  <c r="D413"/>
  <c r="D411"/>
  <c r="D409"/>
  <c r="D407"/>
  <c r="D405"/>
  <c r="D403"/>
  <c r="D401"/>
  <c r="D399"/>
  <c r="D397"/>
  <c r="D395"/>
  <c r="D393"/>
  <c r="D391"/>
  <c r="D389"/>
  <c r="D387"/>
  <c r="D385"/>
  <c r="D383"/>
  <c r="D381"/>
  <c r="D379"/>
  <c r="D377"/>
  <c r="D375"/>
  <c r="D373"/>
  <c r="D371"/>
  <c r="D369"/>
  <c r="D367"/>
  <c r="D365"/>
  <c r="D363"/>
  <c r="D361"/>
  <c r="D359"/>
  <c r="D357"/>
  <c r="D355"/>
  <c r="D353"/>
  <c r="D351"/>
  <c r="D349"/>
  <c r="D347"/>
  <c r="D345"/>
  <c r="D343"/>
  <c r="D341"/>
  <c r="D339"/>
  <c r="D337"/>
  <c r="D335"/>
  <c r="D333"/>
  <c r="D331"/>
  <c r="D329"/>
  <c r="D327"/>
  <c r="D325"/>
  <c r="D323"/>
  <c r="D321"/>
  <c r="D319"/>
  <c r="D317"/>
  <c r="D315"/>
  <c r="D313"/>
  <c r="D311"/>
  <c r="D309"/>
  <c r="D307"/>
  <c r="D305"/>
  <c r="D303"/>
  <c r="D301"/>
  <c r="D299"/>
  <c r="D297"/>
  <c r="D295"/>
  <c r="D293"/>
  <c r="D291"/>
  <c r="D289"/>
  <c r="D287"/>
  <c r="D285"/>
  <c r="D283"/>
  <c r="D281"/>
  <c r="D279"/>
  <c r="D277"/>
  <c r="D275"/>
  <c r="D273"/>
  <c r="D271"/>
  <c r="D269"/>
  <c r="D267"/>
  <c r="D265"/>
  <c r="D263"/>
  <c r="D261"/>
  <c r="D259"/>
  <c r="D257"/>
  <c r="D255"/>
  <c r="D253"/>
  <c r="D251"/>
  <c r="D249"/>
  <c r="D247"/>
  <c r="D245"/>
  <c r="D243"/>
  <c r="D241"/>
  <c r="D239"/>
  <c r="D237"/>
  <c r="D235"/>
  <c r="D233"/>
  <c r="D231"/>
  <c r="D229"/>
  <c r="D227"/>
  <c r="D225"/>
  <c r="D223"/>
  <c r="D221"/>
  <c r="D219"/>
  <c r="D217"/>
  <c r="D215"/>
  <c r="D213"/>
  <c r="D211"/>
  <c r="D209"/>
  <c r="D207"/>
  <c r="D205"/>
  <c r="D203"/>
  <c r="D201"/>
  <c r="D199"/>
  <c r="D197"/>
  <c r="D195"/>
  <c r="D193"/>
  <c r="D191"/>
  <c r="D189"/>
  <c r="D187"/>
  <c r="D185"/>
  <c r="D183"/>
  <c r="D181"/>
  <c r="D179"/>
  <c r="D177"/>
  <c r="D175"/>
  <c r="D173"/>
  <c r="D171"/>
  <c r="D169"/>
  <c r="D167"/>
  <c r="D165"/>
  <c r="D163"/>
  <c r="D161"/>
  <c r="D159"/>
  <c r="D157"/>
  <c r="D155"/>
  <c r="D153"/>
  <c r="D151"/>
  <c r="D149"/>
  <c r="D147"/>
  <c r="D145"/>
  <c r="D143"/>
  <c r="D141"/>
  <c r="D139"/>
  <c r="D137"/>
  <c r="D135"/>
  <c r="D133"/>
  <c r="D131"/>
  <c r="D129"/>
  <c r="D127"/>
  <c r="D125"/>
  <c r="D123"/>
  <c r="D121"/>
  <c r="D119"/>
  <c r="D117"/>
  <c r="D115"/>
  <c r="D113"/>
  <c r="D111"/>
  <c r="D109"/>
  <c r="D107"/>
  <c r="D105"/>
  <c r="D103"/>
  <c r="D101"/>
  <c r="D99"/>
  <c r="D97"/>
  <c r="D95"/>
  <c r="D93"/>
  <c r="D91"/>
  <c r="D89"/>
  <c r="D87"/>
  <c r="D85"/>
  <c r="D83"/>
  <c r="D81"/>
  <c r="D79"/>
  <c r="D77"/>
  <c r="D75"/>
  <c r="D73"/>
  <c r="D71"/>
  <c r="D69"/>
  <c r="D67"/>
  <c r="D65"/>
  <c r="D63"/>
  <c r="D61"/>
  <c r="D59"/>
  <c r="D57"/>
  <c r="D55"/>
  <c r="D53"/>
  <c r="D51"/>
  <c r="D49"/>
  <c r="D47"/>
  <c r="D45"/>
  <c r="D43"/>
  <c r="D41"/>
  <c r="D39"/>
  <c r="D37"/>
  <c r="D35"/>
  <c r="D33"/>
  <c r="D31"/>
  <c r="D29"/>
  <c r="D27"/>
  <c r="D25"/>
  <c r="D23"/>
  <c r="D21"/>
  <c r="D19"/>
  <c r="D17"/>
  <c r="D15"/>
  <c r="D13"/>
  <c r="D11"/>
  <c r="D9"/>
  <c r="D7"/>
  <c r="D5"/>
  <c r="C502"/>
  <c r="C500"/>
  <c r="C498"/>
  <c r="C496"/>
  <c r="C494"/>
  <c r="C492"/>
  <c r="C490"/>
  <c r="C488"/>
  <c r="C486"/>
  <c r="C484"/>
  <c r="C482"/>
  <c r="C480"/>
  <c r="C478"/>
  <c r="C476"/>
  <c r="C474"/>
  <c r="C472"/>
  <c r="C470"/>
  <c r="C468"/>
  <c r="C466"/>
  <c r="C464"/>
  <c r="C462"/>
  <c r="C460"/>
  <c r="C458"/>
  <c r="C456"/>
  <c r="C454"/>
  <c r="C452"/>
  <c r="C450"/>
  <c r="C448"/>
  <c r="C446"/>
  <c r="C444"/>
  <c r="C442"/>
  <c r="C440"/>
  <c r="C438"/>
  <c r="C436"/>
  <c r="C434"/>
  <c r="C432"/>
  <c r="C430"/>
  <c r="C428"/>
  <c r="C426"/>
  <c r="C424"/>
  <c r="C422"/>
  <c r="C420"/>
  <c r="C418"/>
  <c r="C416"/>
  <c r="C414"/>
  <c r="C412"/>
  <c r="C410"/>
  <c r="C408"/>
  <c r="C406"/>
  <c r="C404"/>
  <c r="C402"/>
  <c r="C400"/>
  <c r="C398"/>
  <c r="C396"/>
  <c r="C394"/>
  <c r="C392"/>
  <c r="C390"/>
  <c r="C388"/>
  <c r="C386"/>
  <c r="C384"/>
  <c r="C382"/>
  <c r="C380"/>
  <c r="C378"/>
  <c r="C376"/>
  <c r="C374"/>
  <c r="C372"/>
  <c r="C370"/>
  <c r="C368"/>
  <c r="C366"/>
  <c r="C364"/>
  <c r="C362"/>
  <c r="C360"/>
  <c r="C358"/>
  <c r="C356"/>
  <c r="C354"/>
  <c r="C352"/>
  <c r="C350"/>
  <c r="C348"/>
  <c r="C346"/>
  <c r="C344"/>
  <c r="C342"/>
  <c r="C340"/>
  <c r="C338"/>
  <c r="C336"/>
  <c r="C334"/>
  <c r="C332"/>
  <c r="C330"/>
  <c r="C328"/>
  <c r="C326"/>
  <c r="C324"/>
  <c r="C322"/>
  <c r="C320"/>
  <c r="C318"/>
  <c r="C316"/>
  <c r="C314"/>
  <c r="C312"/>
  <c r="C310"/>
  <c r="C308"/>
  <c r="C306"/>
  <c r="C304"/>
  <c r="C302"/>
  <c r="C300"/>
  <c r="C298"/>
  <c r="C296"/>
  <c r="C294"/>
  <c r="C292"/>
  <c r="C290"/>
  <c r="C288"/>
  <c r="C286"/>
  <c r="C284"/>
  <c r="C282"/>
  <c r="C280"/>
  <c r="C278"/>
  <c r="C276"/>
  <c r="C274"/>
  <c r="C272"/>
  <c r="C270"/>
  <c r="C268"/>
  <c r="C266"/>
  <c r="C264"/>
  <c r="C262"/>
  <c r="C260"/>
  <c r="C258"/>
  <c r="C256"/>
  <c r="C254"/>
  <c r="C252"/>
  <c r="C250"/>
  <c r="C248"/>
  <c r="C246"/>
  <c r="C244"/>
  <c r="C242"/>
  <c r="C240"/>
  <c r="C238"/>
  <c r="C236"/>
  <c r="C234"/>
  <c r="C232"/>
  <c r="C230"/>
  <c r="C228"/>
  <c r="C226"/>
  <c r="C224"/>
  <c r="C222"/>
  <c r="C220"/>
  <c r="C218"/>
  <c r="C216"/>
  <c r="C214"/>
  <c r="C212"/>
  <c r="C210"/>
  <c r="C208"/>
  <c r="C206"/>
  <c r="C204"/>
  <c r="C202"/>
  <c r="C200"/>
  <c r="C198"/>
  <c r="C196"/>
  <c r="C194"/>
  <c r="C192"/>
  <c r="C190"/>
  <c r="C188"/>
  <c r="C186"/>
  <c r="C184"/>
  <c r="C182"/>
  <c r="C180"/>
  <c r="C178"/>
  <c r="C176"/>
  <c r="C174"/>
  <c r="C172"/>
  <c r="C170"/>
  <c r="C168"/>
  <c r="C166"/>
  <c r="C164"/>
  <c r="C162"/>
  <c r="C160"/>
  <c r="C158"/>
  <c r="C156"/>
  <c r="C154"/>
  <c r="C152"/>
  <c r="C150"/>
  <c r="C148"/>
  <c r="C146"/>
  <c r="C144"/>
  <c r="C142"/>
  <c r="C140"/>
  <c r="C138"/>
  <c r="C136"/>
  <c r="C134"/>
  <c r="C132"/>
  <c r="C130"/>
  <c r="C128"/>
  <c r="C126"/>
  <c r="C124"/>
  <c r="C122"/>
  <c r="C120"/>
  <c r="C118"/>
  <c r="C116"/>
  <c r="C114"/>
  <c r="C112"/>
  <c r="C110"/>
  <c r="C108"/>
  <c r="C106"/>
  <c r="C104"/>
  <c r="C102"/>
  <c r="C100"/>
  <c r="C98"/>
  <c r="C96"/>
  <c r="C94"/>
  <c r="C92"/>
  <c r="C90"/>
  <c r="C88"/>
  <c r="C86"/>
  <c r="C84"/>
  <c r="C82"/>
  <c r="C80"/>
  <c r="C78"/>
  <c r="C76"/>
  <c r="C74"/>
  <c r="C72"/>
  <c r="C70"/>
  <c r="C68"/>
  <c r="C66"/>
  <c r="C64"/>
  <c r="C62"/>
  <c r="C60"/>
  <c r="C58"/>
  <c r="C56"/>
  <c r="C54"/>
  <c r="C52"/>
  <c r="C50"/>
  <c r="C48"/>
  <c r="C46"/>
  <c r="C44"/>
  <c r="C42"/>
  <c r="C40"/>
  <c r="C38"/>
  <c r="C36"/>
  <c r="C34"/>
  <c r="C32"/>
  <c r="C30"/>
  <c r="C28"/>
  <c r="C26"/>
  <c r="C24"/>
  <c r="C22"/>
  <c r="C20"/>
  <c r="C18"/>
  <c r="C16"/>
  <c r="C14"/>
  <c r="C12"/>
  <c r="C10"/>
  <c r="C8"/>
  <c r="C6"/>
  <c r="C4"/>
  <c r="C501"/>
  <c r="C499"/>
  <c r="C497"/>
  <c r="C495"/>
  <c r="C493"/>
  <c r="C491"/>
  <c r="C489"/>
  <c r="C487"/>
  <c r="C485"/>
  <c r="C483"/>
  <c r="C481"/>
  <c r="C479"/>
  <c r="C477"/>
  <c r="C475"/>
  <c r="C473"/>
  <c r="C471"/>
  <c r="C469"/>
  <c r="C467"/>
  <c r="C465"/>
  <c r="C463"/>
  <c r="C461"/>
  <c r="C459"/>
  <c r="C457"/>
  <c r="C455"/>
  <c r="C453"/>
  <c r="C451"/>
  <c r="C449"/>
  <c r="C447"/>
  <c r="C445"/>
  <c r="C443"/>
  <c r="C441"/>
  <c r="C439"/>
  <c r="C437"/>
  <c r="C435"/>
  <c r="C433"/>
  <c r="C431"/>
  <c r="C429"/>
  <c r="C427"/>
  <c r="C425"/>
  <c r="C423"/>
  <c r="C421"/>
  <c r="C419"/>
  <c r="C417"/>
  <c r="C415"/>
  <c r="C413"/>
  <c r="C411"/>
  <c r="C409"/>
  <c r="C407"/>
  <c r="C405"/>
  <c r="C403"/>
  <c r="C401"/>
  <c r="C399"/>
  <c r="C397"/>
  <c r="C395"/>
  <c r="C393"/>
  <c r="C391"/>
  <c r="C389"/>
  <c r="C387"/>
  <c r="C385"/>
  <c r="C383"/>
  <c r="C381"/>
  <c r="C379"/>
  <c r="C377"/>
  <c r="C375"/>
  <c r="C373"/>
  <c r="C371"/>
  <c r="C369"/>
  <c r="C367"/>
  <c r="C365"/>
  <c r="C363"/>
  <c r="C361"/>
  <c r="C359"/>
  <c r="C357"/>
  <c r="C355"/>
  <c r="C353"/>
  <c r="C351"/>
  <c r="C349"/>
  <c r="C347"/>
  <c r="C345"/>
  <c r="C343"/>
  <c r="C341"/>
  <c r="C339"/>
  <c r="C337"/>
  <c r="C335"/>
  <c r="C333"/>
  <c r="C331"/>
  <c r="C329"/>
  <c r="C327"/>
  <c r="C325"/>
  <c r="C323"/>
  <c r="C321"/>
  <c r="C319"/>
  <c r="C317"/>
  <c r="C315"/>
  <c r="C313"/>
  <c r="C311"/>
  <c r="C309"/>
  <c r="C307"/>
  <c r="C305"/>
  <c r="C303"/>
  <c r="C301"/>
  <c r="C299"/>
  <c r="C297"/>
  <c r="C295"/>
  <c r="C293"/>
  <c r="C291"/>
  <c r="C289"/>
  <c r="C287"/>
  <c r="C285"/>
  <c r="C283"/>
  <c r="C281"/>
  <c r="C279"/>
  <c r="C277"/>
  <c r="C275"/>
  <c r="C273"/>
  <c r="C271"/>
  <c r="C269"/>
  <c r="C267"/>
  <c r="C265"/>
  <c r="C263"/>
  <c r="C261"/>
  <c r="C259"/>
  <c r="C257"/>
  <c r="C255"/>
  <c r="C253"/>
  <c r="C251"/>
  <c r="C249"/>
  <c r="C247"/>
  <c r="C245"/>
  <c r="C243"/>
  <c r="C241"/>
  <c r="C239"/>
  <c r="C237"/>
  <c r="C235"/>
  <c r="C233"/>
  <c r="C231"/>
  <c r="C229"/>
  <c r="C227"/>
  <c r="C225"/>
  <c r="C223"/>
  <c r="C221"/>
  <c r="C219"/>
  <c r="C217"/>
  <c r="C215"/>
  <c r="C213"/>
  <c r="C211"/>
  <c r="C209"/>
  <c r="C207"/>
  <c r="C205"/>
  <c r="C203"/>
  <c r="C201"/>
  <c r="C199"/>
  <c r="C197"/>
  <c r="C195"/>
  <c r="C193"/>
  <c r="C191"/>
  <c r="C189"/>
  <c r="C187"/>
  <c r="C185"/>
  <c r="C183"/>
  <c r="C181"/>
  <c r="C179"/>
  <c r="C177"/>
  <c r="C175"/>
  <c r="C173"/>
  <c r="C171"/>
  <c r="C169"/>
  <c r="C167"/>
  <c r="C165"/>
  <c r="C163"/>
  <c r="C161"/>
  <c r="C159"/>
  <c r="C157"/>
  <c r="C155"/>
  <c r="C153"/>
  <c r="C151"/>
  <c r="C149"/>
  <c r="C147"/>
  <c r="C145"/>
  <c r="C143"/>
  <c r="C141"/>
  <c r="C139"/>
  <c r="C137"/>
  <c r="C135"/>
  <c r="C133"/>
  <c r="C131"/>
  <c r="C129"/>
  <c r="C127"/>
  <c r="C125"/>
  <c r="C123"/>
  <c r="C121"/>
  <c r="C119"/>
  <c r="C117"/>
  <c r="C115"/>
  <c r="C113"/>
  <c r="C111"/>
  <c r="C109"/>
  <c r="C107"/>
  <c r="C105"/>
  <c r="C103"/>
  <c r="C101"/>
  <c r="C99"/>
  <c r="C97"/>
  <c r="C95"/>
  <c r="C93"/>
  <c r="C91"/>
  <c r="C89"/>
  <c r="C87"/>
  <c r="C85"/>
  <c r="C83"/>
  <c r="C81"/>
  <c r="C79"/>
  <c r="C77"/>
  <c r="C75"/>
  <c r="C73"/>
  <c r="C71"/>
  <c r="C69"/>
  <c r="C67"/>
  <c r="C65"/>
  <c r="C63"/>
  <c r="C61"/>
  <c r="C59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19"/>
  <c r="C17"/>
  <c r="C15"/>
  <c r="C13"/>
  <c r="C11"/>
  <c r="C9"/>
  <c r="C7"/>
  <c r="C5"/>
  <c r="C3"/>
  <c r="E3"/>
  <c r="D3"/>
  <c r="B2"/>
  <c r="M22" i="11"/>
  <c r="L22"/>
  <c r="K22"/>
  <c r="J22"/>
  <c r="I22"/>
  <c r="H22"/>
  <c r="G22"/>
  <c r="F22"/>
  <c r="E22"/>
  <c r="D22"/>
  <c r="C22"/>
  <c r="B22"/>
  <c r="N22" s="1"/>
  <c r="F62" i="8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I3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2"/>
  <c r="D5" i="11"/>
  <c r="G5"/>
  <c r="H5"/>
  <c r="K5"/>
  <c r="E5"/>
  <c r="I5"/>
  <c r="J5"/>
  <c r="M5"/>
  <c r="F5"/>
  <c r="C5"/>
  <c r="L5"/>
  <c r="B5"/>
  <c r="G6" l="1"/>
  <c r="I6"/>
  <c r="K6"/>
  <c r="M6"/>
  <c r="C6"/>
  <c r="E6"/>
  <c r="D6"/>
  <c r="F6"/>
  <c r="H6"/>
  <c r="J6"/>
  <c r="L6"/>
  <c r="N5"/>
  <c r="B6"/>
  <c r="L12"/>
  <c r="L16" s="1"/>
  <c r="I12"/>
  <c r="I16" s="1"/>
  <c r="C12"/>
  <c r="C16" s="1"/>
  <c r="F12"/>
  <c r="F16" s="1"/>
  <c r="E12"/>
  <c r="E16" s="1"/>
  <c r="G12"/>
  <c r="G16" s="1"/>
  <c r="J12"/>
  <c r="J16" s="1"/>
  <c r="D12"/>
  <c r="D16" s="1"/>
  <c r="H12"/>
  <c r="H16" s="1"/>
  <c r="K12"/>
  <c r="K16" s="1"/>
  <c r="M12"/>
  <c r="M16" s="1"/>
  <c r="B12"/>
  <c r="B16" s="1"/>
  <c r="N6" l="1"/>
  <c r="M4"/>
  <c r="K4"/>
  <c r="I4"/>
  <c r="G4"/>
  <c r="E4"/>
  <c r="C4"/>
  <c r="M3"/>
  <c r="M19" s="1"/>
  <c r="K3"/>
  <c r="K19" s="1"/>
  <c r="I3"/>
  <c r="I19" s="1"/>
  <c r="G3"/>
  <c r="G19" s="1"/>
  <c r="E3"/>
  <c r="E19" s="1"/>
  <c r="C3"/>
  <c r="C19" s="1"/>
  <c r="M2"/>
  <c r="M18" s="1"/>
  <c r="K2"/>
  <c r="K18" s="1"/>
  <c r="I2"/>
  <c r="I18" s="1"/>
  <c r="G2"/>
  <c r="G18" s="1"/>
  <c r="E2"/>
  <c r="E18" s="1"/>
  <c r="C2"/>
  <c r="C18" s="1"/>
  <c r="L10"/>
  <c r="J10"/>
  <c r="H10"/>
  <c r="F10"/>
  <c r="D10"/>
  <c r="B10"/>
  <c r="L9"/>
  <c r="J9"/>
  <c r="H9"/>
  <c r="F9"/>
  <c r="D9"/>
  <c r="B9"/>
  <c r="L8"/>
  <c r="J8"/>
  <c r="H8"/>
  <c r="F8"/>
  <c r="D8"/>
  <c r="B8"/>
  <c r="L7"/>
  <c r="J7"/>
  <c r="H7"/>
  <c r="F7"/>
  <c r="D7"/>
  <c r="B7"/>
  <c r="C7"/>
  <c r="L4"/>
  <c r="J4"/>
  <c r="H4"/>
  <c r="F4"/>
  <c r="D4"/>
  <c r="B4"/>
  <c r="L3"/>
  <c r="L19" s="1"/>
  <c r="J3"/>
  <c r="J19" s="1"/>
  <c r="H3"/>
  <c r="H19" s="1"/>
  <c r="F3"/>
  <c r="F19" s="1"/>
  <c r="D3"/>
  <c r="D19" s="1"/>
  <c r="B3"/>
  <c r="L2"/>
  <c r="L18" s="1"/>
  <c r="J2"/>
  <c r="J18" s="1"/>
  <c r="H2"/>
  <c r="H18" s="1"/>
  <c r="F2"/>
  <c r="F18" s="1"/>
  <c r="D2"/>
  <c r="D18" s="1"/>
  <c r="B2"/>
  <c r="M10"/>
  <c r="K10"/>
  <c r="I10"/>
  <c r="G10"/>
  <c r="E10"/>
  <c r="C10"/>
  <c r="M9"/>
  <c r="K9"/>
  <c r="I9"/>
  <c r="G9"/>
  <c r="E9"/>
  <c r="C9"/>
  <c r="M8"/>
  <c r="K8"/>
  <c r="I8"/>
  <c r="G8"/>
  <c r="E8"/>
  <c r="C8"/>
  <c r="M7"/>
  <c r="K7"/>
  <c r="I7"/>
  <c r="G7"/>
  <c r="E7"/>
  <c r="G3" i="12"/>
  <c r="N12" i="11"/>
  <c r="N16" s="1"/>
  <c r="H3" i="12" l="1"/>
  <c r="N2" i="11"/>
  <c r="N18" s="1"/>
  <c r="B18"/>
  <c r="N3"/>
  <c r="N19" s="1"/>
  <c r="B19"/>
  <c r="N4"/>
  <c r="B21"/>
  <c r="B20"/>
  <c r="F21"/>
  <c r="F20"/>
  <c r="J21"/>
  <c r="J20"/>
  <c r="E21"/>
  <c r="E20"/>
  <c r="I21"/>
  <c r="I20"/>
  <c r="M21"/>
  <c r="M20"/>
  <c r="D21"/>
  <c r="D20"/>
  <c r="H21"/>
  <c r="H20"/>
  <c r="L21"/>
  <c r="L20"/>
  <c r="C21"/>
  <c r="C20"/>
  <c r="G21"/>
  <c r="G20"/>
  <c r="K21"/>
  <c r="K20"/>
  <c r="H11"/>
  <c r="H15" s="1"/>
  <c r="H17" s="1"/>
  <c r="G11"/>
  <c r="H13"/>
  <c r="H14" s="1"/>
  <c r="M11"/>
  <c r="M15" s="1"/>
  <c r="D11"/>
  <c r="D15" s="1"/>
  <c r="K11"/>
  <c r="K15" s="1"/>
  <c r="E11"/>
  <c r="E15" s="1"/>
  <c r="F11"/>
  <c r="F15" s="1"/>
  <c r="N10"/>
  <c r="L11"/>
  <c r="L15" s="1"/>
  <c r="J11"/>
  <c r="J15" s="1"/>
  <c r="N9"/>
  <c r="B11"/>
  <c r="B15" s="1"/>
  <c r="I11"/>
  <c r="I15" s="1"/>
  <c r="N8"/>
  <c r="N7"/>
  <c r="C11"/>
  <c r="C15" l="1"/>
  <c r="C17" s="1"/>
  <c r="G13"/>
  <c r="G14" s="1"/>
  <c r="G15"/>
  <c r="G17" s="1"/>
  <c r="N21"/>
  <c r="N20"/>
  <c r="H4" i="12"/>
  <c r="G4"/>
  <c r="I13" i="11"/>
  <c r="I14" s="1"/>
  <c r="I17"/>
  <c r="L13"/>
  <c r="L14" s="1"/>
  <c r="L17"/>
  <c r="F13"/>
  <c r="F14" s="1"/>
  <c r="F17"/>
  <c r="K13"/>
  <c r="K14" s="1"/>
  <c r="K17"/>
  <c r="M13"/>
  <c r="M14" s="1"/>
  <c r="M17"/>
  <c r="B13"/>
  <c r="B14" s="1"/>
  <c r="B17"/>
  <c r="J13"/>
  <c r="J14" s="1"/>
  <c r="J17"/>
  <c r="E13"/>
  <c r="E14" s="1"/>
  <c r="E17"/>
  <c r="D13"/>
  <c r="D14" s="1"/>
  <c r="D17"/>
  <c r="C13"/>
  <c r="C14" s="1"/>
  <c r="N11"/>
  <c r="N15" s="1"/>
  <c r="I3" i="12"/>
  <c r="J3" s="1"/>
  <c r="K3"/>
  <c r="G16" l="1"/>
  <c r="I16" s="1"/>
  <c r="J16" s="1"/>
  <c r="H16"/>
  <c r="G5"/>
  <c r="H5"/>
  <c r="N13" i="11"/>
  <c r="N14" s="1"/>
  <c r="N17"/>
  <c r="I4" i="12"/>
  <c r="J4" s="1"/>
  <c r="K4"/>
  <c r="G17" l="1"/>
  <c r="I17"/>
  <c r="J17" s="1"/>
  <c r="H17"/>
  <c r="K16"/>
  <c r="G6"/>
  <c r="G2" s="1"/>
  <c r="E2"/>
  <c r="C2"/>
  <c r="F2"/>
  <c r="D2"/>
  <c r="H6"/>
  <c r="H2" s="1"/>
  <c r="G7"/>
  <c r="K5"/>
  <c r="I5"/>
  <c r="K17" l="1"/>
  <c r="H18"/>
  <c r="G18"/>
  <c r="K18"/>
  <c r="J5"/>
  <c r="H7"/>
  <c r="I7"/>
  <c r="J7" s="1"/>
  <c r="I6"/>
  <c r="J6" s="1"/>
  <c r="K6"/>
  <c r="H19" l="1"/>
  <c r="G19"/>
  <c r="K19"/>
  <c r="I18"/>
  <c r="J18" s="1"/>
  <c r="K7"/>
  <c r="H8"/>
  <c r="H9"/>
  <c r="G8"/>
  <c r="I8" s="1"/>
  <c r="J8" s="1"/>
  <c r="I19" l="1"/>
  <c r="J19" s="1"/>
  <c r="G20"/>
  <c r="H20"/>
  <c r="K8"/>
  <c r="G9"/>
  <c r="K9"/>
  <c r="I20" l="1"/>
  <c r="J20" s="1"/>
  <c r="G23"/>
  <c r="H23"/>
  <c r="K20"/>
  <c r="H22"/>
  <c r="G22"/>
  <c r="K22"/>
  <c r="H21"/>
  <c r="G21"/>
  <c r="I9"/>
  <c r="J9" s="1"/>
  <c r="H10"/>
  <c r="G10"/>
  <c r="I10" s="1"/>
  <c r="J10" s="1"/>
  <c r="K21" l="1"/>
  <c r="I22"/>
  <c r="J22" s="1"/>
  <c r="I23"/>
  <c r="J23" s="1"/>
  <c r="I21"/>
  <c r="J21" s="1"/>
  <c r="K23"/>
  <c r="H24"/>
  <c r="G24"/>
  <c r="K24"/>
  <c r="K10"/>
  <c r="H11"/>
  <c r="G11"/>
  <c r="I11" s="1"/>
  <c r="J11" s="1"/>
  <c r="H25" l="1"/>
  <c r="G25"/>
  <c r="K25"/>
  <c r="I24"/>
  <c r="J24" s="1"/>
  <c r="K11"/>
  <c r="H12"/>
  <c r="G12"/>
  <c r="I12" l="1"/>
  <c r="J12" s="1"/>
  <c r="I25"/>
  <c r="J25" s="1"/>
  <c r="G26"/>
  <c r="H26"/>
  <c r="K12"/>
  <c r="G13"/>
  <c r="H13"/>
  <c r="I26" l="1"/>
  <c r="J26" s="1"/>
  <c r="G27"/>
  <c r="H27"/>
  <c r="K26"/>
  <c r="I13"/>
  <c r="J13" s="1"/>
  <c r="K13"/>
  <c r="G14"/>
  <c r="H14"/>
  <c r="I27" l="1"/>
  <c r="J27" s="1"/>
  <c r="H28"/>
  <c r="G28"/>
  <c r="K28"/>
  <c r="I28"/>
  <c r="J28" s="1"/>
  <c r="K27"/>
  <c r="I14"/>
  <c r="J14" s="1"/>
  <c r="K14"/>
  <c r="G15"/>
  <c r="H15"/>
  <c r="G30" l="1"/>
  <c r="I30" s="1"/>
  <c r="J30" s="1"/>
  <c r="H30"/>
  <c r="G29"/>
  <c r="I29" s="1"/>
  <c r="J29" s="1"/>
  <c r="H29"/>
  <c r="I2"/>
  <c r="J2" s="1"/>
  <c r="I15"/>
  <c r="K15"/>
  <c r="H32" l="1"/>
  <c r="G32"/>
  <c r="K32"/>
  <c r="G31"/>
  <c r="H31"/>
  <c r="K29"/>
  <c r="K30"/>
  <c r="J15"/>
  <c r="K2"/>
  <c r="I31" l="1"/>
  <c r="J31" s="1"/>
  <c r="I32"/>
  <c r="J32" s="1"/>
  <c r="H33"/>
  <c r="G33"/>
  <c r="K33"/>
  <c r="K31"/>
  <c r="I33" l="1"/>
  <c r="J33" s="1"/>
  <c r="H35"/>
  <c r="G35"/>
  <c r="K35"/>
  <c r="G34"/>
  <c r="H34"/>
  <c r="I34" l="1"/>
  <c r="J34" s="1"/>
  <c r="I35"/>
  <c r="J35" s="1"/>
  <c r="K34"/>
  <c r="H36"/>
  <c r="K36" s="1"/>
  <c r="G36"/>
  <c r="I36" l="1"/>
  <c r="J36" s="1"/>
  <c r="G38"/>
  <c r="H38"/>
  <c r="G37"/>
  <c r="H37"/>
  <c r="I37" l="1"/>
  <c r="J37" s="1"/>
  <c r="I38"/>
  <c r="J38" s="1"/>
  <c r="H39"/>
  <c r="G39"/>
  <c r="K39"/>
  <c r="K38"/>
  <c r="G40"/>
  <c r="H40"/>
  <c r="K37"/>
  <c r="I40" l="1"/>
  <c r="J40" s="1"/>
  <c r="G42"/>
  <c r="H42"/>
  <c r="G41"/>
  <c r="H41"/>
  <c r="K40"/>
  <c r="I39"/>
  <c r="J39" s="1"/>
  <c r="I41" l="1"/>
  <c r="J41" s="1"/>
  <c r="I42"/>
  <c r="J42" s="1"/>
  <c r="G43"/>
  <c r="H43"/>
  <c r="K41"/>
  <c r="K42"/>
  <c r="K43" l="1"/>
  <c r="I43"/>
  <c r="J43" s="1"/>
  <c r="G44"/>
  <c r="G45"/>
  <c r="H44"/>
  <c r="K44" l="1"/>
  <c r="I44"/>
  <c r="J44" s="1"/>
  <c r="G46"/>
  <c r="H45"/>
  <c r="I45"/>
  <c r="J45" s="1"/>
  <c r="H46" l="1"/>
  <c r="I46"/>
  <c r="J46" s="1"/>
  <c r="K45"/>
  <c r="G47" l="1"/>
  <c r="H47"/>
  <c r="K46"/>
  <c r="K47" l="1"/>
  <c r="I47"/>
  <c r="J47" s="1"/>
  <c r="G48"/>
  <c r="I48" s="1"/>
  <c r="J48" s="1"/>
  <c r="G49"/>
  <c r="H48"/>
  <c r="K48" l="1"/>
  <c r="G50"/>
  <c r="H49"/>
  <c r="I49"/>
  <c r="J49" s="1"/>
  <c r="H50" l="1"/>
  <c r="I50"/>
  <c r="J50" s="1"/>
  <c r="K49"/>
  <c r="G51" l="1"/>
  <c r="H51"/>
  <c r="K50"/>
  <c r="K51" l="1"/>
  <c r="I51"/>
  <c r="J51" s="1"/>
  <c r="G52"/>
  <c r="G53"/>
  <c r="H52"/>
  <c r="K52" l="1"/>
  <c r="I52"/>
  <c r="J52" s="1"/>
  <c r="G54"/>
  <c r="H53"/>
  <c r="I53"/>
  <c r="J53" s="1"/>
  <c r="H54" l="1"/>
  <c r="I54"/>
  <c r="J54" s="1"/>
  <c r="K53"/>
  <c r="G55" l="1"/>
  <c r="H55"/>
  <c r="K54"/>
  <c r="K55" l="1"/>
  <c r="I55"/>
  <c r="J55" s="1"/>
  <c r="G56"/>
  <c r="I56" s="1"/>
  <c r="J56" s="1"/>
  <c r="H56"/>
  <c r="K56" l="1"/>
  <c r="G57"/>
  <c r="G58"/>
  <c r="H57"/>
  <c r="K57" l="1"/>
  <c r="I57"/>
  <c r="J57" s="1"/>
  <c r="G59"/>
  <c r="H58"/>
  <c r="I58"/>
  <c r="J58" s="1"/>
  <c r="H59" l="1"/>
  <c r="I59"/>
  <c r="J59" s="1"/>
  <c r="K58"/>
  <c r="G60" l="1"/>
  <c r="H60"/>
  <c r="K59"/>
  <c r="K60" l="1"/>
  <c r="I60"/>
  <c r="J60" s="1"/>
  <c r="G61"/>
  <c r="G62"/>
  <c r="H61"/>
  <c r="K61" l="1"/>
  <c r="I61"/>
  <c r="J61" s="1"/>
  <c r="G63"/>
  <c r="H62"/>
  <c r="I62"/>
  <c r="J62" s="1"/>
  <c r="H63" l="1"/>
  <c r="I63"/>
  <c r="J63" s="1"/>
  <c r="K63"/>
  <c r="K62"/>
  <c r="G64" l="1"/>
  <c r="I64" s="1"/>
  <c r="J64" s="1"/>
  <c r="H64"/>
  <c r="K64" l="1"/>
  <c r="G65"/>
  <c r="H65"/>
  <c r="K65" l="1"/>
  <c r="I65"/>
  <c r="J65" s="1"/>
  <c r="G66"/>
  <c r="H66"/>
  <c r="K66" l="1"/>
  <c r="G67"/>
  <c r="I67" s="1"/>
  <c r="J67" s="1"/>
  <c r="I66"/>
  <c r="J66" s="1"/>
  <c r="G68"/>
  <c r="H67"/>
  <c r="K67" l="1"/>
  <c r="H68"/>
  <c r="I68"/>
  <c r="J68" s="1"/>
  <c r="K68" l="1"/>
  <c r="G69"/>
  <c r="I69" s="1"/>
  <c r="J69" s="1"/>
  <c r="G70"/>
  <c r="H69"/>
  <c r="K69" l="1"/>
  <c r="H70"/>
  <c r="I70"/>
  <c r="J70" s="1"/>
  <c r="K70" l="1"/>
  <c r="G71"/>
  <c r="I71" s="1"/>
  <c r="J71" s="1"/>
  <c r="G72"/>
  <c r="H71"/>
  <c r="K71" l="1"/>
  <c r="H72"/>
  <c r="I72"/>
  <c r="J72" s="1"/>
  <c r="K72" l="1"/>
  <c r="G73"/>
  <c r="I73" s="1"/>
  <c r="J73" s="1"/>
  <c r="H73"/>
  <c r="K73" l="1"/>
  <c r="G74"/>
  <c r="H74"/>
  <c r="K74" l="1"/>
  <c r="I74"/>
  <c r="J74" s="1"/>
  <c r="G75"/>
  <c r="G76"/>
  <c r="H75"/>
  <c r="I75" l="1"/>
  <c r="J75" s="1"/>
  <c r="G77"/>
  <c r="H76"/>
  <c r="I76"/>
  <c r="J76" s="1"/>
  <c r="K76"/>
  <c r="K75"/>
  <c r="G78" l="1"/>
  <c r="H77"/>
  <c r="I77"/>
  <c r="J77" s="1"/>
  <c r="G79" l="1"/>
  <c r="H78"/>
  <c r="I78"/>
  <c r="J78" s="1"/>
  <c r="K78"/>
  <c r="K77"/>
  <c r="G80" l="1"/>
  <c r="H79"/>
  <c r="I79"/>
  <c r="J79" s="1"/>
  <c r="G81" l="1"/>
  <c r="H80"/>
  <c r="I80"/>
  <c r="J80" s="1"/>
  <c r="K80"/>
  <c r="K79"/>
  <c r="G82" l="1"/>
  <c r="H81"/>
  <c r="I81"/>
  <c r="J81" s="1"/>
  <c r="G83" l="1"/>
  <c r="H82"/>
  <c r="I82"/>
  <c r="J82" s="1"/>
  <c r="K82"/>
  <c r="K81"/>
  <c r="G84" l="1"/>
  <c r="H83"/>
  <c r="I83"/>
  <c r="J83" s="1"/>
  <c r="G85" l="1"/>
  <c r="H84"/>
  <c r="I84"/>
  <c r="J84" s="1"/>
  <c r="K84"/>
  <c r="K83"/>
  <c r="G86" l="1"/>
  <c r="H85"/>
  <c r="I85"/>
  <c r="J85" s="1"/>
  <c r="G87" l="1"/>
  <c r="H86"/>
  <c r="I86"/>
  <c r="J86" s="1"/>
  <c r="K86"/>
  <c r="K85"/>
  <c r="G88" l="1"/>
  <c r="H87"/>
  <c r="I87"/>
  <c r="J87" s="1"/>
  <c r="I88" l="1"/>
  <c r="J88" s="1"/>
  <c r="H88"/>
  <c r="K87"/>
  <c r="G89" l="1"/>
  <c r="I89" s="1"/>
  <c r="J89" s="1"/>
  <c r="G90"/>
  <c r="H89"/>
  <c r="K89" s="1"/>
  <c r="K88"/>
  <c r="H90" l="1"/>
  <c r="I90"/>
  <c r="J90" s="1"/>
  <c r="G91" l="1"/>
  <c r="I91" s="1"/>
  <c r="J91" s="1"/>
  <c r="H91"/>
  <c r="K90"/>
  <c r="K91" l="1"/>
  <c r="G92"/>
  <c r="H92"/>
  <c r="I92"/>
  <c r="J92" s="1"/>
  <c r="K92" l="1"/>
  <c r="G93"/>
  <c r="G94"/>
  <c r="H93"/>
  <c r="I93" l="1"/>
  <c r="J93" s="1"/>
  <c r="H94"/>
  <c r="I94"/>
  <c r="J94" s="1"/>
  <c r="K93"/>
  <c r="G95" l="1"/>
  <c r="I95" s="1"/>
  <c r="J95" s="1"/>
  <c r="G96"/>
  <c r="H95"/>
  <c r="K94"/>
  <c r="K95" l="1"/>
  <c r="G97"/>
  <c r="H96"/>
  <c r="I96"/>
  <c r="J96" s="1"/>
  <c r="G98" l="1"/>
  <c r="H97"/>
  <c r="I97"/>
  <c r="J97" s="1"/>
  <c r="K97"/>
  <c r="K96"/>
  <c r="G99" l="1"/>
  <c r="H98"/>
  <c r="I98"/>
  <c r="J98" s="1"/>
  <c r="G100" l="1"/>
  <c r="H99"/>
  <c r="I99"/>
  <c r="J99" s="1"/>
  <c r="K99"/>
  <c r="K98"/>
  <c r="G101" l="1"/>
  <c r="H100"/>
  <c r="I100"/>
  <c r="J100" s="1"/>
  <c r="G102" l="1"/>
  <c r="H101"/>
  <c r="I101"/>
  <c r="J101" s="1"/>
  <c r="K100"/>
  <c r="K101" l="1"/>
  <c r="G103"/>
  <c r="H102"/>
  <c r="I102"/>
  <c r="J102" s="1"/>
  <c r="G104" l="1"/>
  <c r="H103"/>
  <c r="I103"/>
  <c r="J103" s="1"/>
  <c r="K103"/>
  <c r="K102"/>
  <c r="G105" l="1"/>
  <c r="H104"/>
  <c r="I104"/>
  <c r="J104" s="1"/>
  <c r="G106" l="1"/>
  <c r="H105"/>
  <c r="I105"/>
  <c r="J105" s="1"/>
  <c r="K105"/>
  <c r="K104"/>
  <c r="H107" l="1"/>
  <c r="H106"/>
  <c r="I106"/>
  <c r="J106" s="1"/>
  <c r="G107" l="1"/>
  <c r="K107"/>
  <c r="K106"/>
  <c r="H108" l="1"/>
  <c r="I107"/>
  <c r="J107" s="1"/>
  <c r="K108"/>
  <c r="H109"/>
  <c r="G108"/>
  <c r="I108" s="1"/>
  <c r="J108" s="1"/>
  <c r="H110" l="1"/>
  <c r="G109"/>
  <c r="K109"/>
  <c r="I109" l="1"/>
  <c r="J109" s="1"/>
  <c r="G110"/>
  <c r="K110"/>
  <c r="I110"/>
  <c r="J110" s="1"/>
  <c r="H111" l="1"/>
  <c r="K111" s="1"/>
  <c r="G111"/>
  <c r="I111" l="1"/>
  <c r="J111" s="1"/>
  <c r="H112"/>
  <c r="K112" s="1"/>
  <c r="G112"/>
  <c r="I112" l="1"/>
  <c r="J112" s="1"/>
  <c r="H113"/>
  <c r="K113" s="1"/>
  <c r="G113"/>
  <c r="I113" s="1"/>
  <c r="J113" s="1"/>
  <c r="H114" l="1"/>
  <c r="K114" s="1"/>
  <c r="G114"/>
  <c r="I114" l="1"/>
  <c r="J114" s="1"/>
  <c r="H115"/>
  <c r="K115" s="1"/>
  <c r="G115"/>
  <c r="I115" l="1"/>
  <c r="J115" s="1"/>
  <c r="H116"/>
  <c r="K116" s="1"/>
  <c r="G116"/>
  <c r="I116" l="1"/>
  <c r="J116" s="1"/>
  <c r="H117"/>
  <c r="K117" s="1"/>
  <c r="G117"/>
  <c r="I117" l="1"/>
  <c r="J117" s="1"/>
  <c r="H118"/>
  <c r="G118"/>
  <c r="K118"/>
  <c r="I118" l="1"/>
  <c r="J118" s="1"/>
  <c r="H119"/>
  <c r="G119"/>
  <c r="K119"/>
  <c r="I119" l="1"/>
  <c r="J119" s="1"/>
  <c r="H120"/>
  <c r="K120" s="1"/>
  <c r="G120"/>
  <c r="I120" l="1"/>
  <c r="J120" s="1"/>
  <c r="H121"/>
  <c r="G121"/>
  <c r="K121"/>
  <c r="I121" l="1"/>
  <c r="J121" s="1"/>
  <c r="H122"/>
  <c r="G122"/>
  <c r="K122"/>
  <c r="I122" l="1"/>
  <c r="J122" s="1"/>
  <c r="H123"/>
  <c r="G123"/>
  <c r="K123"/>
  <c r="I123" l="1"/>
  <c r="J123" s="1"/>
  <c r="H124"/>
  <c r="G124"/>
  <c r="K124"/>
  <c r="I124" l="1"/>
  <c r="J124" s="1"/>
  <c r="H125"/>
  <c r="K125" s="1"/>
  <c r="G125"/>
  <c r="I125" l="1"/>
  <c r="J125" s="1"/>
  <c r="H126"/>
  <c r="K126" s="1"/>
  <c r="G126"/>
  <c r="I126" l="1"/>
  <c r="J126" s="1"/>
  <c r="H127"/>
  <c r="K127" s="1"/>
  <c r="G127"/>
  <c r="I127" l="1"/>
  <c r="J127" s="1"/>
  <c r="H128"/>
  <c r="K128" s="1"/>
  <c r="G128"/>
  <c r="I128" l="1"/>
  <c r="J128" s="1"/>
  <c r="H129"/>
  <c r="K129" s="1"/>
  <c r="G129"/>
  <c r="I129" s="1"/>
  <c r="J129" s="1"/>
  <c r="H130" l="1"/>
  <c r="K130" s="1"/>
  <c r="G130"/>
  <c r="I130" l="1"/>
  <c r="J130" s="1"/>
  <c r="H131"/>
  <c r="K131" s="1"/>
  <c r="G131"/>
  <c r="I131" s="1"/>
  <c r="J131" s="1"/>
  <c r="H132" l="1"/>
  <c r="K132" s="1"/>
  <c r="G132"/>
  <c r="I132" l="1"/>
  <c r="J132" s="1"/>
  <c r="H133"/>
  <c r="K133" s="1"/>
  <c r="G133"/>
  <c r="I133" s="1"/>
  <c r="J133" s="1"/>
  <c r="H134" l="1"/>
  <c r="K134" s="1"/>
  <c r="G134"/>
  <c r="I134" l="1"/>
  <c r="J134" s="1"/>
  <c r="H135"/>
  <c r="K135" s="1"/>
  <c r="G135"/>
  <c r="I135" s="1"/>
  <c r="J135" s="1"/>
  <c r="H136" l="1"/>
  <c r="K136" s="1"/>
  <c r="G136"/>
  <c r="I136" l="1"/>
  <c r="J136" s="1"/>
  <c r="H137"/>
  <c r="K137" s="1"/>
  <c r="G137"/>
  <c r="I137" s="1"/>
  <c r="J137" s="1"/>
  <c r="H138" l="1"/>
  <c r="K138" s="1"/>
  <c r="G138"/>
  <c r="I138" l="1"/>
  <c r="J138" s="1"/>
  <c r="H139"/>
  <c r="K139" s="1"/>
  <c r="G139"/>
  <c r="I139" s="1"/>
  <c r="J139" s="1"/>
  <c r="H140" l="1"/>
  <c r="K140" s="1"/>
  <c r="G140"/>
  <c r="I140" l="1"/>
  <c r="J140" s="1"/>
  <c r="H141"/>
  <c r="K141" s="1"/>
  <c r="G141"/>
  <c r="I141" s="1"/>
  <c r="J141" s="1"/>
  <c r="H142" l="1"/>
  <c r="K142" s="1"/>
  <c r="G142"/>
  <c r="I142" s="1"/>
  <c r="J142" s="1"/>
  <c r="H143" l="1"/>
  <c r="K143" s="1"/>
  <c r="G143"/>
  <c r="I143" l="1"/>
  <c r="J143" s="1"/>
  <c r="H144"/>
  <c r="K144" s="1"/>
  <c r="G144"/>
  <c r="I144" s="1"/>
  <c r="J144" s="1"/>
  <c r="H145" l="1"/>
  <c r="K145" s="1"/>
  <c r="G145"/>
  <c r="I145" l="1"/>
  <c r="J145" s="1"/>
  <c r="H146"/>
  <c r="G146"/>
  <c r="K146"/>
  <c r="I146"/>
  <c r="J146" s="1"/>
  <c r="H147" l="1"/>
  <c r="K147" s="1"/>
  <c r="G147"/>
  <c r="I147" l="1"/>
  <c r="J147" s="1"/>
  <c r="H148"/>
  <c r="G148"/>
  <c r="K148"/>
  <c r="I148" l="1"/>
  <c r="J148" s="1"/>
  <c r="H149"/>
  <c r="G149"/>
  <c r="K149"/>
  <c r="I149" l="1"/>
  <c r="J149" s="1"/>
  <c r="H150"/>
  <c r="G150"/>
  <c r="K150"/>
  <c r="I150" l="1"/>
  <c r="J150" s="1"/>
  <c r="H151"/>
  <c r="G151"/>
  <c r="K151"/>
  <c r="I151" l="1"/>
  <c r="J151" s="1"/>
  <c r="H152"/>
  <c r="K152" s="1"/>
  <c r="G152"/>
  <c r="I152" l="1"/>
  <c r="J152" s="1"/>
  <c r="H153"/>
  <c r="G153"/>
  <c r="K153"/>
  <c r="I153" l="1"/>
  <c r="J153" s="1"/>
  <c r="H154"/>
  <c r="G154"/>
  <c r="K154"/>
  <c r="I154" l="1"/>
  <c r="J154" s="1"/>
  <c r="H155"/>
  <c r="G155"/>
  <c r="K155"/>
  <c r="I155" l="1"/>
  <c r="J155" s="1"/>
  <c r="H156"/>
  <c r="G156"/>
  <c r="K156"/>
  <c r="I156" l="1"/>
  <c r="J156" s="1"/>
  <c r="H157"/>
  <c r="G157"/>
  <c r="K157"/>
  <c r="I157" l="1"/>
  <c r="J157" s="1"/>
  <c r="H158"/>
  <c r="K158" s="1"/>
  <c r="G158"/>
  <c r="I158" l="1"/>
  <c r="J158" s="1"/>
  <c r="H159"/>
  <c r="K159" s="1"/>
  <c r="G159"/>
  <c r="I159" l="1"/>
  <c r="J159" s="1"/>
  <c r="H160"/>
  <c r="G160"/>
  <c r="K160"/>
  <c r="I160" l="1"/>
  <c r="J160" s="1"/>
  <c r="H161"/>
  <c r="G161"/>
  <c r="K161"/>
  <c r="I161" l="1"/>
  <c r="J161" s="1"/>
  <c r="H162"/>
  <c r="G162"/>
  <c r="K162"/>
  <c r="I162" l="1"/>
  <c r="J162" s="1"/>
  <c r="H163"/>
  <c r="G163"/>
  <c r="K163"/>
  <c r="I163" l="1"/>
  <c r="J163" s="1"/>
  <c r="H164"/>
  <c r="K164" s="1"/>
  <c r="G164"/>
  <c r="I164" l="1"/>
  <c r="J164" s="1"/>
  <c r="H165"/>
  <c r="K165" s="1"/>
  <c r="G165"/>
  <c r="I165" s="1"/>
  <c r="J165" s="1"/>
  <c r="H166" l="1"/>
  <c r="K166" s="1"/>
  <c r="G166"/>
  <c r="I166" l="1"/>
  <c r="J166" s="1"/>
  <c r="H167"/>
  <c r="K167" s="1"/>
  <c r="G167"/>
  <c r="I167" s="1"/>
  <c r="J167" s="1"/>
  <c r="H168" l="1"/>
  <c r="K168" s="1"/>
  <c r="G168"/>
  <c r="I168" l="1"/>
  <c r="J168" s="1"/>
  <c r="H169"/>
  <c r="K169" s="1"/>
  <c r="G169"/>
  <c r="I169" s="1"/>
  <c r="J169" s="1"/>
  <c r="H170" l="1"/>
  <c r="K170" s="1"/>
  <c r="G170"/>
  <c r="I170" l="1"/>
  <c r="J170" s="1"/>
  <c r="H171"/>
  <c r="K171" s="1"/>
  <c r="G171"/>
  <c r="I171" s="1"/>
  <c r="J171" s="1"/>
  <c r="H172" l="1"/>
  <c r="K172" s="1"/>
  <c r="G172"/>
  <c r="I172" l="1"/>
  <c r="J172" s="1"/>
  <c r="H173"/>
  <c r="K173" s="1"/>
  <c r="G173"/>
  <c r="I173" s="1"/>
  <c r="J173" s="1"/>
  <c r="H174" l="1"/>
  <c r="K174" s="1"/>
  <c r="G174"/>
  <c r="I174" l="1"/>
  <c r="J174" s="1"/>
  <c r="H175"/>
  <c r="K175" s="1"/>
  <c r="G175"/>
  <c r="I175" s="1"/>
  <c r="J175" s="1"/>
  <c r="H176" l="1"/>
  <c r="K176" s="1"/>
  <c r="G176"/>
  <c r="I176" l="1"/>
  <c r="J176" s="1"/>
  <c r="H177"/>
  <c r="K177" s="1"/>
  <c r="H178"/>
  <c r="G177"/>
  <c r="I177" l="1"/>
  <c r="J177" s="1"/>
  <c r="G178"/>
  <c r="K178"/>
  <c r="I178"/>
  <c r="J178" s="1"/>
  <c r="H179" l="1"/>
  <c r="K179" s="1"/>
  <c r="H180"/>
  <c r="G179"/>
  <c r="I179" l="1"/>
  <c r="J179" s="1"/>
  <c r="H181"/>
  <c r="G180"/>
  <c r="K180"/>
  <c r="I180" l="1"/>
  <c r="J180" s="1"/>
  <c r="H182"/>
  <c r="G181"/>
  <c r="K181"/>
  <c r="I181" l="1"/>
  <c r="J181" s="1"/>
  <c r="H183"/>
  <c r="G182"/>
  <c r="K182"/>
  <c r="I182" l="1"/>
  <c r="J182" s="1"/>
  <c r="H184"/>
  <c r="G183"/>
  <c r="I183" s="1"/>
  <c r="J183" s="1"/>
  <c r="K183"/>
  <c r="H185" l="1"/>
  <c r="G184"/>
  <c r="K184"/>
  <c r="I184" l="1"/>
  <c r="J184" s="1"/>
  <c r="H186"/>
  <c r="G185"/>
  <c r="K185"/>
  <c r="I185" l="1"/>
  <c r="J185" s="1"/>
  <c r="H187"/>
  <c r="G186"/>
  <c r="K186"/>
  <c r="I186" l="1"/>
  <c r="J186" s="1"/>
  <c r="H188"/>
  <c r="G187"/>
  <c r="K187"/>
  <c r="I187" l="1"/>
  <c r="J187" s="1"/>
  <c r="H189"/>
  <c r="G188"/>
  <c r="K188"/>
  <c r="I188" l="1"/>
  <c r="J188" s="1"/>
  <c r="H190"/>
  <c r="G189"/>
  <c r="K189"/>
  <c r="I189" l="1"/>
  <c r="J189" s="1"/>
  <c r="H191"/>
  <c r="G190"/>
  <c r="K190"/>
  <c r="I190" l="1"/>
  <c r="J190" s="1"/>
  <c r="H192"/>
  <c r="G191"/>
  <c r="I191" s="1"/>
  <c r="J191" s="1"/>
  <c r="K191"/>
  <c r="G193" l="1"/>
  <c r="G192"/>
  <c r="K192"/>
  <c r="I192" l="1"/>
  <c r="J192" s="1"/>
  <c r="G194"/>
  <c r="H193"/>
  <c r="I193"/>
  <c r="J193" s="1"/>
  <c r="K193"/>
  <c r="G195" l="1"/>
  <c r="H194"/>
  <c r="K194" s="1"/>
  <c r="I194"/>
  <c r="J194" s="1"/>
  <c r="G196" l="1"/>
  <c r="H195"/>
  <c r="I195"/>
  <c r="J195" s="1"/>
  <c r="H196" l="1"/>
  <c r="K196" s="1"/>
  <c r="K195"/>
  <c r="I196"/>
  <c r="J196" s="1"/>
  <c r="G197" l="1"/>
  <c r="H197"/>
  <c r="G198"/>
  <c r="K197"/>
  <c r="I197" l="1"/>
  <c r="J197" s="1"/>
  <c r="G199"/>
  <c r="H198"/>
  <c r="K198" s="1"/>
  <c r="I198"/>
  <c r="J198" s="1"/>
  <c r="G200" l="1"/>
  <c r="H199"/>
  <c r="I199"/>
  <c r="J199" s="1"/>
  <c r="H200" l="1"/>
  <c r="K200" s="1"/>
  <c r="K199"/>
  <c r="I200"/>
  <c r="J200" s="1"/>
  <c r="G201" l="1"/>
  <c r="H201"/>
  <c r="G202"/>
  <c r="K201"/>
  <c r="I201" l="1"/>
  <c r="J201" s="1"/>
  <c r="G203"/>
  <c r="H202"/>
  <c r="K202" s="1"/>
  <c r="I202"/>
  <c r="J202" s="1"/>
  <c r="G204" l="1"/>
  <c r="H203"/>
  <c r="I203"/>
  <c r="J203" s="1"/>
  <c r="H204" l="1"/>
  <c r="K204" s="1"/>
  <c r="K203"/>
  <c r="I204"/>
  <c r="J204" s="1"/>
  <c r="G205" l="1"/>
  <c r="H205"/>
  <c r="G206"/>
  <c r="K205"/>
  <c r="I205" l="1"/>
  <c r="J205" s="1"/>
  <c r="G207"/>
  <c r="H206"/>
  <c r="K206" s="1"/>
  <c r="I206"/>
  <c r="J206" s="1"/>
  <c r="G208" l="1"/>
  <c r="H207"/>
  <c r="I207"/>
  <c r="J207" s="1"/>
  <c r="H208" l="1"/>
  <c r="K208" s="1"/>
  <c r="K207"/>
  <c r="I208"/>
  <c r="J208" s="1"/>
  <c r="G209" l="1"/>
  <c r="H209"/>
  <c r="G210"/>
  <c r="K209"/>
  <c r="I209" l="1"/>
  <c r="J209" s="1"/>
  <c r="G211"/>
  <c r="H210"/>
  <c r="I210"/>
  <c r="J210" s="1"/>
  <c r="K210" l="1"/>
  <c r="G212"/>
  <c r="H211"/>
  <c r="I211"/>
  <c r="J211" s="1"/>
  <c r="H212" l="1"/>
  <c r="K212" s="1"/>
  <c r="K211"/>
  <c r="I212"/>
  <c r="J212" s="1"/>
  <c r="G213" l="1"/>
  <c r="H213"/>
  <c r="G214"/>
  <c r="K213"/>
  <c r="I213" l="1"/>
  <c r="J213" s="1"/>
  <c r="H214"/>
  <c r="K214" s="1"/>
  <c r="I214"/>
  <c r="J214" s="1"/>
  <c r="H215" l="1"/>
  <c r="K215" s="1"/>
  <c r="G215"/>
  <c r="G216"/>
  <c r="I215" l="1"/>
  <c r="J215" s="1"/>
  <c r="G217"/>
  <c r="H216"/>
  <c r="K216" s="1"/>
  <c r="I216"/>
  <c r="J216" s="1"/>
  <c r="G218" l="1"/>
  <c r="H217"/>
  <c r="I217"/>
  <c r="J217" s="1"/>
  <c r="H218" l="1"/>
  <c r="K217"/>
  <c r="I218"/>
  <c r="J218" s="1"/>
  <c r="G219" l="1"/>
  <c r="H219"/>
  <c r="K219" s="1"/>
  <c r="K218"/>
  <c r="G220"/>
  <c r="I219" l="1"/>
  <c r="J219" s="1"/>
  <c r="G221"/>
  <c r="H220"/>
  <c r="I220"/>
  <c r="J220" s="1"/>
  <c r="K220" l="1"/>
  <c r="G222"/>
  <c r="H221"/>
  <c r="I221"/>
  <c r="J221" s="1"/>
  <c r="H222" l="1"/>
  <c r="K221"/>
  <c r="I222"/>
  <c r="J222" s="1"/>
  <c r="G223" l="1"/>
  <c r="H223"/>
  <c r="K223" s="1"/>
  <c r="K222"/>
  <c r="G224"/>
  <c r="I223" l="1"/>
  <c r="J223" s="1"/>
  <c r="G225"/>
  <c r="H224"/>
  <c r="I224"/>
  <c r="J224" s="1"/>
  <c r="K224" l="1"/>
  <c r="G226"/>
  <c r="H225"/>
  <c r="I225"/>
  <c r="J225" s="1"/>
  <c r="H226" l="1"/>
  <c r="K225"/>
  <c r="I226"/>
  <c r="J226" s="1"/>
  <c r="G227" l="1"/>
  <c r="H227"/>
  <c r="K227" s="1"/>
  <c r="K226"/>
  <c r="G228"/>
  <c r="I227" l="1"/>
  <c r="J227" s="1"/>
  <c r="G229"/>
  <c r="H228"/>
  <c r="K228" s="1"/>
  <c r="I228"/>
  <c r="J228" s="1"/>
  <c r="G230" l="1"/>
  <c r="H229"/>
  <c r="I229"/>
  <c r="J229" s="1"/>
  <c r="H230" l="1"/>
  <c r="K229"/>
  <c r="I230"/>
  <c r="J230" s="1"/>
  <c r="G231" l="1"/>
  <c r="H231"/>
  <c r="K231" s="1"/>
  <c r="K230"/>
  <c r="G232"/>
  <c r="I231" l="1"/>
  <c r="J231" s="1"/>
  <c r="G233"/>
  <c r="H232"/>
  <c r="I232"/>
  <c r="J232" s="1"/>
  <c r="K232" l="1"/>
  <c r="G234"/>
  <c r="H233"/>
  <c r="I233"/>
  <c r="J233" s="1"/>
  <c r="H234" l="1"/>
  <c r="K233"/>
  <c r="I234"/>
  <c r="J234" s="1"/>
  <c r="G235" l="1"/>
  <c r="H235"/>
  <c r="K235" s="1"/>
  <c r="K234"/>
  <c r="G236"/>
  <c r="I235" l="1"/>
  <c r="J235" s="1"/>
  <c r="G237"/>
  <c r="H236"/>
  <c r="I236"/>
  <c r="J236" s="1"/>
  <c r="K236" l="1"/>
  <c r="H237"/>
  <c r="I237"/>
  <c r="J237" s="1"/>
  <c r="G238" l="1"/>
  <c r="K237"/>
  <c r="G239"/>
  <c r="H238"/>
  <c r="K238" l="1"/>
  <c r="I238"/>
  <c r="J238" s="1"/>
  <c r="G240"/>
  <c r="H239"/>
  <c r="I239"/>
  <c r="J239" s="1"/>
  <c r="H240" l="1"/>
  <c r="K239"/>
  <c r="I240"/>
  <c r="J240" s="1"/>
  <c r="G241" l="1"/>
  <c r="H241"/>
  <c r="K241" s="1"/>
  <c r="K240"/>
  <c r="G242"/>
  <c r="I241" l="1"/>
  <c r="J241" s="1"/>
  <c r="G243"/>
  <c r="H242"/>
  <c r="I242"/>
  <c r="J242" s="1"/>
  <c r="K242" l="1"/>
  <c r="G244"/>
  <c r="H243"/>
  <c r="I243"/>
  <c r="J243" s="1"/>
  <c r="H244" l="1"/>
  <c r="K244" s="1"/>
  <c r="K243"/>
  <c r="I244"/>
  <c r="J244" s="1"/>
  <c r="G245" l="1"/>
  <c r="H245"/>
  <c r="G246"/>
  <c r="K245"/>
  <c r="I245" l="1"/>
  <c r="J245" s="1"/>
  <c r="G247"/>
  <c r="H246"/>
  <c r="I246"/>
  <c r="J246" s="1"/>
  <c r="K246" l="1"/>
  <c r="G248"/>
  <c r="H247"/>
  <c r="I247"/>
  <c r="J247" s="1"/>
  <c r="K247" l="1"/>
  <c r="G249"/>
  <c r="H248"/>
  <c r="I248"/>
  <c r="J248" s="1"/>
  <c r="K248" l="1"/>
  <c r="G250"/>
  <c r="H249"/>
  <c r="K249" s="1"/>
  <c r="I249"/>
  <c r="J249" s="1"/>
  <c r="G251" l="1"/>
  <c r="H250"/>
  <c r="K250" s="1"/>
  <c r="I250"/>
  <c r="J250" s="1"/>
  <c r="G252" l="1"/>
  <c r="H251"/>
  <c r="K251" s="1"/>
  <c r="I251"/>
  <c r="J251" s="1"/>
  <c r="G253" l="1"/>
  <c r="H252"/>
  <c r="K252" s="1"/>
  <c r="I252"/>
  <c r="J252" s="1"/>
  <c r="G254" l="1"/>
  <c r="H253"/>
  <c r="K253" s="1"/>
  <c r="I253"/>
  <c r="J253" s="1"/>
  <c r="G255" l="1"/>
  <c r="H254"/>
  <c r="K254" s="1"/>
  <c r="I254"/>
  <c r="J254" s="1"/>
  <c r="G256" l="1"/>
  <c r="H255"/>
  <c r="K255" s="1"/>
  <c r="I255"/>
  <c r="J255" s="1"/>
  <c r="G257" l="1"/>
  <c r="H256"/>
  <c r="I256"/>
  <c r="J256" s="1"/>
  <c r="K256" l="1"/>
  <c r="G258"/>
  <c r="H257"/>
  <c r="K257" s="1"/>
  <c r="I257"/>
  <c r="J257" s="1"/>
  <c r="G259" l="1"/>
  <c r="H258"/>
  <c r="K258" s="1"/>
  <c r="I258"/>
  <c r="J258" s="1"/>
  <c r="G260" l="1"/>
  <c r="H259"/>
  <c r="K259" s="1"/>
  <c r="I259"/>
  <c r="J259" s="1"/>
  <c r="G261" l="1"/>
  <c r="H260"/>
  <c r="K260" s="1"/>
  <c r="I260"/>
  <c r="J260" s="1"/>
  <c r="G262" l="1"/>
  <c r="H261"/>
  <c r="I261"/>
  <c r="J261" s="1"/>
  <c r="K261" l="1"/>
  <c r="G263"/>
  <c r="H262"/>
  <c r="K262" s="1"/>
  <c r="I262"/>
  <c r="J262" s="1"/>
  <c r="G264" l="1"/>
  <c r="H263"/>
  <c r="K263" s="1"/>
  <c r="I263"/>
  <c r="J263" s="1"/>
  <c r="G265" l="1"/>
  <c r="H264"/>
  <c r="K264" s="1"/>
  <c r="I264"/>
  <c r="J264" s="1"/>
  <c r="G266" l="1"/>
  <c r="H265"/>
  <c r="K265" s="1"/>
  <c r="I265"/>
  <c r="J265" s="1"/>
  <c r="G267" l="1"/>
  <c r="H266"/>
  <c r="K266" s="1"/>
  <c r="I266"/>
  <c r="J266" s="1"/>
  <c r="G268" l="1"/>
  <c r="H267"/>
  <c r="K267" s="1"/>
  <c r="I267"/>
  <c r="J267" s="1"/>
  <c r="G269" l="1"/>
  <c r="H268"/>
  <c r="K268" s="1"/>
  <c r="I268"/>
  <c r="J268" s="1"/>
  <c r="G270" l="1"/>
  <c r="H269"/>
  <c r="K269" s="1"/>
  <c r="I269"/>
  <c r="J269" s="1"/>
  <c r="G271" l="1"/>
  <c r="H270"/>
  <c r="K270" s="1"/>
  <c r="I270"/>
  <c r="J270" s="1"/>
  <c r="G272" l="1"/>
  <c r="H271"/>
  <c r="K271" s="1"/>
  <c r="I271"/>
  <c r="J271" s="1"/>
  <c r="G273" l="1"/>
  <c r="H272"/>
  <c r="K272" s="1"/>
  <c r="I272"/>
  <c r="J272" s="1"/>
  <c r="G274" l="1"/>
  <c r="H273"/>
  <c r="K273" s="1"/>
  <c r="I273"/>
  <c r="J273" s="1"/>
  <c r="G275" l="1"/>
  <c r="H274"/>
  <c r="K274" s="1"/>
  <c r="I274"/>
  <c r="J274" s="1"/>
  <c r="G276" l="1"/>
  <c r="H275"/>
  <c r="K275" s="1"/>
  <c r="I275"/>
  <c r="J275" s="1"/>
  <c r="G277" l="1"/>
  <c r="H276"/>
  <c r="K276" s="1"/>
  <c r="I276"/>
  <c r="J276" s="1"/>
  <c r="G278" l="1"/>
  <c r="H277"/>
  <c r="I277"/>
  <c r="J277" s="1"/>
  <c r="K277" l="1"/>
  <c r="G279"/>
  <c r="H278"/>
  <c r="K278"/>
  <c r="I278"/>
  <c r="J278" s="1"/>
  <c r="G280" l="1"/>
  <c r="H279"/>
  <c r="I279"/>
  <c r="J279" s="1"/>
  <c r="K279" l="1"/>
  <c r="G281"/>
  <c r="H280"/>
  <c r="K280" s="1"/>
  <c r="I280"/>
  <c r="J280" s="1"/>
  <c r="G282" l="1"/>
  <c r="H281"/>
  <c r="K281" s="1"/>
  <c r="I281"/>
  <c r="J281" s="1"/>
  <c r="G283" l="1"/>
  <c r="H282"/>
  <c r="K282" s="1"/>
  <c r="I282"/>
  <c r="J282" s="1"/>
  <c r="G284" l="1"/>
  <c r="H283"/>
  <c r="K283" s="1"/>
  <c r="I283"/>
  <c r="J283" s="1"/>
  <c r="G285" l="1"/>
  <c r="H284"/>
  <c r="K284" s="1"/>
  <c r="I284"/>
  <c r="J284" s="1"/>
  <c r="G286" l="1"/>
  <c r="H285"/>
  <c r="K285" s="1"/>
  <c r="I285"/>
  <c r="J285" s="1"/>
  <c r="G287" l="1"/>
  <c r="H286"/>
  <c r="K286" s="1"/>
  <c r="I286"/>
  <c r="J286" s="1"/>
  <c r="G288" l="1"/>
  <c r="H287"/>
  <c r="K287" s="1"/>
  <c r="I287"/>
  <c r="J287" s="1"/>
  <c r="G289" l="1"/>
  <c r="H288"/>
  <c r="K288" s="1"/>
  <c r="I288"/>
  <c r="J288" s="1"/>
  <c r="G290" l="1"/>
  <c r="H289"/>
  <c r="I289"/>
  <c r="J289" s="1"/>
  <c r="K289" l="1"/>
  <c r="G291"/>
  <c r="H290"/>
  <c r="I290"/>
  <c r="J290" s="1"/>
  <c r="K290" l="1"/>
  <c r="G292"/>
  <c r="H291"/>
  <c r="I291"/>
  <c r="J291" s="1"/>
  <c r="K291" l="1"/>
  <c r="G293"/>
  <c r="H292"/>
  <c r="I292"/>
  <c r="J292" s="1"/>
  <c r="K292" l="1"/>
  <c r="G294"/>
  <c r="H293"/>
  <c r="I293"/>
  <c r="J293" s="1"/>
  <c r="K293" l="1"/>
  <c r="G295"/>
  <c r="H294"/>
  <c r="I294"/>
  <c r="J294" s="1"/>
  <c r="K294" l="1"/>
  <c r="G296"/>
  <c r="H295"/>
  <c r="I295"/>
  <c r="J295" s="1"/>
  <c r="K295" l="1"/>
  <c r="G297"/>
  <c r="H296"/>
  <c r="I296"/>
  <c r="J296" s="1"/>
  <c r="K296" l="1"/>
  <c r="G298"/>
  <c r="H297"/>
  <c r="K297" s="1"/>
  <c r="I297"/>
  <c r="J297" s="1"/>
  <c r="G299" l="1"/>
  <c r="H298"/>
  <c r="K298" s="1"/>
  <c r="I298"/>
  <c r="J298" s="1"/>
  <c r="G300" l="1"/>
  <c r="H299"/>
  <c r="K299" s="1"/>
  <c r="I299"/>
  <c r="J299" s="1"/>
  <c r="G301" l="1"/>
  <c r="H300"/>
  <c r="K300" s="1"/>
  <c r="I300"/>
  <c r="J300" s="1"/>
  <c r="G302" l="1"/>
  <c r="H301"/>
  <c r="K301" s="1"/>
  <c r="I301"/>
  <c r="J301" s="1"/>
  <c r="G303" l="1"/>
  <c r="H302"/>
  <c r="K302" s="1"/>
  <c r="I302"/>
  <c r="J302" s="1"/>
  <c r="G304" l="1"/>
  <c r="H303"/>
  <c r="K303" s="1"/>
  <c r="I303"/>
  <c r="J303" s="1"/>
  <c r="G305" l="1"/>
  <c r="H304"/>
  <c r="I304"/>
  <c r="J304" s="1"/>
  <c r="K304" l="1"/>
  <c r="G306"/>
  <c r="H305"/>
  <c r="I305"/>
  <c r="J305" s="1"/>
  <c r="K305" l="1"/>
  <c r="G307"/>
  <c r="H306"/>
  <c r="K306" s="1"/>
  <c r="I306"/>
  <c r="J306" s="1"/>
  <c r="G308" l="1"/>
  <c r="H307"/>
  <c r="K307" s="1"/>
  <c r="I307"/>
  <c r="J307" s="1"/>
  <c r="G309" l="1"/>
  <c r="H308"/>
  <c r="K308" s="1"/>
  <c r="I308"/>
  <c r="J308" s="1"/>
  <c r="G310" l="1"/>
  <c r="H309"/>
  <c r="I309"/>
  <c r="J309" s="1"/>
  <c r="K309" l="1"/>
  <c r="G311"/>
  <c r="H310"/>
  <c r="K310" s="1"/>
  <c r="I310"/>
  <c r="J310" s="1"/>
  <c r="G312" l="1"/>
  <c r="H311"/>
  <c r="I311"/>
  <c r="J311" s="1"/>
  <c r="K311" l="1"/>
  <c r="G313"/>
  <c r="H312"/>
  <c r="I312"/>
  <c r="J312" s="1"/>
  <c r="K312" l="1"/>
  <c r="G314"/>
  <c r="H313"/>
  <c r="K313" s="1"/>
  <c r="I313"/>
  <c r="J313" s="1"/>
  <c r="G315" l="1"/>
  <c r="H314"/>
  <c r="K314" s="1"/>
  <c r="I314"/>
  <c r="J314" s="1"/>
  <c r="G316" l="1"/>
  <c r="H315"/>
  <c r="K315" s="1"/>
  <c r="I315"/>
  <c r="J315" s="1"/>
  <c r="G317" l="1"/>
  <c r="H316"/>
  <c r="K316" s="1"/>
  <c r="I316"/>
  <c r="J316" s="1"/>
  <c r="G318" l="1"/>
  <c r="H317"/>
  <c r="K317" s="1"/>
  <c r="I317"/>
  <c r="J317" s="1"/>
  <c r="G319" l="1"/>
  <c r="H318"/>
  <c r="K318" s="1"/>
  <c r="I318"/>
  <c r="J318" s="1"/>
  <c r="G320" l="1"/>
  <c r="H319"/>
  <c r="K319" s="1"/>
  <c r="I319"/>
  <c r="J319" s="1"/>
  <c r="G321" l="1"/>
  <c r="H320"/>
  <c r="K320" s="1"/>
  <c r="I320"/>
  <c r="J320" s="1"/>
  <c r="G322" l="1"/>
  <c r="H321"/>
  <c r="K321" s="1"/>
  <c r="I321"/>
  <c r="J321" s="1"/>
  <c r="G323" l="1"/>
  <c r="H322"/>
  <c r="K322" s="1"/>
  <c r="I322"/>
  <c r="J322" s="1"/>
  <c r="G324" l="1"/>
  <c r="H323"/>
  <c r="K323" s="1"/>
  <c r="I323"/>
  <c r="J323" s="1"/>
  <c r="G325" l="1"/>
  <c r="H324"/>
  <c r="K324" s="1"/>
  <c r="I324"/>
  <c r="J324" s="1"/>
  <c r="G326" l="1"/>
  <c r="H325"/>
  <c r="K325" s="1"/>
  <c r="I325"/>
  <c r="J325" s="1"/>
  <c r="G327" l="1"/>
  <c r="H326"/>
  <c r="I326"/>
  <c r="J326" s="1"/>
  <c r="K326" l="1"/>
  <c r="G328"/>
  <c r="H327"/>
  <c r="I327"/>
  <c r="J327" s="1"/>
  <c r="K327" l="1"/>
  <c r="G329"/>
  <c r="H328"/>
  <c r="K328" s="1"/>
  <c r="I328"/>
  <c r="J328" s="1"/>
  <c r="G330" l="1"/>
  <c r="H329"/>
  <c r="K329" s="1"/>
  <c r="I329"/>
  <c r="J329" s="1"/>
  <c r="G331" l="1"/>
  <c r="H330"/>
  <c r="K330" s="1"/>
  <c r="I330"/>
  <c r="J330" s="1"/>
  <c r="G332" l="1"/>
  <c r="I331"/>
  <c r="J331" s="1"/>
  <c r="H331"/>
  <c r="K331" s="1"/>
  <c r="G333" l="1"/>
  <c r="H332"/>
  <c r="I332"/>
  <c r="J332" s="1"/>
  <c r="H333" l="1"/>
  <c r="K333" s="1"/>
  <c r="K332"/>
  <c r="I333"/>
  <c r="J333" s="1"/>
  <c r="G334" l="1"/>
  <c r="H334"/>
  <c r="G335"/>
  <c r="K334"/>
  <c r="I334" l="1"/>
  <c r="J334" s="1"/>
  <c r="G336"/>
  <c r="H335"/>
  <c r="K335" s="1"/>
  <c r="I335"/>
  <c r="J335" s="1"/>
  <c r="G337" l="1"/>
  <c r="H336"/>
  <c r="I336"/>
  <c r="J336" s="1"/>
  <c r="H337" l="1"/>
  <c r="K337" s="1"/>
  <c r="K336"/>
  <c r="I337"/>
  <c r="J337" s="1"/>
  <c r="G338" l="1"/>
  <c r="H338"/>
  <c r="G339"/>
  <c r="K338"/>
  <c r="I338" l="1"/>
  <c r="J338" s="1"/>
  <c r="G340"/>
  <c r="H339"/>
  <c r="K339" s="1"/>
  <c r="I339"/>
  <c r="J339" s="1"/>
  <c r="G341" l="1"/>
  <c r="H340"/>
  <c r="I340"/>
  <c r="J340" s="1"/>
  <c r="H341" l="1"/>
  <c r="K341" s="1"/>
  <c r="K340"/>
  <c r="I341"/>
  <c r="J341" s="1"/>
  <c r="G342" l="1"/>
  <c r="H342"/>
  <c r="G343"/>
  <c r="K342"/>
  <c r="I342" l="1"/>
  <c r="J342" s="1"/>
  <c r="G344"/>
  <c r="H343"/>
  <c r="K343" s="1"/>
  <c r="I343"/>
  <c r="J343" s="1"/>
  <c r="G345" l="1"/>
  <c r="H344"/>
  <c r="I344"/>
  <c r="J344" s="1"/>
  <c r="H345" l="1"/>
  <c r="K345" s="1"/>
  <c r="K344"/>
  <c r="I345"/>
  <c r="J345" s="1"/>
  <c r="G346" l="1"/>
  <c r="H346"/>
  <c r="G347"/>
  <c r="K346"/>
  <c r="I346" l="1"/>
  <c r="J346" s="1"/>
  <c r="G348"/>
  <c r="H347"/>
  <c r="I347"/>
  <c r="J347" s="1"/>
  <c r="K347" l="1"/>
  <c r="G349"/>
  <c r="H348"/>
  <c r="I348"/>
  <c r="J348" s="1"/>
  <c r="H349" l="1"/>
  <c r="K349" s="1"/>
  <c r="K348"/>
  <c r="I349"/>
  <c r="J349" s="1"/>
  <c r="G350" l="1"/>
  <c r="H350"/>
  <c r="G351"/>
  <c r="K350"/>
  <c r="I350" l="1"/>
  <c r="J350" s="1"/>
  <c r="G352"/>
  <c r="H351"/>
  <c r="K351" s="1"/>
  <c r="I351"/>
  <c r="J351" s="1"/>
  <c r="G353" l="1"/>
  <c r="H352"/>
  <c r="I352"/>
  <c r="J352" s="1"/>
  <c r="H353" l="1"/>
  <c r="K353" s="1"/>
  <c r="K352"/>
  <c r="I353"/>
  <c r="J353" s="1"/>
  <c r="G354" l="1"/>
  <c r="H354"/>
  <c r="G355"/>
  <c r="K354"/>
  <c r="I354" l="1"/>
  <c r="J354" s="1"/>
  <c r="G356"/>
  <c r="H355"/>
  <c r="I355"/>
  <c r="J355" s="1"/>
  <c r="K355" l="1"/>
  <c r="G357"/>
  <c r="H356"/>
  <c r="I356"/>
  <c r="J356" s="1"/>
  <c r="H357" l="1"/>
  <c r="K357" s="1"/>
  <c r="K356"/>
  <c r="I357"/>
  <c r="J357" s="1"/>
  <c r="G358" l="1"/>
  <c r="H358"/>
  <c r="G359"/>
  <c r="K358"/>
  <c r="I358" l="1"/>
  <c r="J358" s="1"/>
  <c r="G360"/>
  <c r="H359"/>
  <c r="K359" s="1"/>
  <c r="I359"/>
  <c r="J359" s="1"/>
  <c r="G361" l="1"/>
  <c r="H360"/>
  <c r="I360"/>
  <c r="J360" s="1"/>
  <c r="H361" l="1"/>
  <c r="K361" s="1"/>
  <c r="K360"/>
  <c r="I361"/>
  <c r="J361" s="1"/>
  <c r="G362" l="1"/>
  <c r="H362"/>
  <c r="G363"/>
  <c r="K362"/>
  <c r="I362" l="1"/>
  <c r="J362" s="1"/>
  <c r="G364"/>
  <c r="H363"/>
  <c r="I363"/>
  <c r="J363" s="1"/>
  <c r="K363" l="1"/>
  <c r="G365"/>
  <c r="H364"/>
  <c r="I364"/>
  <c r="J364" s="1"/>
  <c r="H365" l="1"/>
  <c r="K365" s="1"/>
  <c r="K364"/>
  <c r="I365"/>
  <c r="J365" s="1"/>
  <c r="G366" l="1"/>
  <c r="H366"/>
  <c r="G367"/>
  <c r="K366"/>
  <c r="I366" l="1"/>
  <c r="J366" s="1"/>
  <c r="G368"/>
  <c r="H367"/>
  <c r="I367"/>
  <c r="J367" s="1"/>
  <c r="K367" l="1"/>
  <c r="G369"/>
  <c r="H368"/>
  <c r="I368"/>
  <c r="J368" s="1"/>
  <c r="H369" l="1"/>
  <c r="K369" s="1"/>
  <c r="K368"/>
  <c r="I369"/>
  <c r="J369" s="1"/>
  <c r="G370" l="1"/>
  <c r="H370"/>
  <c r="G371"/>
  <c r="K370"/>
  <c r="I370" l="1"/>
  <c r="J370" s="1"/>
  <c r="G372"/>
  <c r="H371"/>
  <c r="I371"/>
  <c r="J371" s="1"/>
  <c r="K371" l="1"/>
  <c r="G373"/>
  <c r="H372"/>
  <c r="I372"/>
  <c r="J372" s="1"/>
  <c r="H373" l="1"/>
  <c r="K373" s="1"/>
  <c r="K372"/>
  <c r="I373"/>
  <c r="J373" s="1"/>
  <c r="G374" l="1"/>
  <c r="H374"/>
  <c r="G375"/>
  <c r="K374"/>
  <c r="I374" l="1"/>
  <c r="J374" s="1"/>
  <c r="G376"/>
  <c r="H375"/>
  <c r="K375" s="1"/>
  <c r="I375"/>
  <c r="J375" s="1"/>
  <c r="G377" l="1"/>
  <c r="H376"/>
  <c r="I376"/>
  <c r="J376" s="1"/>
  <c r="H377" l="1"/>
  <c r="K377" s="1"/>
  <c r="K376"/>
  <c r="I377"/>
  <c r="J377" s="1"/>
  <c r="G378" l="1"/>
  <c r="H378"/>
  <c r="G379"/>
  <c r="K378"/>
  <c r="I378" l="1"/>
  <c r="J378" s="1"/>
  <c r="G380"/>
  <c r="H379"/>
  <c r="K379" s="1"/>
  <c r="I379"/>
  <c r="J379" s="1"/>
  <c r="G381" l="1"/>
  <c r="H380"/>
  <c r="I380"/>
  <c r="J380" s="1"/>
  <c r="H381" l="1"/>
  <c r="K381" s="1"/>
  <c r="K380"/>
  <c r="I381"/>
  <c r="J381" s="1"/>
  <c r="G382" l="1"/>
  <c r="H382"/>
  <c r="G383"/>
  <c r="K382"/>
  <c r="I382" l="1"/>
  <c r="J382" s="1"/>
  <c r="G384"/>
  <c r="H383"/>
  <c r="K383" s="1"/>
  <c r="I383"/>
  <c r="J383" s="1"/>
  <c r="G385" l="1"/>
  <c r="H384"/>
  <c r="I384"/>
  <c r="J384" s="1"/>
  <c r="H385" l="1"/>
  <c r="K384"/>
  <c r="I385"/>
  <c r="J385" s="1"/>
  <c r="K385" l="1"/>
  <c r="G386"/>
  <c r="H386"/>
  <c r="G387"/>
  <c r="K386"/>
  <c r="I386" l="1"/>
  <c r="J386" s="1"/>
  <c r="G388"/>
  <c r="H387"/>
  <c r="K387" s="1"/>
  <c r="I387"/>
  <c r="J387" s="1"/>
  <c r="G389" l="1"/>
  <c r="H388"/>
  <c r="I388"/>
  <c r="J388" s="1"/>
  <c r="H389" l="1"/>
  <c r="K388"/>
  <c r="I389"/>
  <c r="J389" s="1"/>
  <c r="K389" l="1"/>
  <c r="G390"/>
  <c r="H390"/>
  <c r="G391"/>
  <c r="K390"/>
  <c r="I390" l="1"/>
  <c r="J390" s="1"/>
  <c r="G392"/>
  <c r="H391"/>
  <c r="I391"/>
  <c r="J391" s="1"/>
  <c r="K391" l="1"/>
  <c r="G393"/>
  <c r="H392"/>
  <c r="I392"/>
  <c r="J392" s="1"/>
  <c r="H393" l="1"/>
  <c r="K392"/>
  <c r="I393"/>
  <c r="J393" s="1"/>
  <c r="G394" l="1"/>
  <c r="I394" s="1"/>
  <c r="J394" s="1"/>
  <c r="H394"/>
  <c r="K393"/>
  <c r="G395" l="1"/>
  <c r="I395" s="1"/>
  <c r="J395" s="1"/>
  <c r="H395"/>
  <c r="K394"/>
  <c r="G396" l="1"/>
  <c r="H396"/>
  <c r="K395"/>
  <c r="G397" l="1"/>
  <c r="I397" s="1"/>
  <c r="J397" s="1"/>
  <c r="I396"/>
  <c r="J396" s="1"/>
  <c r="H397"/>
  <c r="K396"/>
  <c r="K397" l="1"/>
  <c r="G398"/>
  <c r="I398" s="1"/>
  <c r="J398" s="1"/>
  <c r="G399"/>
  <c r="H398"/>
  <c r="K398" l="1"/>
  <c r="H400"/>
  <c r="H399"/>
  <c r="I399"/>
  <c r="J399" s="1"/>
  <c r="G400" l="1"/>
  <c r="K400"/>
  <c r="I400"/>
  <c r="J400" s="1"/>
  <c r="K399"/>
  <c r="G401" l="1"/>
  <c r="G402"/>
  <c r="H401"/>
  <c r="K401" l="1"/>
  <c r="I401"/>
  <c r="J401" s="1"/>
  <c r="G403"/>
  <c r="H402"/>
  <c r="I402"/>
  <c r="J402" s="1"/>
  <c r="H403" l="1"/>
  <c r="K402"/>
  <c r="I403"/>
  <c r="J403" s="1"/>
  <c r="K403" l="1"/>
  <c r="G404"/>
  <c r="H404"/>
  <c r="G405"/>
  <c r="K404"/>
  <c r="I404" l="1"/>
  <c r="J404" s="1"/>
  <c r="G406"/>
  <c r="H405"/>
  <c r="K405" s="1"/>
  <c r="I405"/>
  <c r="J405" s="1"/>
  <c r="G407" l="1"/>
  <c r="H406"/>
  <c r="I406"/>
  <c r="J406" s="1"/>
  <c r="H407" l="1"/>
  <c r="K407" s="1"/>
  <c r="K406"/>
  <c r="I407"/>
  <c r="J407" s="1"/>
  <c r="G408" l="1"/>
  <c r="H408"/>
  <c r="G409"/>
  <c r="K408"/>
  <c r="I408" l="1"/>
  <c r="J408" s="1"/>
  <c r="G410"/>
  <c r="H409"/>
  <c r="I409"/>
  <c r="J409" s="1"/>
  <c r="K409" l="1"/>
  <c r="G411"/>
  <c r="H410"/>
  <c r="I410"/>
  <c r="J410" s="1"/>
  <c r="H411" l="1"/>
  <c r="K411" s="1"/>
  <c r="K410"/>
  <c r="I411"/>
  <c r="J411" s="1"/>
  <c r="G412" l="1"/>
  <c r="H412"/>
  <c r="G413"/>
  <c r="K412"/>
  <c r="I412" l="1"/>
  <c r="J412" s="1"/>
  <c r="G414"/>
  <c r="H413"/>
  <c r="I413"/>
  <c r="J413" s="1"/>
  <c r="K413" l="1"/>
  <c r="G415"/>
  <c r="H414"/>
  <c r="I414"/>
  <c r="J414" s="1"/>
  <c r="K414" l="1"/>
  <c r="G416"/>
  <c r="H415"/>
  <c r="I415"/>
  <c r="J415" s="1"/>
  <c r="K415" l="1"/>
  <c r="G417"/>
  <c r="H416"/>
  <c r="I416"/>
  <c r="J416" s="1"/>
  <c r="H417" l="1"/>
  <c r="K417" s="1"/>
  <c r="K416"/>
  <c r="I417"/>
  <c r="J417" s="1"/>
  <c r="G418" l="1"/>
  <c r="H418"/>
  <c r="G419"/>
  <c r="K418"/>
  <c r="I418" l="1"/>
  <c r="J418" s="1"/>
  <c r="G420"/>
  <c r="H419"/>
  <c r="K419" s="1"/>
  <c r="I419"/>
  <c r="J419" s="1"/>
  <c r="G421" l="1"/>
  <c r="H420"/>
  <c r="I420"/>
  <c r="J420" s="1"/>
  <c r="H421" l="1"/>
  <c r="K421" s="1"/>
  <c r="K420"/>
  <c r="I421"/>
  <c r="J421" s="1"/>
  <c r="G422" l="1"/>
  <c r="H422"/>
  <c r="G423"/>
  <c r="K422"/>
  <c r="I422" l="1"/>
  <c r="J422" s="1"/>
  <c r="G424"/>
  <c r="H423"/>
  <c r="I423"/>
  <c r="J423" s="1"/>
  <c r="K423" l="1"/>
  <c r="G425"/>
  <c r="H424"/>
  <c r="I424"/>
  <c r="J424" s="1"/>
  <c r="H425" l="1"/>
  <c r="K425" s="1"/>
  <c r="K424"/>
  <c r="I425"/>
  <c r="J425" s="1"/>
  <c r="G426" l="1"/>
  <c r="H426"/>
  <c r="G427"/>
  <c r="K426"/>
  <c r="I426" l="1"/>
  <c r="J426" s="1"/>
  <c r="G428"/>
  <c r="H427"/>
  <c r="I427"/>
  <c r="J427" s="1"/>
  <c r="K427" l="1"/>
  <c r="G429"/>
  <c r="H428"/>
  <c r="I428"/>
  <c r="J428" s="1"/>
  <c r="H429" l="1"/>
  <c r="K429" s="1"/>
  <c r="K428"/>
  <c r="I429"/>
  <c r="J429" s="1"/>
  <c r="G430" l="1"/>
  <c r="H430"/>
  <c r="G431"/>
  <c r="K430"/>
  <c r="I430" l="1"/>
  <c r="J430" s="1"/>
  <c r="G432"/>
  <c r="H431"/>
  <c r="I431"/>
  <c r="J431" s="1"/>
  <c r="K431" l="1"/>
  <c r="G433"/>
  <c r="H432"/>
  <c r="I432"/>
  <c r="J432" s="1"/>
  <c r="H433" l="1"/>
  <c r="K433" s="1"/>
  <c r="K432"/>
  <c r="I433"/>
  <c r="J433" s="1"/>
  <c r="G434" l="1"/>
  <c r="H434"/>
  <c r="G435"/>
  <c r="K434"/>
  <c r="I434" l="1"/>
  <c r="J434" s="1"/>
  <c r="G436"/>
  <c r="H435"/>
  <c r="I435"/>
  <c r="J435" s="1"/>
  <c r="K435" l="1"/>
  <c r="G437"/>
  <c r="H436"/>
  <c r="I436"/>
  <c r="J436" s="1"/>
  <c r="H437" l="1"/>
  <c r="K437" s="1"/>
  <c r="K436"/>
  <c r="I437"/>
  <c r="J437" s="1"/>
  <c r="G438" l="1"/>
  <c r="H438"/>
  <c r="G439"/>
  <c r="K438"/>
  <c r="I438" l="1"/>
  <c r="J438" s="1"/>
  <c r="G440"/>
  <c r="H439"/>
  <c r="K439" s="1"/>
  <c r="I439"/>
  <c r="J439" s="1"/>
  <c r="G441" l="1"/>
  <c r="H440"/>
  <c r="I440"/>
  <c r="J440" s="1"/>
  <c r="H441" l="1"/>
  <c r="K441" s="1"/>
  <c r="K440"/>
  <c r="I441"/>
  <c r="J441" s="1"/>
  <c r="G442" l="1"/>
  <c r="H442"/>
  <c r="G443"/>
  <c r="K442"/>
  <c r="I442" l="1"/>
  <c r="J442" s="1"/>
  <c r="G444"/>
  <c r="H443"/>
  <c r="I443"/>
  <c r="J443" s="1"/>
  <c r="K443" l="1"/>
  <c r="G445"/>
  <c r="H444"/>
  <c r="I444"/>
  <c r="J444" s="1"/>
  <c r="H445" l="1"/>
  <c r="K445" s="1"/>
  <c r="K444"/>
  <c r="I445"/>
  <c r="J445" s="1"/>
  <c r="G446" l="1"/>
  <c r="H446"/>
  <c r="G447"/>
  <c r="K446"/>
  <c r="I446" l="1"/>
  <c r="J446" s="1"/>
  <c r="G448"/>
  <c r="H447"/>
  <c r="I447"/>
  <c r="J447" s="1"/>
  <c r="K447" l="1"/>
  <c r="G449"/>
  <c r="H448"/>
  <c r="I448"/>
  <c r="J448" s="1"/>
  <c r="H449" l="1"/>
  <c r="K449" s="1"/>
  <c r="K448"/>
  <c r="I449"/>
  <c r="J449" s="1"/>
  <c r="G450" l="1"/>
  <c r="H450"/>
  <c r="G451"/>
  <c r="K450"/>
  <c r="I450" l="1"/>
  <c r="J450" s="1"/>
  <c r="G452"/>
  <c r="H451"/>
  <c r="I451"/>
  <c r="J451" s="1"/>
  <c r="K451" l="1"/>
  <c r="G453"/>
  <c r="H452"/>
  <c r="I452"/>
  <c r="J452" s="1"/>
  <c r="H453" l="1"/>
  <c r="K453" s="1"/>
  <c r="K452"/>
  <c r="I453"/>
  <c r="J453" s="1"/>
  <c r="G454" l="1"/>
  <c r="H454"/>
  <c r="G455"/>
  <c r="K454"/>
  <c r="I454" l="1"/>
  <c r="J454" s="1"/>
  <c r="G456"/>
  <c r="H455"/>
  <c r="K455" s="1"/>
  <c r="I455"/>
  <c r="J455" s="1"/>
  <c r="G457" l="1"/>
  <c r="H456"/>
  <c r="I456"/>
  <c r="J456" s="1"/>
  <c r="H457" l="1"/>
  <c r="K457" s="1"/>
  <c r="K456"/>
  <c r="I457"/>
  <c r="J457" s="1"/>
  <c r="G458" l="1"/>
  <c r="H458"/>
  <c r="G459"/>
  <c r="K458"/>
  <c r="I458" l="1"/>
  <c r="J458" s="1"/>
  <c r="G460"/>
  <c r="H459"/>
  <c r="I459"/>
  <c r="J459" s="1"/>
  <c r="K459" l="1"/>
  <c r="G461"/>
  <c r="H460"/>
  <c r="I460"/>
  <c r="J460" s="1"/>
  <c r="H461" l="1"/>
  <c r="K461" s="1"/>
  <c r="K460"/>
  <c r="I461"/>
  <c r="J461" s="1"/>
  <c r="G462" l="1"/>
  <c r="H462"/>
  <c r="G463"/>
  <c r="K462"/>
  <c r="I462" l="1"/>
  <c r="J462" s="1"/>
  <c r="G464"/>
  <c r="H463"/>
  <c r="I463"/>
  <c r="J463" s="1"/>
  <c r="K463" l="1"/>
  <c r="G465"/>
  <c r="H464"/>
  <c r="I464"/>
  <c r="J464" s="1"/>
  <c r="I465" l="1"/>
  <c r="J465" s="1"/>
  <c r="K464"/>
  <c r="H465"/>
  <c r="K465" l="1"/>
  <c r="G466"/>
  <c r="H466"/>
  <c r="G467"/>
  <c r="K466"/>
  <c r="I466" l="1"/>
  <c r="J466" s="1"/>
  <c r="G468"/>
  <c r="H467"/>
  <c r="I467"/>
  <c r="J467" s="1"/>
  <c r="K467" l="1"/>
  <c r="G469"/>
  <c r="H468"/>
  <c r="I468"/>
  <c r="J468" s="1"/>
  <c r="H469" l="1"/>
  <c r="K469" s="1"/>
  <c r="K468"/>
  <c r="I469"/>
  <c r="J469" s="1"/>
  <c r="G470" l="1"/>
  <c r="H470"/>
  <c r="G471"/>
  <c r="K470"/>
  <c r="I470" l="1"/>
  <c r="J470" s="1"/>
  <c r="G472"/>
  <c r="H471"/>
  <c r="K471" s="1"/>
  <c r="I471"/>
  <c r="J471" s="1"/>
  <c r="G473" l="1"/>
  <c r="H472"/>
  <c r="I472"/>
  <c r="J472" s="1"/>
  <c r="H473" l="1"/>
  <c r="K473" s="1"/>
  <c r="K472"/>
  <c r="I473"/>
  <c r="J473" s="1"/>
  <c r="G474" l="1"/>
  <c r="H474"/>
  <c r="G475"/>
  <c r="K474"/>
  <c r="I474" l="1"/>
  <c r="J474" s="1"/>
  <c r="G476"/>
  <c r="H475"/>
  <c r="K475" s="1"/>
  <c r="I475"/>
  <c r="J475" s="1"/>
  <c r="G477" l="1"/>
  <c r="H476"/>
  <c r="I476"/>
  <c r="J476" s="1"/>
  <c r="H477" l="1"/>
  <c r="K477" s="1"/>
  <c r="K476"/>
  <c r="I477"/>
  <c r="J477" s="1"/>
  <c r="G478" l="1"/>
  <c r="H478"/>
  <c r="G479"/>
  <c r="K478"/>
  <c r="I478" l="1"/>
  <c r="J478" s="1"/>
  <c r="G480"/>
  <c r="H479"/>
  <c r="I479"/>
  <c r="J479" s="1"/>
  <c r="K479" l="1"/>
  <c r="G481"/>
  <c r="H480"/>
  <c r="I480"/>
  <c r="J480" s="1"/>
  <c r="H481" l="1"/>
  <c r="K481" s="1"/>
  <c r="K480"/>
  <c r="I481"/>
  <c r="J481" s="1"/>
  <c r="G482" l="1"/>
  <c r="H482"/>
  <c r="K482" s="1"/>
  <c r="G483"/>
  <c r="I482" l="1"/>
  <c r="J482" s="1"/>
  <c r="G484"/>
  <c r="H483"/>
  <c r="I483"/>
  <c r="J483" s="1"/>
  <c r="K483" l="1"/>
  <c r="G485"/>
  <c r="H484"/>
  <c r="I484"/>
  <c r="J484" s="1"/>
  <c r="H485" l="1"/>
  <c r="K485" s="1"/>
  <c r="K484"/>
  <c r="I485"/>
  <c r="J485" s="1"/>
  <c r="G486" l="1"/>
  <c r="H486"/>
  <c r="G487"/>
  <c r="K486"/>
  <c r="I486" l="1"/>
  <c r="J486" s="1"/>
  <c r="G488"/>
  <c r="H487"/>
  <c r="I487"/>
  <c r="J487" s="1"/>
  <c r="K487" l="1"/>
  <c r="G489"/>
  <c r="H488"/>
  <c r="I488"/>
  <c r="J488" s="1"/>
  <c r="H489" l="1"/>
  <c r="K488"/>
  <c r="I489"/>
  <c r="J489" s="1"/>
  <c r="K489" l="1"/>
  <c r="G490"/>
  <c r="H490"/>
  <c r="G491"/>
  <c r="K490"/>
  <c r="I490" l="1"/>
  <c r="J490" s="1"/>
  <c r="G492"/>
  <c r="H491"/>
  <c r="K491" s="1"/>
  <c r="I491"/>
  <c r="J491" s="1"/>
  <c r="G493" l="1"/>
  <c r="H492"/>
  <c r="I492"/>
  <c r="J492" s="1"/>
  <c r="H493" l="1"/>
  <c r="K493" s="1"/>
  <c r="K492"/>
  <c r="I493"/>
  <c r="J493" s="1"/>
  <c r="G494" l="1"/>
  <c r="H494"/>
  <c r="G495"/>
  <c r="K494"/>
  <c r="I494" l="1"/>
  <c r="J494" s="1"/>
  <c r="G496"/>
  <c r="H495"/>
  <c r="I495"/>
  <c r="J495" s="1"/>
  <c r="K495" l="1"/>
  <c r="G497"/>
  <c r="H496"/>
  <c r="I496"/>
  <c r="J496" s="1"/>
  <c r="H497" l="1"/>
  <c r="K497" s="1"/>
  <c r="K496"/>
  <c r="I497"/>
  <c r="J497" s="1"/>
  <c r="G498" l="1"/>
  <c r="H498"/>
  <c r="G499"/>
  <c r="K498"/>
  <c r="I498" l="1"/>
  <c r="J498" s="1"/>
  <c r="G500"/>
  <c r="H499"/>
  <c r="I499"/>
  <c r="J499" s="1"/>
  <c r="K499" l="1"/>
  <c r="G501"/>
  <c r="H500"/>
  <c r="I500"/>
  <c r="J500" s="1"/>
  <c r="H501" l="1"/>
  <c r="K500"/>
  <c r="I501"/>
  <c r="J501" s="1"/>
  <c r="K501" l="1"/>
  <c r="H502"/>
  <c r="G502"/>
  <c r="K502"/>
  <c r="I502" l="1"/>
  <c r="J502" s="1"/>
</calcChain>
</file>

<file path=xl/sharedStrings.xml><?xml version="1.0" encoding="utf-8"?>
<sst xmlns="http://schemas.openxmlformats.org/spreadsheetml/2006/main" count="163" uniqueCount="106">
  <si>
    <t>RICHARD LENOIR</t>
  </si>
  <si>
    <t>BATIGNOLLES</t>
  </si>
  <si>
    <t>ECOLES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</si>
  <si>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</si>
  <si>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</si>
  <si>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</si>
  <si>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</si>
  <si>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</si>
  <si>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</si>
  <si>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</si>
  <si>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</si>
  <si>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</si>
  <si>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</si>
  <si>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</si>
  <si>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</si>
  <si>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MONTMARTRE 2</t>
  </si>
  <si>
    <t>COLISEE</t>
  </si>
  <si>
    <t>VAUGIRARD</t>
  </si>
  <si>
    <t>Code appartement</t>
  </si>
  <si>
    <t>TOTAL</t>
  </si>
  <si>
    <t>Loyer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</si>
  <si>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</si>
  <si>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</si>
  <si>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</si>
  <si>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</si>
  <si>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</si>
  <si>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</si>
  <si>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</si>
  <si>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</si>
  <si>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</si>
  <si>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</si>
  <si>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</si>
  <si>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</si>
  <si>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</si>
  <si>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</si>
  <si>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</si>
  <si>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CA TOTAL</t>
  </si>
  <si>
    <t>MARGE OPERATIONNELLE</t>
  </si>
  <si>
    <t>Taux de marge</t>
  </si>
  <si>
    <t>Nuit</t>
  </si>
  <si>
    <t>Loyer reversé</t>
  </si>
  <si>
    <t>Nombre de nuits possibles</t>
  </si>
  <si>
    <t>Résultat brut 
(CA - Loyers)</t>
  </si>
  <si>
    <t>Taux de remplissage</t>
  </si>
  <si>
    <t>Total</t>
  </si>
  <si>
    <t>ASSAS</t>
  </si>
  <si>
    <t>CROIX ROUSSE</t>
  </si>
  <si>
    <t>FRANKLIN</t>
  </si>
  <si>
    <t>Nombre voyageurs</t>
  </si>
  <si>
    <t>Nombre de réservations</t>
  </si>
  <si>
    <t>Nombre de mois de gestion</t>
  </si>
  <si>
    <t>Nb de voyageurs moyen</t>
  </si>
  <si>
    <t>CA Moyen</t>
  </si>
  <si>
    <t>Loyer moyen</t>
  </si>
  <si>
    <t>Marge moyen</t>
  </si>
  <si>
    <t>Nb résa moyen</t>
  </si>
  <si>
    <t>Nb nuit moyen</t>
  </si>
  <si>
    <t>Taux de remplissage moyen</t>
  </si>
  <si>
    <t>AMSTERDAM</t>
  </si>
  <si>
    <t>ASILE</t>
  </si>
  <si>
    <t>BERNARDINS</t>
  </si>
  <si>
    <t>BONNET</t>
  </si>
  <si>
    <t>BROCHANT</t>
  </si>
  <si>
    <t>CHARENTON</t>
  </si>
  <si>
    <t>CHRISTIANI</t>
  </si>
  <si>
    <t>CONFORT</t>
  </si>
  <si>
    <t>CONVENTION</t>
  </si>
  <si>
    <t>COURRIER</t>
  </si>
  <si>
    <t>DESIREE</t>
  </si>
  <si>
    <t>D'ORSEL 2</t>
  </si>
  <si>
    <t>FRIEDLAND</t>
  </si>
  <si>
    <t>GRAVILLIERS</t>
  </si>
  <si>
    <t>INVALIDES</t>
  </si>
  <si>
    <t>JUGE</t>
  </si>
  <si>
    <t>LAFAYETTE</t>
  </si>
  <si>
    <t>LAURENCIN</t>
  </si>
  <si>
    <t>LEPIC</t>
  </si>
  <si>
    <t>LERICHE</t>
  </si>
  <si>
    <t>LETALLE</t>
  </si>
  <si>
    <t>LEVIS</t>
  </si>
  <si>
    <t>LOBLIGEOIS</t>
  </si>
  <si>
    <t>LORD BYRON</t>
  </si>
  <si>
    <t>LORETTE</t>
  </si>
  <si>
    <t xml:space="preserve">Luxembourg </t>
  </si>
  <si>
    <t>MALESHERBES</t>
  </si>
  <si>
    <t>MONCEAU</t>
  </si>
  <si>
    <t>MOUFFETARD</t>
  </si>
  <si>
    <t>NAVARIN</t>
  </si>
  <si>
    <t>NAZARETH</t>
  </si>
  <si>
    <t>ORFILA</t>
  </si>
  <si>
    <t>PETITS CARREAUX</t>
  </si>
  <si>
    <t>POINCARE</t>
  </si>
  <si>
    <t>QUENU</t>
  </si>
  <si>
    <t>REAUMUR</t>
  </si>
  <si>
    <t>SAINT SAUVEUR</t>
  </si>
  <si>
    <t>SUFFREN</t>
  </si>
  <si>
    <t>SULTAN</t>
  </si>
  <si>
    <t>KPI</t>
  </si>
  <si>
    <t>Code</t>
  </si>
  <si>
    <t>appartement</t>
  </si>
  <si>
    <t>Montant Net de la réservation</t>
  </si>
  <si>
    <t>Nombre de nuits passées</t>
  </si>
  <si>
    <t>Nombre de touristes</t>
  </si>
  <si>
    <t>Nb jours</t>
  </si>
  <si>
    <t>A</t>
  </si>
  <si>
    <t>Kai Otani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</si>
</sst>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#,##0\ &quot;€&quot;"/>
    <numFmt numFmtId="167" formatCode="#,##0.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2"/>
      <color theme="0"/>
      <name val="Calibri"/>
      <family val="2"/>
      <scheme val="minor"/>
    </font>
    <font>
      <b/>
      <sz val="16"/>
      <color theme="1"/>
      <name val="Verdana"/>
      <family val="2"/>
    </font>
    <font>
      <sz val="9"/>
      <color theme="1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92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</cellStyleXfs>
  <cellXfs count="96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 wrapText="1"/>
    </xf>
    <xf numFmtId="0" fontId="2" fillId="0" borderId="3" xfId="0" applyFont="1" applyBorder="1"/>
    <xf numFmtId="0" fontId="2" fillId="0" borderId="0" xfId="0" applyFont="1" applyBorder="1"/>
    <xf numFmtId="0" fontId="4" fillId="2" borderId="4" xfId="0" applyFont="1" applyFill="1" applyBorder="1" applyAlignment="1">
      <alignment horizontal="center" vertical="center"/>
    </xf>
    <xf numFmtId="0" fontId="2" fillId="0" borderId="8" xfId="0" applyFont="1" applyFill="1" applyBorder="1"/>
    <xf numFmtId="165" fontId="2" fillId="0" borderId="8" xfId="1" applyNumberFormat="1" applyFont="1" applyFill="1" applyBorder="1"/>
    <xf numFmtId="0" fontId="2" fillId="0" borderId="9" xfId="0" applyFont="1" applyFill="1" applyBorder="1"/>
    <xf numFmtId="165" fontId="2" fillId="0" borderId="9" xfId="1" applyNumberFormat="1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164" fontId="7" fillId="3" borderId="4" xfId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/>
    <xf numFmtId="14" fontId="7" fillId="3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/>
    <xf numFmtId="165" fontId="6" fillId="0" borderId="5" xfId="0" applyNumberFormat="1" applyFont="1" applyBorder="1" applyAlignment="1">
      <alignment vertical="center"/>
    </xf>
    <xf numFmtId="165" fontId="5" fillId="3" borderId="4" xfId="0" applyNumberFormat="1" applyFont="1" applyFill="1" applyBorder="1" applyAlignment="1">
      <alignment horizontal="left" vertical="center" wrapText="1"/>
    </xf>
    <xf numFmtId="165" fontId="5" fillId="2" borderId="4" xfId="0" applyNumberFormat="1" applyFont="1" applyFill="1" applyBorder="1" applyAlignment="1">
      <alignment horizontal="center" vertical="center" wrapText="1"/>
    </xf>
    <xf numFmtId="165" fontId="6" fillId="0" borderId="6" xfId="0" applyNumberFormat="1" applyFont="1" applyBorder="1" applyAlignment="1">
      <alignment vertical="center"/>
    </xf>
    <xf numFmtId="9" fontId="6" fillId="0" borderId="4" xfId="2" applyFont="1" applyBorder="1" applyAlignment="1">
      <alignment horizontal="center" vertical="center"/>
    </xf>
    <xf numFmtId="9" fontId="6" fillId="0" borderId="7" xfId="2" applyFont="1" applyBorder="1" applyAlignment="1">
      <alignment horizontal="center" vertical="center"/>
    </xf>
    <xf numFmtId="9" fontId="5" fillId="3" borderId="4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5" fontId="6" fillId="4" borderId="16" xfId="1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5" fontId="10" fillId="0" borderId="14" xfId="1" applyNumberFormat="1" applyFont="1" applyBorder="1" applyAlignment="1">
      <alignment horizontal="center" vertical="center"/>
    </xf>
    <xf numFmtId="9" fontId="6" fillId="0" borderId="14" xfId="2" applyFont="1" applyBorder="1" applyAlignment="1">
      <alignment horizontal="center" vertical="center"/>
    </xf>
    <xf numFmtId="9" fontId="10" fillId="0" borderId="14" xfId="2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5" fontId="6" fillId="0" borderId="15" xfId="1" applyNumberFormat="1" applyFont="1" applyBorder="1" applyAlignment="1">
      <alignment horizontal="center" vertical="center"/>
    </xf>
    <xf numFmtId="9" fontId="6" fillId="0" borderId="15" xfId="2" applyFont="1" applyBorder="1" applyAlignment="1">
      <alignment horizontal="center" vertical="center"/>
    </xf>
    <xf numFmtId="9" fontId="10" fillId="0" borderId="15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1" applyNumberFormat="1" applyFont="1" applyAlignment="1">
      <alignment horizontal="center" vertical="center"/>
    </xf>
    <xf numFmtId="164" fontId="6" fillId="0" borderId="0" xfId="1" applyFont="1" applyAlignment="1">
      <alignment horizontal="center" vertical="center"/>
    </xf>
    <xf numFmtId="165" fontId="6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64" fontId="12" fillId="0" borderId="4" xfId="1" applyFont="1" applyBorder="1" applyAlignment="1">
      <alignment horizontal="right" vertical="center"/>
    </xf>
    <xf numFmtId="164" fontId="12" fillId="0" borderId="4" xfId="1" applyFont="1" applyBorder="1" applyAlignment="1">
      <alignment horizontal="center" vertical="center"/>
    </xf>
    <xf numFmtId="164" fontId="12" fillId="0" borderId="4" xfId="3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164" fontId="12" fillId="0" borderId="4" xfId="1" applyFont="1" applyFill="1" applyBorder="1" applyAlignment="1">
      <alignment horizontal="center" vertical="center"/>
    </xf>
    <xf numFmtId="164" fontId="13" fillId="0" borderId="4" xfId="1" applyFont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15" fillId="5" borderId="4" xfId="4" applyFont="1" applyFill="1" applyBorder="1" applyAlignment="1">
      <alignment horizontal="left" vertical="center"/>
    </xf>
    <xf numFmtId="164" fontId="6" fillId="0" borderId="4" xfId="0" applyNumberFormat="1" applyFont="1" applyBorder="1" applyAlignment="1">
      <alignment horizontal="left" vertical="center"/>
    </xf>
    <xf numFmtId="0" fontId="15" fillId="6" borderId="4" xfId="4" applyFont="1" applyFill="1" applyBorder="1" applyAlignment="1">
      <alignment horizontal="left" vertical="center"/>
    </xf>
    <xf numFmtId="0" fontId="5" fillId="6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164" fontId="7" fillId="2" borderId="5" xfId="1" applyFont="1" applyFill="1" applyBorder="1" applyAlignment="1">
      <alignment horizontal="center" vertical="center"/>
    </xf>
    <xf numFmtId="164" fontId="7" fillId="2" borderId="5" xfId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 wrapText="1"/>
    </xf>
    <xf numFmtId="3" fontId="14" fillId="0" borderId="5" xfId="0" applyNumberFormat="1" applyFont="1" applyFill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center" vertical="center"/>
    </xf>
    <xf numFmtId="4" fontId="5" fillId="5" borderId="4" xfId="0" applyNumberFormat="1" applyFont="1" applyFill="1" applyBorder="1" applyAlignment="1">
      <alignment horizontal="center" vertical="center" wrapText="1"/>
    </xf>
    <xf numFmtId="164" fontId="5" fillId="7" borderId="4" xfId="0" applyNumberFormat="1" applyFont="1" applyFill="1" applyBorder="1" applyAlignment="1">
      <alignment horizontal="left" vertical="center"/>
    </xf>
    <xf numFmtId="167" fontId="5" fillId="6" borderId="4" xfId="0" applyNumberFormat="1" applyFont="1" applyFill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10" fontId="6" fillId="0" borderId="4" xfId="0" applyNumberFormat="1" applyFont="1" applyBorder="1" applyAlignment="1">
      <alignment horizontal="center" vertical="center"/>
    </xf>
    <xf numFmtId="10" fontId="5" fillId="6" borderId="4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Continuous" vertical="center"/>
    </xf>
    <xf numFmtId="0" fontId="4" fillId="3" borderId="11" xfId="0" applyFont="1" applyFill="1" applyBorder="1" applyAlignment="1">
      <alignment horizontal="centerContinuous" vertical="center"/>
    </xf>
    <xf numFmtId="0" fontId="4" fillId="3" borderId="7" xfId="0" applyFont="1" applyFill="1" applyBorder="1" applyAlignment="1">
      <alignment horizontal="centerContinuous" vertical="center"/>
    </xf>
    <xf numFmtId="166" fontId="4" fillId="2" borderId="12" xfId="0" applyNumberFormat="1" applyFont="1" applyFill="1" applyBorder="1" applyAlignment="1">
      <alignment horizontal="center" vertical="center"/>
    </xf>
    <xf numFmtId="166" fontId="4" fillId="2" borderId="13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</cellXfs>
  <cellStyles count="5">
    <cellStyle name="Currency" xfId="1" builtinId="4"/>
    <cellStyle name="Monétaire 2" xfId="3"/>
    <cellStyle name="Normal" xfId="0" builtinId="0"/>
    <cellStyle name="Normal 5" xfId="4"/>
    <cellStyle name="Percent" xfId="2" builtinId="5"/>
  </cellStyles>
  <dxfs count="21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9200"/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0</xdr:row>
      <xdr:rowOff>219075</xdr:rowOff>
    </xdr:from>
    <xdr:to>
      <xdr:col>11</xdr:col>
      <xdr:colOff>723900</xdr:colOff>
      <xdr:row>2</xdr:row>
      <xdr:rowOff>142875</xdr:rowOff>
    </xdr:to>
    <xdr:pic macro="[0]!Résa">
      <xdr:nvPicPr>
        <xdr:cNvPr id="2" name="Picture 1" descr="Log_Smart.GIF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296775" y="219075"/>
          <a:ext cx="609600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22</xdr:row>
      <xdr:rowOff>133350</xdr:rowOff>
    </xdr:from>
    <xdr:to>
      <xdr:col>9</xdr:col>
      <xdr:colOff>618554</xdr:colOff>
      <xdr:row>27</xdr:row>
      <xdr:rowOff>136423</xdr:rowOff>
    </xdr:to>
    <xdr:pic>
      <xdr:nvPicPr>
        <xdr:cNvPr id="2" name="Picture 1" descr="logo_smartrenting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5010150"/>
          <a:ext cx="4571429" cy="81269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123825</xdr:colOff>
      <xdr:row>0</xdr:row>
      <xdr:rowOff>38100</xdr:rowOff>
    </xdr:from>
    <xdr:to>
      <xdr:col>11</xdr:col>
      <xdr:colOff>733425</xdr:colOff>
      <xdr:row>0</xdr:row>
      <xdr:rowOff>647700</xdr:rowOff>
    </xdr:to>
    <xdr:pic>
      <xdr:nvPicPr>
        <xdr:cNvPr id="2" name="Picture 1" descr="Log_Smart.GIF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515725" y="38100"/>
          <a:ext cx="60960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L51"/>
  <sheetViews>
    <sheetView showGridLines="0" showZeros="0" zoomScaleNormal="100" zoomScalePageLayoutView="80" workbookViewId="0">
      <pane xSplit="1" ySplit="2" topLeftCell="B3" activePane="bottomRight" state="frozen"/>
      <selection pane="topRight" activeCell="D1" sqref="D1"/>
      <selection pane="bottomLeft" activeCell="A4" sqref="A4"/>
      <selection pane="bottomRight" activeCell="A3" sqref="A3"/>
    </sheetView>
  </sheetViews>
  <sheetFormatPr defaultColWidth="11.42578125" defaultRowHeight="15"/>
  <cols>
    <col min="1" max="1" width="20.28515625" style="1" customWidth="1"/>
    <col min="2" max="25" width="11.42578125" style="1"/>
    <col min="26" max="38" width="11.42578125" style="4"/>
    <col min="39" max="16384" width="11.42578125" style="1"/>
  </cols>
  <sheetData>
    <row r="1" spans="1:38" ht="18.75" customHeight="1">
      <c r="A1" s="71" t="s">
        <v>98</v>
      </c>
      <c r="B1" s="89" t="s">
        <v>14</v>
      </c>
      <c r="C1" s="90"/>
      <c r="D1" s="91" t="s">
        <v>13</v>
      </c>
      <c r="E1" s="90"/>
      <c r="F1" s="91" t="s">
        <v>12</v>
      </c>
      <c r="G1" s="90"/>
      <c r="H1" s="91" t="s">
        <v>11</v>
      </c>
      <c r="I1" s="90"/>
      <c r="J1" s="91" t="s">
        <v>10</v>
      </c>
      <c r="K1" s="90"/>
      <c r="L1" s="91" t="s">
        <v>9</v>
      </c>
      <c r="M1" s="90"/>
      <c r="N1" s="91" t="s">
        <v>8</v>
      </c>
      <c r="O1" s="90"/>
      <c r="P1" s="91" t="s">
        <v>7</v>
      </c>
      <c r="Q1" s="90"/>
      <c r="R1" s="91" t="s">
        <v>6</v>
      </c>
      <c r="S1" s="90"/>
      <c r="T1" s="91" t="s">
        <v>5</v>
      </c>
      <c r="U1" s="90"/>
      <c r="V1" s="91" t="s">
        <v>4</v>
      </c>
      <c r="W1" s="90"/>
      <c r="X1" s="91" t="s">
        <v>3</v>
      </c>
      <c r="Y1" s="90"/>
    </row>
    <row r="2" spans="1:38" s="2" customFormat="1" ht="14.45" customHeight="1">
      <c r="A2" s="72" t="s">
        <v>99</v>
      </c>
      <c r="B2" s="78" t="s">
        <v>39</v>
      </c>
      <c r="C2" s="11" t="s">
        <v>20</v>
      </c>
      <c r="D2" s="11" t="s">
        <v>39</v>
      </c>
      <c r="E2" s="11" t="s">
        <v>20</v>
      </c>
      <c r="F2" s="11" t="s">
        <v>39</v>
      </c>
      <c r="G2" s="11" t="s">
        <v>20</v>
      </c>
      <c r="H2" s="11" t="s">
        <v>39</v>
      </c>
      <c r="I2" s="11" t="s">
        <v>20</v>
      </c>
      <c r="J2" s="11" t="s">
        <v>39</v>
      </c>
      <c r="K2" s="11" t="s">
        <v>20</v>
      </c>
      <c r="L2" s="11" t="s">
        <v>39</v>
      </c>
      <c r="M2" s="11" t="s">
        <v>20</v>
      </c>
      <c r="N2" s="11" t="s">
        <v>39</v>
      </c>
      <c r="O2" s="11" t="s">
        <v>20</v>
      </c>
      <c r="P2" s="11" t="s">
        <v>39</v>
      </c>
      <c r="Q2" s="11" t="s">
        <v>20</v>
      </c>
      <c r="R2" s="11" t="s">
        <v>39</v>
      </c>
      <c r="S2" s="11" t="s">
        <v>20</v>
      </c>
      <c r="T2" s="11" t="s">
        <v>39</v>
      </c>
      <c r="U2" s="11" t="s">
        <v>20</v>
      </c>
      <c r="V2" s="11" t="s">
        <v>39</v>
      </c>
      <c r="W2" s="11" t="s">
        <v>20</v>
      </c>
      <c r="X2" s="11" t="s">
        <v>39</v>
      </c>
      <c r="Y2" s="11" t="s">
        <v>20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</row>
    <row r="3" spans="1:38" s="2" customFormat="1" ht="26.1" customHeight="1" thickBot="1">
      <c r="A3" s="5" t="s">
        <v>19</v>
      </c>
      <c r="B3" s="92">
        <f ca="1">SUM(C4:OFFSET(C4,LastR1-5,0))</f>
        <v>0</v>
      </c>
      <c r="C3" s="93"/>
      <c r="D3" s="92">
        <f ca="1">SUM(E4:OFFSET(E4,LastR1-5,0))</f>
        <v>0</v>
      </c>
      <c r="E3" s="93"/>
      <c r="F3" s="92">
        <f ca="1">SUM(G4:OFFSET(G4,LastR1-5,0))</f>
        <v>0</v>
      </c>
      <c r="G3" s="93"/>
      <c r="H3" s="92">
        <f ca="1">SUM(I4:OFFSET(I4,LastR1-5,0))</f>
        <v>1500</v>
      </c>
      <c r="I3" s="93"/>
      <c r="J3" s="92">
        <f ca="1">SUM(K4:OFFSET(K4,LastR1-5,0))</f>
        <v>3178</v>
      </c>
      <c r="K3" s="93"/>
      <c r="L3" s="92">
        <f ca="1">SUM(M4:OFFSET(M4,LastR1-5,0))</f>
        <v>9793</v>
      </c>
      <c r="M3" s="93"/>
      <c r="N3" s="92">
        <f ca="1">SUM(O4:OFFSET(O4,LastR1-5,0))</f>
        <v>10378</v>
      </c>
      <c r="O3" s="93"/>
      <c r="P3" s="92">
        <f ca="1">SUM(Q4:OFFSET(Q4,LastR1-5,0))</f>
        <v>9873</v>
      </c>
      <c r="Q3" s="93"/>
      <c r="R3" s="92">
        <f ca="1">SUM(S4:OFFSET(S4,LastR1-5,0))</f>
        <v>9600</v>
      </c>
      <c r="S3" s="93"/>
      <c r="T3" s="92">
        <f ca="1">SUM(U4:OFFSET(U4,LastR1-5,0))</f>
        <v>9600</v>
      </c>
      <c r="U3" s="93"/>
      <c r="V3" s="92">
        <f ca="1">SUM(W4:OFFSET(W4,LastR1-5,0))</f>
        <v>9600</v>
      </c>
      <c r="W3" s="93"/>
      <c r="X3" s="92">
        <f ca="1">SUM(Y4:OFFSET(Y4,LastR1-5,0))</f>
        <v>9600</v>
      </c>
      <c r="Y3" s="93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3" customFormat="1" ht="17.25" customHeight="1">
      <c r="A4" s="12" t="s">
        <v>58</v>
      </c>
      <c r="B4" s="6">
        <v>0</v>
      </c>
      <c r="C4" s="7">
        <v>0</v>
      </c>
      <c r="D4" s="6">
        <v>0</v>
      </c>
      <c r="E4" s="7">
        <v>0</v>
      </c>
      <c r="F4" s="6">
        <v>0</v>
      </c>
      <c r="G4" s="7">
        <v>0</v>
      </c>
      <c r="H4" s="6">
        <v>30</v>
      </c>
      <c r="I4" s="7">
        <v>750</v>
      </c>
      <c r="J4" s="6">
        <v>31</v>
      </c>
      <c r="K4" s="7">
        <v>750</v>
      </c>
      <c r="L4" s="6">
        <v>30</v>
      </c>
      <c r="M4" s="7">
        <v>750</v>
      </c>
      <c r="N4" s="6">
        <v>15</v>
      </c>
      <c r="O4" s="7">
        <v>375</v>
      </c>
      <c r="P4" s="6">
        <v>0</v>
      </c>
      <c r="Q4" s="7">
        <v>0</v>
      </c>
      <c r="R4" s="6">
        <v>0</v>
      </c>
      <c r="S4" s="7">
        <v>0</v>
      </c>
      <c r="T4" s="6">
        <v>0</v>
      </c>
      <c r="U4" s="7">
        <v>0</v>
      </c>
      <c r="V4" s="6">
        <v>0</v>
      </c>
      <c r="W4" s="7">
        <v>0</v>
      </c>
      <c r="X4" s="6">
        <v>0</v>
      </c>
      <c r="Y4" s="7">
        <v>0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3" customFormat="1" ht="17.25" customHeight="1">
      <c r="A5" s="12" t="s">
        <v>59</v>
      </c>
      <c r="B5" s="8">
        <v>0</v>
      </c>
      <c r="C5" s="9">
        <v>0</v>
      </c>
      <c r="D5" s="8">
        <v>0</v>
      </c>
      <c r="E5" s="9">
        <v>0</v>
      </c>
      <c r="F5" s="8">
        <v>0</v>
      </c>
      <c r="G5" s="9">
        <v>0</v>
      </c>
      <c r="H5" s="8">
        <v>0</v>
      </c>
      <c r="I5" s="9">
        <v>0</v>
      </c>
      <c r="J5" s="8">
        <v>7</v>
      </c>
      <c r="K5" s="9">
        <v>94</v>
      </c>
      <c r="L5" s="8">
        <v>30</v>
      </c>
      <c r="M5" s="9">
        <v>403</v>
      </c>
      <c r="N5" s="8">
        <v>31</v>
      </c>
      <c r="O5" s="9">
        <v>403</v>
      </c>
      <c r="P5" s="8">
        <v>21</v>
      </c>
      <c r="Q5" s="9">
        <v>273</v>
      </c>
      <c r="R5" s="8">
        <v>0</v>
      </c>
      <c r="S5" s="9">
        <v>0</v>
      </c>
      <c r="T5" s="8">
        <v>0</v>
      </c>
      <c r="U5" s="9">
        <v>0</v>
      </c>
      <c r="V5" s="8">
        <v>0</v>
      </c>
      <c r="W5" s="9">
        <v>0</v>
      </c>
      <c r="X5" s="8">
        <v>0</v>
      </c>
      <c r="Y5" s="9">
        <v>0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3" customFormat="1" ht="17.25" customHeight="1">
      <c r="A6" s="12" t="s">
        <v>45</v>
      </c>
      <c r="B6" s="8">
        <v>0</v>
      </c>
      <c r="C6" s="9">
        <v>0</v>
      </c>
      <c r="D6" s="8">
        <v>0</v>
      </c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22</v>
      </c>
      <c r="K6" s="9">
        <v>144</v>
      </c>
      <c r="L6" s="8">
        <v>30</v>
      </c>
      <c r="M6" s="9">
        <v>720</v>
      </c>
      <c r="N6" s="8">
        <v>31</v>
      </c>
      <c r="O6" s="9">
        <v>800</v>
      </c>
      <c r="P6" s="8">
        <v>31</v>
      </c>
      <c r="Q6" s="9">
        <v>800</v>
      </c>
      <c r="R6" s="8">
        <v>30</v>
      </c>
      <c r="S6" s="9">
        <v>800</v>
      </c>
      <c r="T6" s="8">
        <v>31</v>
      </c>
      <c r="U6" s="9">
        <v>800</v>
      </c>
      <c r="V6" s="8">
        <v>30</v>
      </c>
      <c r="W6" s="9">
        <v>800</v>
      </c>
      <c r="X6" s="8">
        <v>31</v>
      </c>
      <c r="Y6" s="9">
        <v>800</v>
      </c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>
      <c r="A7" s="12" t="s">
        <v>1</v>
      </c>
      <c r="B7" s="8">
        <v>0</v>
      </c>
      <c r="C7" s="9">
        <v>0</v>
      </c>
      <c r="D7" s="8">
        <v>0</v>
      </c>
      <c r="E7" s="9">
        <v>0</v>
      </c>
      <c r="F7" s="8">
        <v>0</v>
      </c>
      <c r="G7" s="9">
        <v>0</v>
      </c>
      <c r="H7" s="8">
        <v>0</v>
      </c>
      <c r="I7" s="9">
        <v>0</v>
      </c>
      <c r="J7" s="8">
        <v>22</v>
      </c>
      <c r="K7" s="9">
        <v>144</v>
      </c>
      <c r="L7" s="8">
        <v>30</v>
      </c>
      <c r="M7" s="9">
        <v>720</v>
      </c>
      <c r="N7" s="8">
        <v>31</v>
      </c>
      <c r="O7" s="9">
        <v>800</v>
      </c>
      <c r="P7" s="8">
        <v>31</v>
      </c>
      <c r="Q7" s="9">
        <v>800</v>
      </c>
      <c r="R7" s="8">
        <v>30</v>
      </c>
      <c r="S7" s="9">
        <v>800</v>
      </c>
      <c r="T7" s="8">
        <v>31</v>
      </c>
      <c r="U7" s="9">
        <v>800</v>
      </c>
      <c r="V7" s="8">
        <v>30</v>
      </c>
      <c r="W7" s="9">
        <v>800</v>
      </c>
      <c r="X7" s="8">
        <v>31</v>
      </c>
      <c r="Y7" s="9">
        <v>800</v>
      </c>
    </row>
    <row r="8" spans="1:38">
      <c r="A8" s="12" t="s">
        <v>60</v>
      </c>
      <c r="B8" s="8">
        <v>0</v>
      </c>
      <c r="C8" s="9">
        <v>0</v>
      </c>
      <c r="D8" s="8">
        <v>0</v>
      </c>
      <c r="E8" s="9">
        <v>0</v>
      </c>
      <c r="F8" s="8">
        <v>0</v>
      </c>
      <c r="G8" s="9">
        <v>0</v>
      </c>
      <c r="H8" s="8">
        <v>0</v>
      </c>
      <c r="I8" s="9">
        <v>0</v>
      </c>
      <c r="J8" s="8">
        <v>22</v>
      </c>
      <c r="K8" s="9">
        <v>144</v>
      </c>
      <c r="L8" s="8">
        <v>30</v>
      </c>
      <c r="M8" s="9">
        <v>720</v>
      </c>
      <c r="N8" s="8">
        <v>31</v>
      </c>
      <c r="O8" s="9">
        <v>800</v>
      </c>
      <c r="P8" s="8">
        <v>31</v>
      </c>
      <c r="Q8" s="9">
        <v>800</v>
      </c>
      <c r="R8" s="8">
        <v>30</v>
      </c>
      <c r="S8" s="9">
        <v>800</v>
      </c>
      <c r="T8" s="8">
        <v>31</v>
      </c>
      <c r="U8" s="9">
        <v>800</v>
      </c>
      <c r="V8" s="8">
        <v>30</v>
      </c>
      <c r="W8" s="9">
        <v>800</v>
      </c>
      <c r="X8" s="8">
        <v>31</v>
      </c>
      <c r="Y8" s="9">
        <v>800</v>
      </c>
    </row>
    <row r="9" spans="1:38">
      <c r="A9" s="12" t="s">
        <v>61</v>
      </c>
      <c r="B9" s="8">
        <v>0</v>
      </c>
      <c r="C9" s="9">
        <v>0</v>
      </c>
      <c r="D9" s="8">
        <v>0</v>
      </c>
      <c r="E9" s="9">
        <v>0</v>
      </c>
      <c r="F9" s="8">
        <v>0</v>
      </c>
      <c r="G9" s="9">
        <v>0</v>
      </c>
      <c r="H9" s="8">
        <v>0</v>
      </c>
      <c r="I9" s="9">
        <v>0</v>
      </c>
      <c r="J9" s="8">
        <v>22</v>
      </c>
      <c r="K9" s="9">
        <v>144</v>
      </c>
      <c r="L9" s="8">
        <v>30</v>
      </c>
      <c r="M9" s="9">
        <v>720</v>
      </c>
      <c r="N9" s="8">
        <v>31</v>
      </c>
      <c r="O9" s="9">
        <v>800</v>
      </c>
      <c r="P9" s="8">
        <v>31</v>
      </c>
      <c r="Q9" s="9">
        <v>800</v>
      </c>
      <c r="R9" s="8">
        <v>30</v>
      </c>
      <c r="S9" s="9">
        <v>800</v>
      </c>
      <c r="T9" s="8">
        <v>31</v>
      </c>
      <c r="U9" s="9">
        <v>800</v>
      </c>
      <c r="V9" s="8">
        <v>30</v>
      </c>
      <c r="W9" s="9">
        <v>800</v>
      </c>
      <c r="X9" s="8">
        <v>31</v>
      </c>
      <c r="Y9" s="9">
        <v>800</v>
      </c>
    </row>
    <row r="10" spans="1:38">
      <c r="A10" s="12" t="s">
        <v>62</v>
      </c>
      <c r="B10" s="8">
        <v>0</v>
      </c>
      <c r="C10" s="9">
        <v>0</v>
      </c>
      <c r="D10" s="8">
        <v>0</v>
      </c>
      <c r="E10" s="9">
        <v>0</v>
      </c>
      <c r="F10" s="8">
        <v>0</v>
      </c>
      <c r="G10" s="9">
        <v>0</v>
      </c>
      <c r="H10" s="8">
        <v>0</v>
      </c>
      <c r="I10" s="9">
        <v>0</v>
      </c>
      <c r="J10" s="8">
        <v>22</v>
      </c>
      <c r="K10" s="9">
        <v>144</v>
      </c>
      <c r="L10" s="8">
        <v>30</v>
      </c>
      <c r="M10" s="9">
        <v>720</v>
      </c>
      <c r="N10" s="8">
        <v>31</v>
      </c>
      <c r="O10" s="9">
        <v>800</v>
      </c>
      <c r="P10" s="8">
        <v>31</v>
      </c>
      <c r="Q10" s="9">
        <v>800</v>
      </c>
      <c r="R10" s="8">
        <v>30</v>
      </c>
      <c r="S10" s="9">
        <v>800</v>
      </c>
      <c r="T10" s="8">
        <v>31</v>
      </c>
      <c r="U10" s="9">
        <v>800</v>
      </c>
      <c r="V10" s="8">
        <v>30</v>
      </c>
      <c r="W10" s="9">
        <v>800</v>
      </c>
      <c r="X10" s="8">
        <v>31</v>
      </c>
      <c r="Y10" s="9">
        <v>800</v>
      </c>
    </row>
    <row r="11" spans="1:38">
      <c r="A11" s="12" t="s">
        <v>63</v>
      </c>
      <c r="B11" s="8">
        <v>0</v>
      </c>
      <c r="C11" s="9">
        <v>0</v>
      </c>
      <c r="D11" s="8">
        <v>0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22</v>
      </c>
      <c r="K11" s="9">
        <v>144</v>
      </c>
      <c r="L11" s="8">
        <v>30</v>
      </c>
      <c r="M11" s="9">
        <v>720</v>
      </c>
      <c r="N11" s="8">
        <v>31</v>
      </c>
      <c r="O11" s="9">
        <v>800</v>
      </c>
      <c r="P11" s="8">
        <v>31</v>
      </c>
      <c r="Q11" s="9">
        <v>800</v>
      </c>
      <c r="R11" s="8">
        <v>30</v>
      </c>
      <c r="S11" s="9">
        <v>800</v>
      </c>
      <c r="T11" s="8">
        <v>31</v>
      </c>
      <c r="U11" s="9">
        <v>800</v>
      </c>
      <c r="V11" s="8">
        <v>30</v>
      </c>
      <c r="W11" s="9">
        <v>800</v>
      </c>
      <c r="X11" s="8">
        <v>31</v>
      </c>
      <c r="Y11" s="9">
        <v>800</v>
      </c>
    </row>
    <row r="12" spans="1:38">
      <c r="A12" s="12" t="s">
        <v>64</v>
      </c>
      <c r="B12" s="8">
        <v>0</v>
      </c>
      <c r="C12" s="9">
        <v>0</v>
      </c>
      <c r="D12" s="8">
        <v>0</v>
      </c>
      <c r="E12" s="9">
        <v>0</v>
      </c>
      <c r="F12" s="8">
        <v>0</v>
      </c>
      <c r="G12" s="9">
        <v>0</v>
      </c>
      <c r="H12" s="8">
        <v>0</v>
      </c>
      <c r="I12" s="9">
        <v>0</v>
      </c>
      <c r="J12" s="8">
        <v>22</v>
      </c>
      <c r="K12" s="9">
        <v>144</v>
      </c>
      <c r="L12" s="8">
        <v>30</v>
      </c>
      <c r="M12" s="9">
        <v>720</v>
      </c>
      <c r="N12" s="8">
        <v>31</v>
      </c>
      <c r="O12" s="9">
        <v>800</v>
      </c>
      <c r="P12" s="8">
        <v>31</v>
      </c>
      <c r="Q12" s="9">
        <v>800</v>
      </c>
      <c r="R12" s="8">
        <v>30</v>
      </c>
      <c r="S12" s="9">
        <v>800</v>
      </c>
      <c r="T12" s="8">
        <v>31</v>
      </c>
      <c r="U12" s="9">
        <v>800</v>
      </c>
      <c r="V12" s="8">
        <v>30</v>
      </c>
      <c r="W12" s="9">
        <v>800</v>
      </c>
      <c r="X12" s="8">
        <v>31</v>
      </c>
      <c r="Y12" s="9">
        <v>800</v>
      </c>
    </row>
    <row r="13" spans="1:38">
      <c r="A13" s="12" t="s">
        <v>16</v>
      </c>
      <c r="B13" s="8">
        <v>0</v>
      </c>
      <c r="C13" s="9">
        <v>0</v>
      </c>
      <c r="D13" s="8">
        <v>0</v>
      </c>
      <c r="E13" s="9">
        <v>0</v>
      </c>
      <c r="F13" s="8">
        <v>0</v>
      </c>
      <c r="G13" s="9">
        <v>0</v>
      </c>
      <c r="H13" s="8">
        <v>0</v>
      </c>
      <c r="I13" s="9">
        <v>0</v>
      </c>
      <c r="J13" s="8">
        <v>22</v>
      </c>
      <c r="K13" s="9">
        <v>144</v>
      </c>
      <c r="L13" s="8">
        <v>30</v>
      </c>
      <c r="M13" s="9">
        <v>720</v>
      </c>
      <c r="N13" s="8">
        <v>31</v>
      </c>
      <c r="O13" s="9">
        <v>800</v>
      </c>
      <c r="P13" s="8">
        <v>31</v>
      </c>
      <c r="Q13" s="9">
        <v>800</v>
      </c>
      <c r="R13" s="8">
        <v>30</v>
      </c>
      <c r="S13" s="9">
        <v>800</v>
      </c>
      <c r="T13" s="8">
        <v>31</v>
      </c>
      <c r="U13" s="9">
        <v>800</v>
      </c>
      <c r="V13" s="8">
        <v>30</v>
      </c>
      <c r="W13" s="9">
        <v>800</v>
      </c>
      <c r="X13" s="8">
        <v>31</v>
      </c>
      <c r="Y13" s="9">
        <v>800</v>
      </c>
    </row>
    <row r="14" spans="1:38">
      <c r="A14" s="12" t="s">
        <v>65</v>
      </c>
      <c r="B14" s="8">
        <v>0</v>
      </c>
      <c r="C14" s="9">
        <v>0</v>
      </c>
      <c r="D14" s="8">
        <v>0</v>
      </c>
      <c r="E14" s="9">
        <v>0</v>
      </c>
      <c r="F14" s="8">
        <v>0</v>
      </c>
      <c r="G14" s="9">
        <v>0</v>
      </c>
      <c r="H14" s="8">
        <v>0</v>
      </c>
      <c r="I14" s="9">
        <v>0</v>
      </c>
      <c r="J14" s="8">
        <v>22</v>
      </c>
      <c r="K14" s="9">
        <v>144</v>
      </c>
      <c r="L14" s="8">
        <v>30</v>
      </c>
      <c r="M14" s="9">
        <v>720</v>
      </c>
      <c r="N14" s="8">
        <v>31</v>
      </c>
      <c r="O14" s="9">
        <v>800</v>
      </c>
      <c r="P14" s="8">
        <v>31</v>
      </c>
      <c r="Q14" s="9">
        <v>800</v>
      </c>
      <c r="R14" s="8">
        <v>30</v>
      </c>
      <c r="S14" s="9">
        <v>800</v>
      </c>
      <c r="T14" s="8">
        <v>31</v>
      </c>
      <c r="U14" s="9">
        <v>800</v>
      </c>
      <c r="V14" s="8">
        <v>30</v>
      </c>
      <c r="W14" s="9">
        <v>800</v>
      </c>
      <c r="X14" s="8">
        <v>31</v>
      </c>
      <c r="Y14" s="9">
        <v>800</v>
      </c>
    </row>
    <row r="15" spans="1:38">
      <c r="A15" s="12" t="s">
        <v>66</v>
      </c>
      <c r="B15" s="8">
        <v>0</v>
      </c>
      <c r="C15" s="9">
        <v>0</v>
      </c>
      <c r="D15" s="8">
        <v>0</v>
      </c>
      <c r="E15" s="9">
        <v>0</v>
      </c>
      <c r="F15" s="8">
        <v>0</v>
      </c>
      <c r="G15" s="9">
        <v>0</v>
      </c>
      <c r="H15" s="8">
        <v>0</v>
      </c>
      <c r="I15" s="9">
        <v>0</v>
      </c>
      <c r="J15" s="8">
        <v>22</v>
      </c>
      <c r="K15" s="9">
        <v>144</v>
      </c>
      <c r="L15" s="8">
        <v>30</v>
      </c>
      <c r="M15" s="9">
        <v>720</v>
      </c>
      <c r="N15" s="8">
        <v>31</v>
      </c>
      <c r="O15" s="9">
        <v>800</v>
      </c>
      <c r="P15" s="8">
        <v>31</v>
      </c>
      <c r="Q15" s="9">
        <v>800</v>
      </c>
      <c r="R15" s="8">
        <v>30</v>
      </c>
      <c r="S15" s="9">
        <v>800</v>
      </c>
      <c r="T15" s="8">
        <v>31</v>
      </c>
      <c r="U15" s="9">
        <v>800</v>
      </c>
      <c r="V15" s="8">
        <v>30</v>
      </c>
      <c r="W15" s="9">
        <v>800</v>
      </c>
      <c r="X15" s="8">
        <v>31</v>
      </c>
      <c r="Y15" s="9">
        <v>800</v>
      </c>
    </row>
    <row r="16" spans="1:38">
      <c r="A16" s="12" t="s">
        <v>67</v>
      </c>
      <c r="B16" s="8">
        <v>0</v>
      </c>
      <c r="C16" s="9">
        <v>0</v>
      </c>
      <c r="D16" s="8">
        <v>0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22</v>
      </c>
      <c r="K16" s="9">
        <v>144</v>
      </c>
      <c r="L16" s="8">
        <v>30</v>
      </c>
      <c r="M16" s="9">
        <v>720</v>
      </c>
      <c r="N16" s="8">
        <v>31</v>
      </c>
      <c r="O16" s="9">
        <v>800</v>
      </c>
      <c r="P16" s="8">
        <v>31</v>
      </c>
      <c r="Q16" s="9">
        <v>800</v>
      </c>
      <c r="R16" s="8">
        <v>30</v>
      </c>
      <c r="S16" s="9">
        <v>800</v>
      </c>
      <c r="T16" s="8">
        <v>31</v>
      </c>
      <c r="U16" s="9">
        <v>800</v>
      </c>
      <c r="V16" s="8">
        <v>30</v>
      </c>
      <c r="W16" s="9">
        <v>800</v>
      </c>
      <c r="X16" s="8">
        <v>31</v>
      </c>
      <c r="Y16" s="9">
        <v>800</v>
      </c>
    </row>
    <row r="17" spans="1:25">
      <c r="A17" s="12" t="s">
        <v>46</v>
      </c>
      <c r="B17" s="8">
        <v>0</v>
      </c>
      <c r="C17" s="9">
        <v>0</v>
      </c>
      <c r="D17" s="8">
        <v>0</v>
      </c>
      <c r="E17" s="9">
        <v>0</v>
      </c>
      <c r="F17" s="8">
        <v>0</v>
      </c>
      <c r="G17" s="9">
        <v>0</v>
      </c>
      <c r="H17" s="8">
        <v>30</v>
      </c>
      <c r="I17" s="9">
        <v>750</v>
      </c>
      <c r="J17" s="8">
        <v>31</v>
      </c>
      <c r="K17" s="9">
        <v>750</v>
      </c>
      <c r="L17" s="8">
        <v>30</v>
      </c>
      <c r="M17" s="9">
        <v>720</v>
      </c>
      <c r="N17" s="8">
        <v>31</v>
      </c>
      <c r="O17" s="9">
        <v>800</v>
      </c>
      <c r="P17" s="8">
        <v>31</v>
      </c>
      <c r="Q17" s="9">
        <v>800</v>
      </c>
      <c r="R17" s="8">
        <v>30</v>
      </c>
      <c r="S17" s="9">
        <v>800</v>
      </c>
      <c r="T17" s="8">
        <v>31</v>
      </c>
      <c r="U17" s="9">
        <v>800</v>
      </c>
      <c r="V17" s="8">
        <v>30</v>
      </c>
      <c r="W17" s="9">
        <v>800</v>
      </c>
      <c r="X17" s="8">
        <v>31</v>
      </c>
      <c r="Y17" s="9">
        <v>800</v>
      </c>
    </row>
    <row r="18" spans="1:25">
      <c r="A18" s="12" t="s">
        <v>68</v>
      </c>
    </row>
    <row r="19" spans="1:25">
      <c r="A19" s="12" t="s">
        <v>69</v>
      </c>
    </row>
    <row r="20" spans="1:25">
      <c r="A20" s="12" t="s">
        <v>2</v>
      </c>
    </row>
    <row r="21" spans="1:25">
      <c r="A21" s="12" t="s">
        <v>47</v>
      </c>
    </row>
    <row r="22" spans="1:25">
      <c r="A22" s="12" t="s">
        <v>70</v>
      </c>
    </row>
    <row r="23" spans="1:25">
      <c r="A23" s="12" t="s">
        <v>71</v>
      </c>
    </row>
    <row r="24" spans="1:25">
      <c r="A24" s="12" t="s">
        <v>72</v>
      </c>
    </row>
    <row r="25" spans="1:25">
      <c r="A25" s="12" t="s">
        <v>73</v>
      </c>
    </row>
    <row r="26" spans="1:25">
      <c r="A26" s="12" t="s">
        <v>74</v>
      </c>
    </row>
    <row r="27" spans="1:25">
      <c r="A27" s="12" t="s">
        <v>75</v>
      </c>
    </row>
    <row r="28" spans="1:25">
      <c r="A28" s="12" t="s">
        <v>76</v>
      </c>
    </row>
    <row r="29" spans="1:25">
      <c r="A29" s="12" t="s">
        <v>77</v>
      </c>
    </row>
    <row r="30" spans="1:25">
      <c r="A30" s="12" t="s">
        <v>78</v>
      </c>
    </row>
    <row r="31" spans="1:25">
      <c r="A31" s="12" t="s">
        <v>79</v>
      </c>
    </row>
    <row r="32" spans="1:25">
      <c r="A32" s="12" t="s">
        <v>80</v>
      </c>
    </row>
    <row r="33" spans="1:1">
      <c r="A33" s="12" t="s">
        <v>81</v>
      </c>
    </row>
    <row r="34" spans="1:1">
      <c r="A34" s="12" t="s">
        <v>82</v>
      </c>
    </row>
    <row r="35" spans="1:1">
      <c r="A35" s="12" t="s">
        <v>83</v>
      </c>
    </row>
    <row r="36" spans="1:1">
      <c r="A36" s="12" t="s">
        <v>84</v>
      </c>
    </row>
    <row r="37" spans="1:1">
      <c r="A37" s="12" t="s">
        <v>85</v>
      </c>
    </row>
    <row r="38" spans="1:1">
      <c r="A38" s="12" t="s">
        <v>15</v>
      </c>
    </row>
    <row r="39" spans="1:1">
      <c r="A39" s="12" t="s">
        <v>86</v>
      </c>
    </row>
    <row r="40" spans="1:1">
      <c r="A40" s="12" t="s">
        <v>87</v>
      </c>
    </row>
    <row r="41" spans="1:1">
      <c r="A41" s="12" t="s">
        <v>88</v>
      </c>
    </row>
    <row r="42" spans="1:1">
      <c r="A42" s="12" t="s">
        <v>89</v>
      </c>
    </row>
    <row r="43" spans="1:1">
      <c r="A43" s="12" t="s">
        <v>90</v>
      </c>
    </row>
    <row r="44" spans="1:1">
      <c r="A44" s="12" t="s">
        <v>91</v>
      </c>
    </row>
    <row r="45" spans="1:1">
      <c r="A45" s="12" t="s">
        <v>92</v>
      </c>
    </row>
    <row r="46" spans="1:1">
      <c r="A46" s="12" t="s">
        <v>93</v>
      </c>
    </row>
    <row r="47" spans="1:1">
      <c r="A47" s="12" t="s">
        <v>0</v>
      </c>
    </row>
    <row r="48" spans="1:1">
      <c r="A48" s="12" t="s">
        <v>94</v>
      </c>
    </row>
    <row r="49" spans="1:1">
      <c r="A49" s="12" t="s">
        <v>95</v>
      </c>
    </row>
    <row r="50" spans="1:1">
      <c r="A50" s="12" t="s">
        <v>96</v>
      </c>
    </row>
    <row r="51" spans="1:1">
      <c r="A51" s="12" t="s">
        <v>17</v>
      </c>
    </row>
  </sheetData>
  <autoFilter ref="A1:Y6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12">
    <mergeCell ref="V3:W3"/>
    <mergeCell ref="X3:Y3"/>
    <mergeCell ref="J3:K3"/>
    <mergeCell ref="L3:M3"/>
    <mergeCell ref="N3:O3"/>
    <mergeCell ref="P3:Q3"/>
    <mergeCell ref="R3:S3"/>
    <mergeCell ref="B3:C3"/>
    <mergeCell ref="D3:E3"/>
    <mergeCell ref="F3:G3"/>
    <mergeCell ref="H3:I3"/>
    <mergeCell ref="T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62"/>
  <sheetViews>
    <sheetView showGridLines="0" showZeros="0" zoomScaleNormal="100" workbookViewId="0"/>
  </sheetViews>
  <sheetFormatPr defaultColWidth="12.28515625" defaultRowHeight="12"/>
  <cols>
    <col min="1" max="1" width="20.5703125" style="23" customWidth="1"/>
    <col min="2" max="2" width="17.5703125" style="23" bestFit="1" customWidth="1"/>
    <col min="3" max="3" width="11" style="23" customWidth="1"/>
    <col min="4" max="4" width="29" style="23" customWidth="1"/>
    <col min="5" max="5" width="21" style="23" customWidth="1"/>
    <col min="6" max="6" width="10.7109375" style="23" bestFit="1" customWidth="1"/>
    <col min="7" max="7" width="14.28515625" style="23" customWidth="1"/>
    <col min="8" max="8" width="19.42578125" style="23" bestFit="1" customWidth="1"/>
    <col min="9" max="9" width="17.140625" style="23" customWidth="1"/>
    <col min="10" max="10" width="17.7109375" style="23" customWidth="1"/>
    <col min="11" max="11" width="4.28515625" style="74" customWidth="1"/>
    <col min="12" max="16384" width="12.28515625" style="23"/>
  </cols>
  <sheetData>
    <row r="1" spans="1:12" ht="42" customHeight="1">
      <c r="A1" s="17" t="s">
        <v>18</v>
      </c>
      <c r="B1" s="17" t="s">
        <v>29</v>
      </c>
      <c r="C1" s="17" t="s">
        <v>25</v>
      </c>
      <c r="D1" s="17" t="s">
        <v>30</v>
      </c>
      <c r="E1" s="17" t="s">
        <v>102</v>
      </c>
      <c r="F1" s="18" t="s">
        <v>35</v>
      </c>
      <c r="G1" s="17" t="s">
        <v>21</v>
      </c>
      <c r="H1" s="24" t="s">
        <v>22</v>
      </c>
      <c r="I1" s="18" t="s">
        <v>23</v>
      </c>
      <c r="J1" s="21" t="s">
        <v>100</v>
      </c>
    </row>
    <row r="2" spans="1:12">
      <c r="A2" s="12" t="s">
        <v>45</v>
      </c>
      <c r="B2" s="22" t="s">
        <v>26</v>
      </c>
      <c r="C2" s="53"/>
      <c r="D2" s="52"/>
      <c r="E2" s="52">
        <v>1</v>
      </c>
      <c r="F2" s="22" t="str">
        <f>IF(G2="","",CHOOSE(MONTH(G2),"JANVIER","FEVRIER","MARS","AVRIL","MAI","JUIN","JUILLET","AOUT","SEPTEMBRE","OCTOBRE","NOVEMBRE","DECEMBRE"))</f>
        <v>DECEMBRE</v>
      </c>
      <c r="G2" s="55">
        <f>DATE(2018,12,1)</f>
        <v>43435</v>
      </c>
      <c r="H2" s="55">
        <f>DATE(2018,12,3)</f>
        <v>43437</v>
      </c>
      <c r="I2" s="22">
        <f>IF(G2=0,0,H2-G2)</f>
        <v>2</v>
      </c>
      <c r="J2" s="56">
        <v>1000</v>
      </c>
    </row>
    <row r="3" spans="1:12">
      <c r="A3" s="12" t="s">
        <v>46</v>
      </c>
      <c r="B3" s="22" t="s">
        <v>26</v>
      </c>
      <c r="C3" s="53" t="s">
        <v>104</v>
      </c>
      <c r="D3" s="54" t="s">
        <v>105</v>
      </c>
      <c r="E3" s="54">
        <v>2</v>
      </c>
      <c r="F3" s="22" t="str">
        <f t="shared" ref="F3" si="0">IF(G3="","",CHOOSE(MONTH(G3),"JANVIER","FEVRIER","MARS","AVRIL","MAI","JUIN","JUILLET","AOUT","SEPTEMBRE","OCTOBRE","NOVEMBRE","DECEMBRE"))</f>
        <v>AVRIL</v>
      </c>
      <c r="G3" s="55">
        <v>42855</v>
      </c>
      <c r="H3" s="55">
        <v>42858</v>
      </c>
      <c r="I3" s="22">
        <f t="shared" ref="I3:I62" si="1">IF(G3=0,0,H3-G3)</f>
        <v>3</v>
      </c>
      <c r="J3" s="57">
        <v>3153</v>
      </c>
    </row>
    <row r="4" spans="1:12">
      <c r="A4" s="12"/>
      <c r="B4" s="22"/>
      <c r="C4" s="53"/>
      <c r="D4" s="54"/>
      <c r="E4" s="54"/>
      <c r="F4" s="22"/>
      <c r="G4" s="55"/>
      <c r="H4" s="55"/>
      <c r="I4" s="22"/>
      <c r="J4" s="57"/>
    </row>
    <row r="5" spans="1:12">
      <c r="A5" s="12"/>
      <c r="B5" s="22"/>
      <c r="C5" s="53"/>
      <c r="D5" s="54"/>
      <c r="E5" s="54"/>
      <c r="F5" s="22"/>
      <c r="G5" s="55"/>
      <c r="H5" s="55"/>
      <c r="I5" s="22"/>
      <c r="J5" s="57"/>
    </row>
    <row r="6" spans="1:12">
      <c r="A6" s="12"/>
      <c r="B6" s="22"/>
      <c r="C6" s="53"/>
      <c r="D6" s="54"/>
      <c r="E6" s="54"/>
      <c r="F6" s="22"/>
      <c r="G6" s="55"/>
      <c r="H6" s="55"/>
      <c r="I6" s="22"/>
      <c r="J6" s="57"/>
    </row>
    <row r="7" spans="1:12">
      <c r="A7" s="12"/>
      <c r="B7" s="22"/>
      <c r="C7" s="53"/>
      <c r="D7" s="54"/>
      <c r="E7" s="54"/>
      <c r="F7" s="22" t="str">
        <f t="shared" ref="F7:F62" si="2">IF(H7="","",CHOOSE(MONTH(H7),"JANVIER","FEVRIER","MARS","AVRIL","MAI","JUIN","JUILLET","AOUT","SEPTEMBRE","OCTOBRE","NOVEMBRE","DECEMBRE"))</f>
        <v/>
      </c>
      <c r="G7" s="55"/>
      <c r="H7" s="55"/>
      <c r="I7" s="22">
        <f t="shared" si="1"/>
        <v>0</v>
      </c>
      <c r="J7" s="57"/>
    </row>
    <row r="8" spans="1:12">
      <c r="A8" s="12"/>
      <c r="B8" s="22"/>
      <c r="C8" s="53"/>
      <c r="D8" s="54"/>
      <c r="E8" s="54"/>
      <c r="F8" s="22" t="str">
        <f t="shared" si="2"/>
        <v/>
      </c>
      <c r="G8" s="55"/>
      <c r="H8" s="55"/>
      <c r="I8" s="22">
        <f t="shared" si="1"/>
        <v>0</v>
      </c>
      <c r="J8" s="57"/>
      <c r="L8" s="25"/>
    </row>
    <row r="9" spans="1:12">
      <c r="A9" s="12"/>
      <c r="B9" s="22"/>
      <c r="C9" s="53"/>
      <c r="D9" s="54"/>
      <c r="E9" s="54"/>
      <c r="F9" s="22" t="str">
        <f t="shared" si="2"/>
        <v/>
      </c>
      <c r="G9" s="55"/>
      <c r="H9" s="55"/>
      <c r="I9" s="22">
        <f t="shared" si="1"/>
        <v>0</v>
      </c>
      <c r="J9" s="57"/>
      <c r="L9" s="25"/>
    </row>
    <row r="10" spans="1:12">
      <c r="A10" s="12"/>
      <c r="B10" s="22"/>
      <c r="C10" s="53"/>
      <c r="D10" s="54"/>
      <c r="E10" s="54"/>
      <c r="F10" s="22" t="str">
        <f t="shared" si="2"/>
        <v/>
      </c>
      <c r="G10" s="55"/>
      <c r="H10" s="55"/>
      <c r="I10" s="22">
        <f t="shared" si="1"/>
        <v>0</v>
      </c>
      <c r="J10" s="57"/>
    </row>
    <row r="11" spans="1:12" ht="13.5" customHeight="1">
      <c r="A11" s="12"/>
      <c r="B11" s="22"/>
      <c r="C11" s="53"/>
      <c r="D11" s="54"/>
      <c r="E11" s="54"/>
      <c r="F11" s="22" t="str">
        <f t="shared" si="2"/>
        <v/>
      </c>
      <c r="G11" s="55"/>
      <c r="H11" s="55"/>
      <c r="I11" s="22">
        <f t="shared" si="1"/>
        <v>0</v>
      </c>
      <c r="J11" s="57"/>
    </row>
    <row r="12" spans="1:12">
      <c r="A12" s="12"/>
      <c r="B12" s="22"/>
      <c r="C12" s="53"/>
      <c r="D12" s="54"/>
      <c r="E12" s="54"/>
      <c r="F12" s="22" t="str">
        <f t="shared" si="2"/>
        <v/>
      </c>
      <c r="G12" s="55"/>
      <c r="H12" s="55"/>
      <c r="I12" s="22">
        <f t="shared" si="1"/>
        <v>0</v>
      </c>
      <c r="J12" s="57"/>
    </row>
    <row r="13" spans="1:12">
      <c r="A13" s="12"/>
      <c r="B13" s="22"/>
      <c r="C13" s="53"/>
      <c r="D13" s="54"/>
      <c r="E13" s="54"/>
      <c r="F13" s="22" t="str">
        <f t="shared" si="2"/>
        <v/>
      </c>
      <c r="G13" s="55"/>
      <c r="H13" s="55"/>
      <c r="I13" s="22">
        <f t="shared" si="1"/>
        <v>0</v>
      </c>
      <c r="J13" s="58"/>
    </row>
    <row r="14" spans="1:12">
      <c r="A14" s="12"/>
      <c r="B14" s="22"/>
      <c r="C14" s="53"/>
      <c r="D14" s="54"/>
      <c r="E14" s="54"/>
      <c r="F14" s="22" t="str">
        <f t="shared" si="2"/>
        <v/>
      </c>
      <c r="G14" s="55"/>
      <c r="H14" s="55"/>
      <c r="I14" s="22">
        <f t="shared" si="1"/>
        <v>0</v>
      </c>
      <c r="J14" s="57"/>
    </row>
    <row r="15" spans="1:12">
      <c r="A15" s="12"/>
      <c r="B15" s="22"/>
      <c r="C15" s="53"/>
      <c r="D15" s="54"/>
      <c r="E15" s="54"/>
      <c r="F15" s="22" t="str">
        <f t="shared" si="2"/>
        <v/>
      </c>
      <c r="G15" s="55"/>
      <c r="H15" s="55"/>
      <c r="I15" s="22">
        <f t="shared" si="1"/>
        <v>0</v>
      </c>
      <c r="J15" s="58"/>
    </row>
    <row r="16" spans="1:12">
      <c r="A16" s="12"/>
      <c r="B16" s="22"/>
      <c r="C16" s="53"/>
      <c r="D16" s="54"/>
      <c r="E16" s="54"/>
      <c r="F16" s="22" t="str">
        <f t="shared" si="2"/>
        <v/>
      </c>
      <c r="G16" s="55"/>
      <c r="H16" s="55"/>
      <c r="I16" s="22">
        <f t="shared" si="1"/>
        <v>0</v>
      </c>
      <c r="J16" s="57"/>
    </row>
    <row r="17" spans="1:10">
      <c r="A17" s="12"/>
      <c r="B17" s="22"/>
      <c r="C17" s="53"/>
      <c r="D17" s="54"/>
      <c r="E17" s="54"/>
      <c r="F17" s="22" t="str">
        <f t="shared" si="2"/>
        <v/>
      </c>
      <c r="G17" s="55"/>
      <c r="H17" s="55"/>
      <c r="I17" s="22">
        <f t="shared" si="1"/>
        <v>0</v>
      </c>
      <c r="J17" s="58"/>
    </row>
    <row r="18" spans="1:10">
      <c r="A18" s="12"/>
      <c r="B18" s="22"/>
      <c r="C18" s="53"/>
      <c r="D18" s="54"/>
      <c r="E18" s="54"/>
      <c r="F18" s="22" t="str">
        <f t="shared" si="2"/>
        <v/>
      </c>
      <c r="G18" s="55"/>
      <c r="H18" s="55"/>
      <c r="I18" s="22">
        <f t="shared" si="1"/>
        <v>0</v>
      </c>
      <c r="J18" s="57"/>
    </row>
    <row r="19" spans="1:10">
      <c r="A19" s="12"/>
      <c r="B19" s="22"/>
      <c r="C19" s="53"/>
      <c r="D19" s="54"/>
      <c r="E19" s="54"/>
      <c r="F19" s="22" t="str">
        <f t="shared" si="2"/>
        <v/>
      </c>
      <c r="G19" s="55"/>
      <c r="H19" s="55"/>
      <c r="I19" s="22">
        <f t="shared" si="1"/>
        <v>0</v>
      </c>
      <c r="J19" s="58"/>
    </row>
    <row r="20" spans="1:10">
      <c r="A20" s="12"/>
      <c r="B20" s="22"/>
      <c r="C20" s="53"/>
      <c r="D20" s="54"/>
      <c r="E20" s="54"/>
      <c r="F20" s="22" t="str">
        <f t="shared" si="2"/>
        <v/>
      </c>
      <c r="G20" s="55"/>
      <c r="H20" s="55"/>
      <c r="I20" s="22">
        <f t="shared" si="1"/>
        <v>0</v>
      </c>
      <c r="J20" s="57"/>
    </row>
    <row r="21" spans="1:10">
      <c r="A21" s="12"/>
      <c r="B21" s="22"/>
      <c r="C21" s="53"/>
      <c r="D21" s="54"/>
      <c r="E21" s="54"/>
      <c r="F21" s="22" t="str">
        <f t="shared" si="2"/>
        <v/>
      </c>
      <c r="G21" s="55"/>
      <c r="H21" s="55"/>
      <c r="I21" s="22">
        <f t="shared" si="1"/>
        <v>0</v>
      </c>
      <c r="J21" s="57"/>
    </row>
    <row r="22" spans="1:10">
      <c r="A22" s="12"/>
      <c r="B22" s="22"/>
      <c r="C22" s="53"/>
      <c r="D22" s="54"/>
      <c r="E22" s="54"/>
      <c r="F22" s="22" t="str">
        <f t="shared" si="2"/>
        <v/>
      </c>
      <c r="G22" s="55"/>
      <c r="H22" s="55"/>
      <c r="I22" s="22">
        <f t="shared" si="1"/>
        <v>0</v>
      </c>
      <c r="J22" s="57"/>
    </row>
    <row r="23" spans="1:10">
      <c r="A23" s="12"/>
      <c r="B23" s="22"/>
      <c r="C23" s="53"/>
      <c r="D23" s="54"/>
      <c r="E23" s="54"/>
      <c r="F23" s="22" t="str">
        <f t="shared" si="2"/>
        <v/>
      </c>
      <c r="G23" s="55"/>
      <c r="H23" s="55"/>
      <c r="I23" s="22">
        <f t="shared" si="1"/>
        <v>0</v>
      </c>
      <c r="J23" s="58"/>
    </row>
    <row r="24" spans="1:10">
      <c r="A24" s="12"/>
      <c r="B24" s="22"/>
      <c r="C24" s="53"/>
      <c r="D24" s="54"/>
      <c r="E24" s="54"/>
      <c r="F24" s="22" t="str">
        <f t="shared" si="2"/>
        <v/>
      </c>
      <c r="G24" s="55"/>
      <c r="H24" s="55"/>
      <c r="I24" s="22">
        <f t="shared" si="1"/>
        <v>0</v>
      </c>
      <c r="J24" s="57"/>
    </row>
    <row r="25" spans="1:10">
      <c r="A25" s="12"/>
      <c r="B25" s="22"/>
      <c r="C25" s="53"/>
      <c r="D25" s="54"/>
      <c r="E25" s="54"/>
      <c r="F25" s="22" t="str">
        <f t="shared" si="2"/>
        <v/>
      </c>
      <c r="G25" s="55"/>
      <c r="H25" s="55"/>
      <c r="I25" s="22">
        <f t="shared" si="1"/>
        <v>0</v>
      </c>
      <c r="J25" s="58"/>
    </row>
    <row r="26" spans="1:10">
      <c r="A26" s="12"/>
      <c r="B26" s="22"/>
      <c r="C26" s="53"/>
      <c r="D26" s="54"/>
      <c r="E26" s="54"/>
      <c r="F26" s="22" t="str">
        <f t="shared" si="2"/>
        <v/>
      </c>
      <c r="G26" s="55"/>
      <c r="H26" s="55"/>
      <c r="I26" s="22">
        <f t="shared" si="1"/>
        <v>0</v>
      </c>
      <c r="J26" s="57"/>
    </row>
    <row r="27" spans="1:10">
      <c r="A27" s="12"/>
      <c r="B27" s="22"/>
      <c r="C27" s="53"/>
      <c r="D27" s="54"/>
      <c r="E27" s="54"/>
      <c r="F27" s="22" t="str">
        <f t="shared" si="2"/>
        <v/>
      </c>
      <c r="G27" s="55"/>
      <c r="H27" s="55"/>
      <c r="I27" s="22">
        <f t="shared" si="1"/>
        <v>0</v>
      </c>
      <c r="J27" s="58"/>
    </row>
    <row r="28" spans="1:10">
      <c r="A28" s="12"/>
      <c r="B28" s="22"/>
      <c r="C28" s="53"/>
      <c r="D28" s="54"/>
      <c r="E28" s="54"/>
      <c r="F28" s="22" t="str">
        <f t="shared" si="2"/>
        <v/>
      </c>
      <c r="G28" s="55"/>
      <c r="H28" s="55"/>
      <c r="I28" s="22">
        <f t="shared" si="1"/>
        <v>0</v>
      </c>
      <c r="J28" s="57"/>
    </row>
    <row r="29" spans="1:10">
      <c r="A29" s="12"/>
      <c r="B29" s="22"/>
      <c r="C29" s="53"/>
      <c r="D29" s="54"/>
      <c r="E29" s="54"/>
      <c r="F29" s="22" t="str">
        <f t="shared" si="2"/>
        <v/>
      </c>
      <c r="G29" s="55"/>
      <c r="H29" s="55"/>
      <c r="I29" s="22">
        <f t="shared" si="1"/>
        <v>0</v>
      </c>
      <c r="J29" s="58"/>
    </row>
    <row r="30" spans="1:10">
      <c r="A30" s="12"/>
      <c r="B30" s="22"/>
      <c r="C30" s="53"/>
      <c r="D30" s="59"/>
      <c r="E30" s="59"/>
      <c r="F30" s="22" t="str">
        <f t="shared" si="2"/>
        <v/>
      </c>
      <c r="G30" s="60"/>
      <c r="H30" s="55"/>
      <c r="I30" s="22">
        <f t="shared" si="1"/>
        <v>0</v>
      </c>
      <c r="J30" s="62"/>
    </row>
    <row r="31" spans="1:10">
      <c r="A31" s="12"/>
      <c r="B31" s="22"/>
      <c r="C31" s="53"/>
      <c r="D31" s="59"/>
      <c r="E31" s="59"/>
      <c r="F31" s="22" t="str">
        <f t="shared" si="2"/>
        <v/>
      </c>
      <c r="G31" s="60"/>
      <c r="H31" s="55"/>
      <c r="I31" s="22">
        <f t="shared" si="1"/>
        <v>0</v>
      </c>
      <c r="J31" s="62"/>
    </row>
    <row r="32" spans="1:10">
      <c r="A32" s="12"/>
      <c r="B32" s="22"/>
      <c r="C32" s="53"/>
      <c r="D32" s="54"/>
      <c r="E32" s="54"/>
      <c r="F32" s="22" t="str">
        <f t="shared" si="2"/>
        <v/>
      </c>
      <c r="G32" s="55"/>
      <c r="H32" s="55"/>
      <c r="I32" s="22">
        <f t="shared" si="1"/>
        <v>0</v>
      </c>
      <c r="J32" s="57"/>
    </row>
    <row r="33" spans="1:10">
      <c r="A33" s="12"/>
      <c r="B33" s="22"/>
      <c r="C33" s="53"/>
      <c r="D33" s="53"/>
      <c r="E33" s="53"/>
      <c r="F33" s="22" t="str">
        <f t="shared" si="2"/>
        <v/>
      </c>
      <c r="G33" s="61"/>
      <c r="H33" s="55"/>
      <c r="I33" s="22">
        <f t="shared" si="1"/>
        <v>0</v>
      </c>
      <c r="J33" s="63"/>
    </row>
    <row r="34" spans="1:10">
      <c r="A34" s="12"/>
      <c r="B34" s="22"/>
      <c r="C34" s="53"/>
      <c r="D34" s="59"/>
      <c r="E34" s="59"/>
      <c r="F34" s="22" t="str">
        <f t="shared" si="2"/>
        <v/>
      </c>
      <c r="G34" s="60"/>
      <c r="H34" s="55"/>
      <c r="I34" s="22">
        <f t="shared" si="1"/>
        <v>0</v>
      </c>
      <c r="J34" s="62"/>
    </row>
    <row r="35" spans="1:10">
      <c r="A35" s="12"/>
      <c r="B35" s="22"/>
      <c r="C35" s="53"/>
      <c r="D35" s="53"/>
      <c r="E35" s="53"/>
      <c r="F35" s="22" t="str">
        <f t="shared" si="2"/>
        <v/>
      </c>
      <c r="G35" s="61"/>
      <c r="H35" s="55"/>
      <c r="I35" s="22">
        <f t="shared" si="1"/>
        <v>0</v>
      </c>
      <c r="J35" s="63"/>
    </row>
    <row r="36" spans="1:10">
      <c r="A36" s="12"/>
      <c r="B36" s="22"/>
      <c r="C36" s="53"/>
      <c r="D36" s="59"/>
      <c r="E36" s="59"/>
      <c r="F36" s="22" t="str">
        <f t="shared" si="2"/>
        <v/>
      </c>
      <c r="G36" s="60"/>
      <c r="H36" s="55"/>
      <c r="I36" s="22">
        <f t="shared" si="1"/>
        <v>0</v>
      </c>
      <c r="J36" s="62"/>
    </row>
    <row r="37" spans="1:10">
      <c r="A37" s="12"/>
      <c r="B37" s="22"/>
      <c r="C37" s="53"/>
      <c r="D37" s="59"/>
      <c r="E37" s="59"/>
      <c r="F37" s="22" t="str">
        <f t="shared" si="2"/>
        <v/>
      </c>
      <c r="G37" s="60"/>
      <c r="H37" s="55"/>
      <c r="I37" s="22">
        <f t="shared" si="1"/>
        <v>0</v>
      </c>
      <c r="J37" s="62"/>
    </row>
    <row r="38" spans="1:10">
      <c r="A38" s="12"/>
      <c r="B38" s="22"/>
      <c r="C38" s="53"/>
      <c r="D38" s="59"/>
      <c r="E38" s="59"/>
      <c r="F38" s="22" t="str">
        <f t="shared" si="2"/>
        <v/>
      </c>
      <c r="G38" s="60"/>
      <c r="H38" s="55"/>
      <c r="I38" s="22">
        <f t="shared" si="1"/>
        <v>0</v>
      </c>
      <c r="J38" s="62"/>
    </row>
    <row r="39" spans="1:10">
      <c r="A39" s="12"/>
      <c r="B39" s="22"/>
      <c r="C39" s="53"/>
      <c r="D39" s="59"/>
      <c r="E39" s="59"/>
      <c r="F39" s="22" t="str">
        <f t="shared" si="2"/>
        <v/>
      </c>
      <c r="G39" s="60"/>
      <c r="H39" s="55"/>
      <c r="I39" s="22">
        <f t="shared" si="1"/>
        <v>0</v>
      </c>
      <c r="J39" s="62"/>
    </row>
    <row r="40" spans="1:10">
      <c r="A40" s="12"/>
      <c r="B40" s="22"/>
      <c r="C40" s="53"/>
      <c r="D40" s="53"/>
      <c r="E40" s="53"/>
      <c r="F40" s="22" t="str">
        <f t="shared" si="2"/>
        <v/>
      </c>
      <c r="G40" s="61"/>
      <c r="H40" s="61"/>
      <c r="I40" s="22">
        <f t="shared" si="1"/>
        <v>0</v>
      </c>
      <c r="J40" s="63"/>
    </row>
    <row r="41" spans="1:10">
      <c r="A41" s="12"/>
      <c r="B41" s="22"/>
      <c r="C41" s="53"/>
      <c r="D41" s="54"/>
      <c r="E41" s="54"/>
      <c r="F41" s="22" t="str">
        <f t="shared" si="2"/>
        <v/>
      </c>
      <c r="G41" s="55"/>
      <c r="H41" s="55"/>
      <c r="I41" s="22">
        <f t="shared" si="1"/>
        <v>0</v>
      </c>
      <c r="J41" s="57"/>
    </row>
    <row r="42" spans="1:10">
      <c r="A42" s="12"/>
      <c r="B42" s="22"/>
      <c r="C42" s="53"/>
      <c r="D42" s="59"/>
      <c r="E42" s="59"/>
      <c r="F42" s="22" t="str">
        <f t="shared" si="2"/>
        <v/>
      </c>
      <c r="G42" s="60"/>
      <c r="H42" s="55"/>
      <c r="I42" s="22">
        <f t="shared" si="1"/>
        <v>0</v>
      </c>
      <c r="J42" s="62"/>
    </row>
    <row r="43" spans="1:10">
      <c r="A43" s="12"/>
      <c r="B43" s="22"/>
      <c r="C43" s="53"/>
      <c r="D43" s="59"/>
      <c r="E43" s="59"/>
      <c r="F43" s="22" t="str">
        <f t="shared" si="2"/>
        <v/>
      </c>
      <c r="G43" s="60"/>
      <c r="H43" s="55"/>
      <c r="I43" s="22">
        <f t="shared" si="1"/>
        <v>0</v>
      </c>
      <c r="J43" s="62"/>
    </row>
    <row r="44" spans="1:10">
      <c r="A44" s="12"/>
      <c r="B44" s="22"/>
      <c r="C44" s="53"/>
      <c r="D44" s="59"/>
      <c r="E44" s="59"/>
      <c r="F44" s="22" t="str">
        <f t="shared" si="2"/>
        <v/>
      </c>
      <c r="G44" s="60"/>
      <c r="H44" s="55"/>
      <c r="I44" s="22">
        <f t="shared" si="1"/>
        <v>0</v>
      </c>
      <c r="J44" s="62"/>
    </row>
    <row r="45" spans="1:10">
      <c r="A45" s="12"/>
      <c r="B45" s="22"/>
      <c r="C45" s="53"/>
      <c r="D45" s="53"/>
      <c r="E45" s="53"/>
      <c r="F45" s="22" t="str">
        <f t="shared" si="2"/>
        <v/>
      </c>
      <c r="G45" s="61"/>
      <c r="H45" s="61"/>
      <c r="I45" s="22">
        <f t="shared" si="1"/>
        <v>0</v>
      </c>
      <c r="J45" s="63"/>
    </row>
    <row r="46" spans="1:10">
      <c r="A46" s="12"/>
      <c r="B46" s="22"/>
      <c r="C46" s="53"/>
      <c r="D46" s="54"/>
      <c r="E46" s="54"/>
      <c r="F46" s="22" t="str">
        <f t="shared" si="2"/>
        <v/>
      </c>
      <c r="G46" s="55"/>
      <c r="H46" s="55"/>
      <c r="I46" s="22">
        <f t="shared" si="1"/>
        <v>0</v>
      </c>
      <c r="J46" s="57"/>
    </row>
    <row r="47" spans="1:10">
      <c r="A47" s="12"/>
      <c r="B47" s="22"/>
      <c r="C47" s="53"/>
      <c r="D47" s="59"/>
      <c r="E47" s="59"/>
      <c r="F47" s="22" t="str">
        <f t="shared" si="2"/>
        <v/>
      </c>
      <c r="G47" s="60"/>
      <c r="H47" s="55"/>
      <c r="I47" s="22">
        <f t="shared" si="1"/>
        <v>0</v>
      </c>
      <c r="J47" s="62"/>
    </row>
    <row r="48" spans="1:10">
      <c r="A48" s="12"/>
      <c r="B48" s="22"/>
      <c r="C48" s="53"/>
      <c r="D48" s="54"/>
      <c r="E48" s="54"/>
      <c r="F48" s="22" t="str">
        <f t="shared" si="2"/>
        <v/>
      </c>
      <c r="G48" s="55"/>
      <c r="H48" s="55"/>
      <c r="I48" s="22">
        <f t="shared" si="1"/>
        <v>0</v>
      </c>
      <c r="J48" s="57"/>
    </row>
    <row r="49" spans="1:10">
      <c r="A49" s="12"/>
      <c r="B49" s="22"/>
      <c r="C49" s="53"/>
      <c r="D49" s="59"/>
      <c r="E49" s="59"/>
      <c r="F49" s="22" t="str">
        <f t="shared" si="2"/>
        <v/>
      </c>
      <c r="G49" s="60"/>
      <c r="H49" s="55"/>
      <c r="I49" s="22">
        <f t="shared" si="1"/>
        <v>0</v>
      </c>
      <c r="J49" s="62"/>
    </row>
    <row r="50" spans="1:10">
      <c r="A50" s="12"/>
      <c r="B50" s="22"/>
      <c r="C50" s="53"/>
      <c r="D50" s="59"/>
      <c r="E50" s="59"/>
      <c r="F50" s="22" t="str">
        <f t="shared" si="2"/>
        <v/>
      </c>
      <c r="G50" s="60"/>
      <c r="H50" s="55"/>
      <c r="I50" s="22">
        <f t="shared" si="1"/>
        <v>0</v>
      </c>
      <c r="J50" s="62"/>
    </row>
    <row r="51" spans="1:10">
      <c r="A51" s="12"/>
      <c r="B51" s="22"/>
      <c r="C51" s="53"/>
      <c r="D51" s="59"/>
      <c r="E51" s="59"/>
      <c r="F51" s="22" t="str">
        <f t="shared" si="2"/>
        <v/>
      </c>
      <c r="G51" s="60"/>
      <c r="H51" s="55"/>
      <c r="I51" s="22">
        <f t="shared" si="1"/>
        <v>0</v>
      </c>
      <c r="J51" s="62"/>
    </row>
    <row r="52" spans="1:10">
      <c r="A52" s="12"/>
      <c r="B52" s="22"/>
      <c r="C52" s="53"/>
      <c r="D52" s="59"/>
      <c r="E52" s="59"/>
      <c r="F52" s="22" t="str">
        <f t="shared" si="2"/>
        <v/>
      </c>
      <c r="G52" s="60"/>
      <c r="H52" s="55"/>
      <c r="I52" s="22">
        <f t="shared" si="1"/>
        <v>0</v>
      </c>
      <c r="J52" s="62"/>
    </row>
    <row r="53" spans="1:10">
      <c r="A53" s="12"/>
      <c r="B53" s="22"/>
      <c r="C53" s="53"/>
      <c r="D53" s="53"/>
      <c r="E53" s="53"/>
      <c r="F53" s="22" t="str">
        <f t="shared" si="2"/>
        <v/>
      </c>
      <c r="G53" s="61"/>
      <c r="H53" s="55"/>
      <c r="I53" s="22">
        <f t="shared" si="1"/>
        <v>0</v>
      </c>
      <c r="J53" s="63"/>
    </row>
    <row r="54" spans="1:10">
      <c r="A54" s="12"/>
      <c r="B54" s="22"/>
      <c r="C54" s="53"/>
      <c r="D54" s="53"/>
      <c r="E54" s="53"/>
      <c r="F54" s="22" t="str">
        <f t="shared" si="2"/>
        <v/>
      </c>
      <c r="G54" s="61"/>
      <c r="H54" s="55"/>
      <c r="I54" s="22">
        <f t="shared" si="1"/>
        <v>0</v>
      </c>
      <c r="J54" s="63"/>
    </row>
    <row r="55" spans="1:10">
      <c r="A55" s="12"/>
      <c r="B55" s="22"/>
      <c r="C55" s="53"/>
      <c r="D55" s="54"/>
      <c r="E55" s="54"/>
      <c r="F55" s="22" t="str">
        <f t="shared" si="2"/>
        <v/>
      </c>
      <c r="G55" s="55"/>
      <c r="H55" s="55"/>
      <c r="I55" s="22">
        <f t="shared" si="1"/>
        <v>0</v>
      </c>
      <c r="J55" s="57"/>
    </row>
    <row r="56" spans="1:10">
      <c r="A56" s="12"/>
      <c r="B56" s="22"/>
      <c r="C56" s="53"/>
      <c r="D56" s="54"/>
      <c r="E56" s="54"/>
      <c r="F56" s="22" t="str">
        <f t="shared" si="2"/>
        <v/>
      </c>
      <c r="G56" s="55"/>
      <c r="H56" s="55"/>
      <c r="I56" s="22">
        <f t="shared" si="1"/>
        <v>0</v>
      </c>
      <c r="J56" s="57"/>
    </row>
    <row r="57" spans="1:10">
      <c r="A57" s="12"/>
      <c r="B57" s="22"/>
      <c r="C57" s="53"/>
      <c r="D57" s="54"/>
      <c r="E57" s="54"/>
      <c r="F57" s="22" t="str">
        <f t="shared" si="2"/>
        <v/>
      </c>
      <c r="G57" s="55"/>
      <c r="H57" s="55"/>
      <c r="I57" s="22">
        <f t="shared" si="1"/>
        <v>0</v>
      </c>
      <c r="J57" s="57"/>
    </row>
    <row r="58" spans="1:10">
      <c r="A58" s="12"/>
      <c r="B58" s="22"/>
      <c r="C58" s="53"/>
      <c r="D58" s="59"/>
      <c r="E58" s="59"/>
      <c r="F58" s="22" t="str">
        <f t="shared" si="2"/>
        <v/>
      </c>
      <c r="G58" s="60"/>
      <c r="H58" s="55"/>
      <c r="I58" s="22">
        <f t="shared" si="1"/>
        <v>0</v>
      </c>
      <c r="J58" s="62"/>
    </row>
    <row r="59" spans="1:10">
      <c r="A59" s="12"/>
      <c r="B59" s="22"/>
      <c r="C59" s="53"/>
      <c r="D59" s="59"/>
      <c r="E59" s="59"/>
      <c r="F59" s="22" t="str">
        <f t="shared" si="2"/>
        <v/>
      </c>
      <c r="G59" s="60"/>
      <c r="H59" s="55"/>
      <c r="I59" s="22">
        <f t="shared" si="1"/>
        <v>0</v>
      </c>
      <c r="J59" s="62"/>
    </row>
    <row r="60" spans="1:10">
      <c r="A60" s="12"/>
      <c r="B60" s="22"/>
      <c r="C60" s="53"/>
      <c r="D60" s="53"/>
      <c r="E60" s="53"/>
      <c r="F60" s="22" t="str">
        <f t="shared" si="2"/>
        <v/>
      </c>
      <c r="G60" s="61"/>
      <c r="H60" s="55"/>
      <c r="I60" s="22">
        <f t="shared" si="1"/>
        <v>0</v>
      </c>
      <c r="J60" s="63"/>
    </row>
    <row r="61" spans="1:10">
      <c r="A61" s="12"/>
      <c r="B61" s="22"/>
      <c r="C61" s="53"/>
      <c r="D61" s="54"/>
      <c r="E61" s="54"/>
      <c r="F61" s="22" t="str">
        <f t="shared" si="2"/>
        <v/>
      </c>
      <c r="G61" s="55"/>
      <c r="H61" s="55"/>
      <c r="I61" s="22">
        <f t="shared" si="1"/>
        <v>0</v>
      </c>
      <c r="J61" s="57"/>
    </row>
    <row r="62" spans="1:10">
      <c r="A62" s="12"/>
      <c r="B62" s="22"/>
      <c r="C62" s="53"/>
      <c r="D62" s="53"/>
      <c r="E62" s="53"/>
      <c r="F62" s="22" t="str">
        <f t="shared" si="2"/>
        <v/>
      </c>
      <c r="G62" s="61"/>
      <c r="H62" s="55"/>
      <c r="I62" s="22">
        <f t="shared" si="1"/>
        <v>0</v>
      </c>
      <c r="J62" s="63"/>
    </row>
  </sheetData>
  <autoFilter ref="A1:J62">
    <filterColumn colId="4"/>
    <sortState ref="A9:J26">
      <sortCondition ref="J1:J59"/>
    </sortState>
  </autoFilter>
  <dataValidations count="2">
    <dataValidation type="list" allowBlank="1" showInputMessage="1" showErrorMessage="1" sqref="B2:B62">
      <formula1>Types</formula1>
    </dataValidation>
    <dataValidation type="list" allowBlank="1" showInputMessage="1" showErrorMessage="1" sqref="A2:A62">
      <formula1>Appartements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70"/>
  <sheetViews>
    <sheetView showGridLines="0" showZeros="0" zoomScaleNormal="100" workbookViewId="0"/>
  </sheetViews>
  <sheetFormatPr defaultColWidth="11.42578125" defaultRowHeight="11.25"/>
  <cols>
    <col min="1" max="1" width="16.7109375" style="23" bestFit="1" customWidth="1"/>
    <col min="2" max="2" width="17.5703125" style="23" customWidth="1"/>
    <col min="3" max="3" width="13.42578125" style="23" customWidth="1"/>
    <col min="4" max="4" width="34.5703125" style="23" bestFit="1" customWidth="1"/>
    <col min="5" max="8" width="11.42578125" style="23"/>
    <col min="9" max="9" width="12.5703125" style="23" bestFit="1" customWidth="1"/>
    <col min="10" max="11" width="11.42578125" style="23"/>
    <col min="12" max="12" width="12.42578125" style="23" customWidth="1"/>
    <col min="13" max="13" width="17.7109375" style="23" customWidth="1"/>
    <col min="14" max="14" width="11.42578125" style="23"/>
    <col min="15" max="17" width="3" style="23" bestFit="1" customWidth="1"/>
    <col min="18" max="16384" width="11.42578125" style="23"/>
  </cols>
  <sheetData>
    <row r="1" spans="1:13" ht="26.25" customHeight="1">
      <c r="A1" s="19" t="s">
        <v>18</v>
      </c>
      <c r="B1" s="17" t="s">
        <v>29</v>
      </c>
      <c r="C1" s="17" t="s">
        <v>25</v>
      </c>
      <c r="D1" s="17" t="s">
        <v>30</v>
      </c>
      <c r="E1" s="18" t="s">
        <v>35</v>
      </c>
      <c r="F1" s="19" t="s">
        <v>21</v>
      </c>
      <c r="G1" s="20" t="s">
        <v>22</v>
      </c>
      <c r="H1" s="16" t="s">
        <v>23</v>
      </c>
      <c r="I1" s="75" t="s">
        <v>33</v>
      </c>
      <c r="J1" s="76" t="s">
        <v>32</v>
      </c>
      <c r="K1" s="76" t="s">
        <v>31</v>
      </c>
      <c r="L1" s="77" t="s">
        <v>24</v>
      </c>
      <c r="M1" s="21" t="s">
        <v>100</v>
      </c>
    </row>
    <row r="2" spans="1:13">
      <c r="I2" s="86"/>
    </row>
    <row r="3" spans="1:13">
      <c r="I3" s="86"/>
    </row>
    <row r="4" spans="1:13">
      <c r="I4" s="86"/>
    </row>
    <row r="5" spans="1:13">
      <c r="I5" s="86"/>
    </row>
    <row r="6" spans="1:13">
      <c r="I6" s="86"/>
    </row>
    <row r="7" spans="1:13">
      <c r="I7" s="86"/>
    </row>
    <row r="8" spans="1:13">
      <c r="I8" s="86"/>
    </row>
    <row r="9" spans="1:13">
      <c r="I9" s="86"/>
    </row>
    <row r="10" spans="1:13">
      <c r="I10" s="86"/>
    </row>
    <row r="11" spans="1:13">
      <c r="I11" s="86"/>
    </row>
    <row r="12" spans="1:13">
      <c r="I12" s="86"/>
    </row>
    <row r="13" spans="1:13">
      <c r="I13" s="86"/>
    </row>
    <row r="14" spans="1:13">
      <c r="I14" s="86"/>
    </row>
    <row r="15" spans="1:13">
      <c r="I15" s="86"/>
    </row>
    <row r="16" spans="1:13">
      <c r="I16" s="86"/>
    </row>
    <row r="17" spans="9:9">
      <c r="I17" s="86"/>
    </row>
    <row r="18" spans="9:9">
      <c r="I18" s="86"/>
    </row>
    <row r="19" spans="9:9">
      <c r="I19" s="86"/>
    </row>
    <row r="20" spans="9:9">
      <c r="I20" s="86"/>
    </row>
    <row r="21" spans="9:9">
      <c r="I21" s="86"/>
    </row>
    <row r="22" spans="9:9">
      <c r="I22" s="86"/>
    </row>
    <row r="23" spans="9:9">
      <c r="I23" s="86"/>
    </row>
    <row r="24" spans="9:9">
      <c r="I24" s="86"/>
    </row>
    <row r="25" spans="9:9">
      <c r="I25" s="86"/>
    </row>
    <row r="26" spans="9:9">
      <c r="I26" s="86"/>
    </row>
    <row r="27" spans="9:9">
      <c r="I27" s="86"/>
    </row>
    <row r="28" spans="9:9">
      <c r="I28" s="86"/>
    </row>
    <row r="29" spans="9:9">
      <c r="I29" s="86"/>
    </row>
    <row r="30" spans="9:9">
      <c r="I30" s="86"/>
    </row>
    <row r="31" spans="9:9">
      <c r="I31" s="86"/>
    </row>
    <row r="32" spans="9:9">
      <c r="I32" s="86"/>
    </row>
    <row r="33" spans="9:9">
      <c r="I33" s="86"/>
    </row>
    <row r="34" spans="9:9">
      <c r="I34" s="86"/>
    </row>
    <row r="35" spans="9:9">
      <c r="I35" s="86"/>
    </row>
    <row r="36" spans="9:9">
      <c r="I36" s="86"/>
    </row>
    <row r="37" spans="9:9">
      <c r="I37" s="86"/>
    </row>
    <row r="38" spans="9:9">
      <c r="I38" s="86"/>
    </row>
    <row r="39" spans="9:9">
      <c r="I39" s="86"/>
    </row>
    <row r="40" spans="9:9">
      <c r="I40" s="86"/>
    </row>
    <row r="41" spans="9:9">
      <c r="I41" s="86"/>
    </row>
    <row r="42" spans="9:9">
      <c r="I42" s="86"/>
    </row>
    <row r="43" spans="9:9">
      <c r="I43" s="86"/>
    </row>
    <row r="44" spans="9:9">
      <c r="I44" s="86"/>
    </row>
    <row r="45" spans="9:9">
      <c r="I45" s="86"/>
    </row>
    <row r="46" spans="9:9">
      <c r="I46" s="86"/>
    </row>
    <row r="47" spans="9:9">
      <c r="I47" s="86"/>
    </row>
    <row r="48" spans="9:9">
      <c r="I48" s="86"/>
    </row>
    <row r="49" spans="9:9">
      <c r="I49" s="86"/>
    </row>
    <row r="50" spans="9:9">
      <c r="I50" s="86"/>
    </row>
    <row r="51" spans="9:9">
      <c r="I51" s="86"/>
    </row>
    <row r="52" spans="9:9">
      <c r="I52" s="86"/>
    </row>
    <row r="53" spans="9:9">
      <c r="I53" s="86"/>
    </row>
    <row r="54" spans="9:9">
      <c r="I54" s="86"/>
    </row>
    <row r="55" spans="9:9">
      <c r="I55" s="86"/>
    </row>
    <row r="56" spans="9:9">
      <c r="I56" s="86"/>
    </row>
    <row r="57" spans="9:9">
      <c r="I57" s="86"/>
    </row>
    <row r="58" spans="9:9">
      <c r="I58" s="86"/>
    </row>
    <row r="59" spans="9:9">
      <c r="I59" s="86"/>
    </row>
    <row r="60" spans="9:9">
      <c r="I60" s="86"/>
    </row>
    <row r="61" spans="9:9">
      <c r="I61" s="86"/>
    </row>
    <row r="62" spans="9:9">
      <c r="I62" s="86"/>
    </row>
    <row r="63" spans="9:9">
      <c r="I63" s="86"/>
    </row>
    <row r="64" spans="9:9">
      <c r="I64" s="86"/>
    </row>
    <row r="65" spans="9:9">
      <c r="I65" s="86"/>
    </row>
    <row r="66" spans="9:9">
      <c r="I66" s="86"/>
    </row>
    <row r="67" spans="9:9">
      <c r="I67" s="86"/>
    </row>
    <row r="68" spans="9:9">
      <c r="I68" s="86"/>
    </row>
    <row r="69" spans="9:9">
      <c r="I69" s="86"/>
    </row>
    <row r="70" spans="9:9">
      <c r="I70" s="86"/>
    </row>
  </sheetData>
  <dataValidations count="2">
    <dataValidation type="list" allowBlank="1" showInputMessage="1" showErrorMessage="1" sqref="A2:A500">
      <formula1>Appartements</formula1>
    </dataValidation>
    <dataValidation type="list" allowBlank="1" showInputMessage="1" showErrorMessage="1" sqref="B2:B500">
      <formula1>Types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22"/>
  <sheetViews>
    <sheetView showGridLines="0"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2.75"/>
  <cols>
    <col min="1" max="1" width="27.5703125" style="26" customWidth="1"/>
    <col min="2" max="13" width="12.5703125" style="26" customWidth="1"/>
    <col min="14" max="14" width="13.7109375" style="26" customWidth="1"/>
    <col min="15" max="16384" width="11.42578125" style="26"/>
  </cols>
  <sheetData>
    <row r="1" spans="1:14" ht="23.25" customHeight="1">
      <c r="A1" s="73" t="s">
        <v>97</v>
      </c>
      <c r="B1" s="14" t="s">
        <v>14</v>
      </c>
      <c r="C1" s="14" t="s">
        <v>13</v>
      </c>
      <c r="D1" s="14" t="s">
        <v>12</v>
      </c>
      <c r="E1" s="14" t="s">
        <v>11</v>
      </c>
      <c r="F1" s="14" t="s">
        <v>10</v>
      </c>
      <c r="G1" s="14" t="s">
        <v>9</v>
      </c>
      <c r="H1" s="14" t="s">
        <v>8</v>
      </c>
      <c r="I1" s="14" t="s">
        <v>7</v>
      </c>
      <c r="J1" s="14" t="s">
        <v>6</v>
      </c>
      <c r="K1" s="14" t="s">
        <v>5</v>
      </c>
      <c r="L1" s="14" t="s">
        <v>4</v>
      </c>
      <c r="M1" s="14" t="s">
        <v>3</v>
      </c>
      <c r="N1" s="13" t="s">
        <v>19</v>
      </c>
    </row>
    <row r="2" spans="1:14" ht="17.45" customHeight="1">
      <c r="A2" s="66" t="s">
        <v>48</v>
      </c>
      <c r="B2" s="80">
        <f>SUMPRODUCT(('Récaptitulatif Résa PARIS 2018'!$F$2:$F$513=B$1)*('Récaptitulatif Résa PARIS 2018'!$E$2:$E$513))</f>
        <v>0</v>
      </c>
      <c r="C2" s="80">
        <f>SUMPRODUCT(('Récaptitulatif Résa PARIS 2018'!$F$2:$F$513=C$1)*('Récaptitulatif Résa PARIS 2018'!$E$2:$E$513))</f>
        <v>0</v>
      </c>
      <c r="D2" s="80">
        <f>SUMPRODUCT(('Récaptitulatif Résa PARIS 2018'!$F$2:$F$513=D$1)*('Récaptitulatif Résa PARIS 2018'!$E$2:$E$513))</f>
        <v>0</v>
      </c>
      <c r="E2" s="80">
        <f>SUMPRODUCT(('Récaptitulatif Résa PARIS 2018'!$F$2:$F$513=E$1)*('Récaptitulatif Résa PARIS 2018'!$E$2:$E$513))</f>
        <v>2</v>
      </c>
      <c r="F2" s="80">
        <f>SUMPRODUCT(('Récaptitulatif Résa PARIS 2018'!$F$2:$F$513=F$1)*('Récaptitulatif Résa PARIS 2018'!$E$2:$E$513))</f>
        <v>0</v>
      </c>
      <c r="G2" s="80">
        <f>SUMPRODUCT(('Récaptitulatif Résa PARIS 2018'!$F$2:$F$513=G$1)*('Récaptitulatif Résa PARIS 2018'!$E$2:$E$513))</f>
        <v>0</v>
      </c>
      <c r="H2" s="80">
        <f>SUMPRODUCT(('Récaptitulatif Résa PARIS 2018'!$F$2:$F$513=H$1)*('Récaptitulatif Résa PARIS 2018'!$E$2:$E$513))</f>
        <v>0</v>
      </c>
      <c r="I2" s="80">
        <f>SUMPRODUCT(('Récaptitulatif Résa PARIS 2018'!$F$2:$F$513=I$1)*('Récaptitulatif Résa PARIS 2018'!$E$2:$E$513))</f>
        <v>0</v>
      </c>
      <c r="J2" s="80">
        <f>SUMPRODUCT(('Récaptitulatif Résa PARIS 2018'!$F$2:$F$513=J$1)*('Récaptitulatif Résa PARIS 2018'!$E$2:$E$513))</f>
        <v>0</v>
      </c>
      <c r="K2" s="80">
        <f>SUMPRODUCT(('Récaptitulatif Résa PARIS 2018'!$F$2:$F$513=K$1)*('Récaptitulatif Résa PARIS 2018'!$E$2:$E$513))</f>
        <v>0</v>
      </c>
      <c r="L2" s="80">
        <f>SUMPRODUCT(('Récaptitulatif Résa PARIS 2018'!$F$2:$F$513=L$1)*('Récaptitulatif Résa PARIS 2018'!$E$2:$E$513))</f>
        <v>0</v>
      </c>
      <c r="M2" s="80">
        <f>SUMPRODUCT(('Récaptitulatif Résa PARIS 2018'!$F$2:$F$513=M$1)*('Récaptitulatif Résa PARIS 2018'!$E$2:$E$513))</f>
        <v>1</v>
      </c>
      <c r="N2" s="79">
        <f>SUM(B2:M2)</f>
        <v>3</v>
      </c>
    </row>
    <row r="3" spans="1:14" ht="17.45" customHeight="1">
      <c r="A3" s="66" t="s">
        <v>49</v>
      </c>
      <c r="B3" s="80">
        <f>SUMPRODUCT(('Récaptitulatif Résa PARIS 2018'!$F$2:$F$513=B$1)*('Récaptitulatif Résa PARIS 2018'!$B$2:$B$513="Réservation"))</f>
        <v>0</v>
      </c>
      <c r="C3" s="80">
        <f>SUMPRODUCT(('Récaptitulatif Résa PARIS 2018'!$F$2:$F$513=C$1)*('Récaptitulatif Résa PARIS 2018'!$B$2:$B$513="Réservation"))</f>
        <v>0</v>
      </c>
      <c r="D3" s="80">
        <f>SUMPRODUCT(('Récaptitulatif Résa PARIS 2018'!$F$2:$F$513=D$1)*('Récaptitulatif Résa PARIS 2018'!$B$2:$B$513="Réservation"))</f>
        <v>0</v>
      </c>
      <c r="E3" s="80">
        <f>SUMPRODUCT(('Récaptitulatif Résa PARIS 2018'!$F$2:$F$513=E$1)*('Récaptitulatif Résa PARIS 2018'!$B$2:$B$513="Réservation"))</f>
        <v>1</v>
      </c>
      <c r="F3" s="80">
        <f>SUMPRODUCT(('Récaptitulatif Résa PARIS 2018'!$F$2:$F$513=F$1)*('Récaptitulatif Résa PARIS 2018'!$B$2:$B$513="Réservation"))</f>
        <v>0</v>
      </c>
      <c r="G3" s="80">
        <f>SUMPRODUCT(('Récaptitulatif Résa PARIS 2018'!$F$2:$F$513=G$1)*('Récaptitulatif Résa PARIS 2018'!$B$2:$B$513="Réservation"))</f>
        <v>0</v>
      </c>
      <c r="H3" s="80">
        <f>SUMPRODUCT(('Récaptitulatif Résa PARIS 2018'!$F$2:$F$513=H$1)*('Récaptitulatif Résa PARIS 2018'!$B$2:$B$513="Réservation"))</f>
        <v>0</v>
      </c>
      <c r="I3" s="80">
        <f>SUMPRODUCT(('Récaptitulatif Résa PARIS 2018'!$F$2:$F$513=I$1)*('Récaptitulatif Résa PARIS 2018'!$B$2:$B$513="Réservation"))</f>
        <v>0</v>
      </c>
      <c r="J3" s="80">
        <f>SUMPRODUCT(('Récaptitulatif Résa PARIS 2018'!$F$2:$F$513=J$1)*('Récaptitulatif Résa PARIS 2018'!$B$2:$B$513="Réservation"))</f>
        <v>0</v>
      </c>
      <c r="K3" s="80">
        <f>SUMPRODUCT(('Récaptitulatif Résa PARIS 2018'!$F$2:$F$513=K$1)*('Récaptitulatif Résa PARIS 2018'!$B$2:$B$513="Réservation"))</f>
        <v>0</v>
      </c>
      <c r="L3" s="80">
        <f>SUMPRODUCT(('Récaptitulatif Résa PARIS 2018'!$F$2:$F$513=L$1)*('Récaptitulatif Résa PARIS 2018'!$B$2:$B$513="Réservation"))</f>
        <v>0</v>
      </c>
      <c r="M3" s="80">
        <f>SUMPRODUCT(('Récaptitulatif Résa PARIS 2018'!$F$2:$F$513=M$1)*('Récaptitulatif Résa PARIS 2018'!$B$2:$B$513="Réservation"))</f>
        <v>1</v>
      </c>
      <c r="N3" s="79">
        <f t="shared" ref="N3:N5" si="0">SUM(B3:M3)</f>
        <v>2</v>
      </c>
    </row>
    <row r="4" spans="1:14" ht="17.45" customHeight="1">
      <c r="A4" s="66" t="s">
        <v>101</v>
      </c>
      <c r="B4" s="80">
        <f>SUMPRODUCT(('Récaptitulatif Résa PARIS 2018'!$F$2:$F$513=B$1)*('Récaptitulatif Résa PARIS 2018'!$I$2:$I$513))</f>
        <v>0</v>
      </c>
      <c r="C4" s="80">
        <f>SUMPRODUCT(('Récaptitulatif Résa PARIS 2018'!$F$2:$F$513=C$1)*('Récaptitulatif Résa PARIS 2018'!$I$2:$I$513))</f>
        <v>0</v>
      </c>
      <c r="D4" s="80">
        <f>SUMPRODUCT(('Récaptitulatif Résa PARIS 2018'!$F$2:$F$513=D$1)*('Récaptitulatif Résa PARIS 2018'!$I$2:$I$513))</f>
        <v>0</v>
      </c>
      <c r="E4" s="80">
        <f>SUMPRODUCT(('Récaptitulatif Résa PARIS 2018'!$F$2:$F$513=E$1)*('Récaptitulatif Résa PARIS 2018'!$I$2:$I$513))</f>
        <v>3</v>
      </c>
      <c r="F4" s="80">
        <f>SUMPRODUCT(('Récaptitulatif Résa PARIS 2018'!$F$2:$F$513=F$1)*('Récaptitulatif Résa PARIS 2018'!$I$2:$I$513))</f>
        <v>0</v>
      </c>
      <c r="G4" s="80">
        <f>SUMPRODUCT(('Récaptitulatif Résa PARIS 2018'!$F$2:$F$513=G$1)*('Récaptitulatif Résa PARIS 2018'!$I$2:$I$513))</f>
        <v>0</v>
      </c>
      <c r="H4" s="80">
        <f>SUMPRODUCT(('Récaptitulatif Résa PARIS 2018'!$F$2:$F$513=H$1)*('Récaptitulatif Résa PARIS 2018'!$I$2:$I$513))</f>
        <v>0</v>
      </c>
      <c r="I4" s="80">
        <f>SUMPRODUCT(('Récaptitulatif Résa PARIS 2018'!$F$2:$F$513=I$1)*('Récaptitulatif Résa PARIS 2018'!$I$2:$I$513))</f>
        <v>0</v>
      </c>
      <c r="J4" s="80">
        <f>SUMPRODUCT(('Récaptitulatif Résa PARIS 2018'!$F$2:$F$513=J$1)*('Récaptitulatif Résa PARIS 2018'!$I$2:$I$513))</f>
        <v>0</v>
      </c>
      <c r="K4" s="80">
        <f>SUMPRODUCT(('Récaptitulatif Résa PARIS 2018'!$F$2:$F$513=K$1)*('Récaptitulatif Résa PARIS 2018'!$I$2:$I$513))</f>
        <v>0</v>
      </c>
      <c r="L4" s="80">
        <f>SUMPRODUCT(('Récaptitulatif Résa PARIS 2018'!$F$2:$F$513=L$1)*('Récaptitulatif Résa PARIS 2018'!$I$2:$I$513))</f>
        <v>0</v>
      </c>
      <c r="M4" s="80">
        <f>SUMPRODUCT(('Récaptitulatif Résa PARIS 2018'!$F$2:$F$513=M$1)*('Récaptitulatif Résa PARIS 2018'!$I$2:$I$513))</f>
        <v>2</v>
      </c>
      <c r="N4" s="79">
        <f t="shared" si="0"/>
        <v>5</v>
      </c>
    </row>
    <row r="5" spans="1:14" ht="17.45" customHeight="1">
      <c r="A5" s="66" t="s">
        <v>41</v>
      </c>
      <c r="B5" s="80">
        <f ca="1">SUM(INDIRECT("'Récaptitulatif Loyer PARIS 2018'!"&amp;ADDRESS(4,(COLUMN()-1)*2,4)&amp;":"&amp;ADDRESS(LastR1,(COLUMN()-1)*2,4)))</f>
        <v>0</v>
      </c>
      <c r="C5" s="80">
        <f ca="1">SUM(INDIRECT("'Récaptitulatif Loyer PARIS 2018'!"&amp;ADDRESS(4,(COLUMN()-1)*2,4)&amp;":"&amp;ADDRESS(LastR1,(COLUMN()-1)*2,4)))</f>
        <v>0</v>
      </c>
      <c r="D5" s="80">
        <f ca="1">SUM(INDIRECT("'Récaptitulatif Loyer PARIS 2018'!"&amp;ADDRESS(4,(COLUMN()-1)*2,4)&amp;":"&amp;ADDRESS(LastR1,(COLUMN()-1)*2,4)))</f>
        <v>0</v>
      </c>
      <c r="E5" s="80">
        <f ca="1">SUM(INDIRECT("'Récaptitulatif Loyer PARIS 2018'!"&amp;ADDRESS(4,(COLUMN()-1)*2,4)&amp;":"&amp;ADDRESS(LastR1,(COLUMN()-1)*2,4)))</f>
        <v>60</v>
      </c>
      <c r="F5" s="80">
        <f ca="1">SUM(INDIRECT("'Récaptitulatif Loyer PARIS 2018'!"&amp;ADDRESS(4,(COLUMN()-1)*2,4)&amp;":"&amp;ADDRESS(LastR1,(COLUMN()-1)*2,4)))</f>
        <v>311</v>
      </c>
      <c r="G5" s="80">
        <f ca="1">SUM(INDIRECT("'Récaptitulatif Loyer PARIS 2018'!"&amp;ADDRESS(4,(COLUMN()-1)*2,4)&amp;":"&amp;ADDRESS(LastR1,(COLUMN()-1)*2,4)))</f>
        <v>420</v>
      </c>
      <c r="H5" s="80">
        <f ca="1">SUM(INDIRECT("'Récaptitulatif Loyer PARIS 2018'!"&amp;ADDRESS(4,(COLUMN()-1)*2,4)&amp;":"&amp;ADDRESS(LastR1,(COLUMN()-1)*2,4)))</f>
        <v>418</v>
      </c>
      <c r="I5" s="80">
        <f ca="1">SUM(INDIRECT("'Récaptitulatif Loyer PARIS 2018'!"&amp;ADDRESS(4,(COLUMN()-1)*2,4)&amp;":"&amp;ADDRESS(LastR1,(COLUMN()-1)*2,4)))</f>
        <v>393</v>
      </c>
      <c r="J5" s="80">
        <f ca="1">SUM(INDIRECT("'Récaptitulatif Loyer PARIS 2018'!"&amp;ADDRESS(4,(COLUMN()-1)*2,4)&amp;":"&amp;ADDRESS(LastR1,(COLUMN()-1)*2,4)))</f>
        <v>360</v>
      </c>
      <c r="K5" s="80">
        <f ca="1">SUM(INDIRECT("'Récaptitulatif Loyer PARIS 2018'!"&amp;ADDRESS(4,(COLUMN()-1)*2,4)&amp;":"&amp;ADDRESS(LastR1,(COLUMN()-1)*2,4)))</f>
        <v>372</v>
      </c>
      <c r="L5" s="80">
        <f ca="1">SUM(INDIRECT("'Récaptitulatif Loyer PARIS 2018'!"&amp;ADDRESS(4,(COLUMN()-1)*2,4)&amp;":"&amp;ADDRESS(LastR1,(COLUMN()-1)*2,4)))</f>
        <v>360</v>
      </c>
      <c r="M5" s="80">
        <f ca="1">SUM(INDIRECT("'Récaptitulatif Loyer PARIS 2018'!"&amp;ADDRESS(4,(COLUMN()-1)*2,4)&amp;":"&amp;ADDRESS(LastR1,(COLUMN()-1)*2,4)))</f>
        <v>372</v>
      </c>
      <c r="N5" s="79">
        <f t="shared" ca="1" si="0"/>
        <v>3066</v>
      </c>
    </row>
    <row r="6" spans="1:14" ht="17.45" customHeight="1">
      <c r="A6" s="66" t="s">
        <v>50</v>
      </c>
      <c r="B6" s="81">
        <f ca="1">B5/B22</f>
        <v>0</v>
      </c>
      <c r="C6" s="81">
        <f t="shared" ref="C6:M6" ca="1" si="1">C5/C22</f>
        <v>0</v>
      </c>
      <c r="D6" s="81">
        <f t="shared" ca="1" si="1"/>
        <v>0</v>
      </c>
      <c r="E6" s="81">
        <f t="shared" ca="1" si="1"/>
        <v>2</v>
      </c>
      <c r="F6" s="81">
        <f t="shared" ca="1" si="1"/>
        <v>10.03225806451613</v>
      </c>
      <c r="G6" s="81">
        <f t="shared" ca="1" si="1"/>
        <v>14</v>
      </c>
      <c r="H6" s="81">
        <f t="shared" ca="1" si="1"/>
        <v>13.483870967741936</v>
      </c>
      <c r="I6" s="81">
        <f t="shared" ca="1" si="1"/>
        <v>12.67741935483871</v>
      </c>
      <c r="J6" s="81">
        <f t="shared" ca="1" si="1"/>
        <v>12</v>
      </c>
      <c r="K6" s="81">
        <f t="shared" ca="1" si="1"/>
        <v>12</v>
      </c>
      <c r="L6" s="81">
        <f t="shared" ca="1" si="1"/>
        <v>12</v>
      </c>
      <c r="M6" s="81">
        <f t="shared" ca="1" si="1"/>
        <v>12</v>
      </c>
      <c r="N6" s="82">
        <f ca="1">N5/N22</f>
        <v>8.4</v>
      </c>
    </row>
    <row r="7" spans="1:14" ht="17.45" customHeight="1">
      <c r="A7" s="64" t="s">
        <v>26</v>
      </c>
      <c r="B7" s="27">
        <f>SUMPRODUCT(('Récaptitulatif Résa PARIS 2018'!$F$2:$F$513=B$1)*('Récaptitulatif Résa PARIS 2018'!$B$2:$B$513='Analyse Globale PARIS 2018 '!$A7)*('Récaptitulatif Résa PARIS 2018'!$J$2:$J$513))</f>
        <v>0</v>
      </c>
      <c r="C7" s="27">
        <f>SUMPRODUCT(('Récaptitulatif Résa PARIS 2018'!$F$2:$F$513=C$1)*('Récaptitulatif Résa PARIS 2018'!$B$2:$B$513='Analyse Globale PARIS 2018 '!$A7)*('Récaptitulatif Résa PARIS 2018'!$J$2:$J$513))</f>
        <v>0</v>
      </c>
      <c r="D7" s="27">
        <f>SUMPRODUCT(('Récaptitulatif Résa PARIS 2018'!$F$2:$F$513=D$1)*('Récaptitulatif Résa PARIS 2018'!$B$2:$B$513='Analyse Globale PARIS 2018 '!$A7)*('Récaptitulatif Résa PARIS 2018'!$J$2:$J$513))</f>
        <v>0</v>
      </c>
      <c r="E7" s="27">
        <f>SUMPRODUCT(('Récaptitulatif Résa PARIS 2018'!$F$2:$F$513=E$1)*('Récaptitulatif Résa PARIS 2018'!$B$2:$B$513='Analyse Globale PARIS 2018 '!$A7)*('Récaptitulatif Résa PARIS 2018'!$J$2:$J$513))</f>
        <v>3153</v>
      </c>
      <c r="F7" s="27">
        <f>SUMPRODUCT(('Récaptitulatif Résa PARIS 2018'!$F$2:$F$513=F$1)*('Récaptitulatif Résa PARIS 2018'!$B$2:$B$513='Analyse Globale PARIS 2018 '!$A7)*('Récaptitulatif Résa PARIS 2018'!$J$2:$J$513))</f>
        <v>0</v>
      </c>
      <c r="G7" s="27">
        <f>SUMPRODUCT(('Récaptitulatif Résa PARIS 2018'!$F$2:$F$513=G$1)*('Récaptitulatif Résa PARIS 2018'!$B$2:$B$513='Analyse Globale PARIS 2018 '!$A7)*('Récaptitulatif Résa PARIS 2018'!$J$2:$J$513))</f>
        <v>0</v>
      </c>
      <c r="H7" s="27">
        <f>SUMPRODUCT(('Récaptitulatif Résa PARIS 2018'!$F$2:$F$513=H$1)*('Récaptitulatif Résa PARIS 2018'!$B$2:$B$513='Analyse Globale PARIS 2018 '!$A7)*('Récaptitulatif Résa PARIS 2018'!$J$2:$J$513))</f>
        <v>0</v>
      </c>
      <c r="I7" s="27">
        <f>SUMPRODUCT(('Récaptitulatif Résa PARIS 2018'!$F$2:$F$513=I$1)*('Récaptitulatif Résa PARIS 2018'!$B$2:$B$513='Analyse Globale PARIS 2018 '!$A7)*('Récaptitulatif Résa PARIS 2018'!$J$2:$J$513))</f>
        <v>0</v>
      </c>
      <c r="J7" s="27">
        <f>SUMPRODUCT(('Récaptitulatif Résa PARIS 2018'!$F$2:$F$513=J$1)*('Récaptitulatif Résa PARIS 2018'!$B$2:$B$513='Analyse Globale PARIS 2018 '!$A7)*('Récaptitulatif Résa PARIS 2018'!$J$2:$J$513))</f>
        <v>0</v>
      </c>
      <c r="K7" s="27">
        <f>SUMPRODUCT(('Récaptitulatif Résa PARIS 2018'!$F$2:$F$513=K$1)*('Récaptitulatif Résa PARIS 2018'!$B$2:$B$513='Analyse Globale PARIS 2018 '!$A7)*('Récaptitulatif Résa PARIS 2018'!$J$2:$J$513))</f>
        <v>0</v>
      </c>
      <c r="L7" s="27">
        <f>SUMPRODUCT(('Récaptitulatif Résa PARIS 2018'!$F$2:$F$513=L$1)*('Récaptitulatif Résa PARIS 2018'!$B$2:$B$513='Analyse Globale PARIS 2018 '!$A7)*('Récaptitulatif Résa PARIS 2018'!$J$2:$J$513))</f>
        <v>0</v>
      </c>
      <c r="M7" s="27">
        <f>SUMPRODUCT(('Récaptitulatif Résa PARIS 2018'!$F$2:$F$513=M$1)*('Récaptitulatif Résa PARIS 2018'!$B$2:$B$513='Analyse Globale PARIS 2018 '!$A7)*('Récaptitulatif Résa PARIS 2018'!$J$2:$J$513))</f>
        <v>1000</v>
      </c>
      <c r="N7" s="28">
        <f>SUM(B7:M7)</f>
        <v>4153</v>
      </c>
    </row>
    <row r="8" spans="1:14" ht="17.45" customHeight="1">
      <c r="A8" s="64" t="s">
        <v>28</v>
      </c>
      <c r="B8" s="27">
        <f>SUMPRODUCT(('Récaptitulatif Résa PARIS 2018'!$F$2:$F$513=B$1)*('Récaptitulatif Résa PARIS 2018'!$B$2:$B$513='Analyse Globale PARIS 2018 '!$A8)*('Récaptitulatif Résa PARIS 2018'!$J$2:$J$513))</f>
        <v>0</v>
      </c>
      <c r="C8" s="27">
        <f>SUMPRODUCT(('Récaptitulatif Résa PARIS 2018'!$F$2:$F$513=C$1)*('Récaptitulatif Résa PARIS 2018'!$B$2:$B$513='Analyse Globale PARIS 2018 '!$A8)*('Récaptitulatif Résa PARIS 2018'!$J$2:$J$513))</f>
        <v>0</v>
      </c>
      <c r="D8" s="27">
        <f>SUMPRODUCT(('Récaptitulatif Résa PARIS 2018'!$F$2:$F$513=D$1)*('Récaptitulatif Résa PARIS 2018'!$B$2:$B$513='Analyse Globale PARIS 2018 '!$A8)*('Récaptitulatif Résa PARIS 2018'!$J$2:$J$513))</f>
        <v>0</v>
      </c>
      <c r="E8" s="27">
        <f>SUMPRODUCT(('Récaptitulatif Résa PARIS 2018'!$F$2:$F$513=E$1)*('Récaptitulatif Résa PARIS 2018'!$B$2:$B$513='Analyse Globale PARIS 2018 '!$A8)*('Récaptitulatif Résa PARIS 2018'!$J$2:$J$513))</f>
        <v>0</v>
      </c>
      <c r="F8" s="27">
        <f>SUMPRODUCT(('Récaptitulatif Résa PARIS 2018'!$F$2:$F$513=F$1)*('Récaptitulatif Résa PARIS 2018'!$B$2:$B$513='Analyse Globale PARIS 2018 '!$A8)*('Récaptitulatif Résa PARIS 2018'!$J$2:$J$513))</f>
        <v>0</v>
      </c>
      <c r="G8" s="27">
        <f>SUMPRODUCT(('Récaptitulatif Résa PARIS 2018'!$F$2:$F$513=G$1)*('Récaptitulatif Résa PARIS 2018'!$B$2:$B$513='Analyse Globale PARIS 2018 '!$A8)*('Récaptitulatif Résa PARIS 2018'!$J$2:$J$513))</f>
        <v>0</v>
      </c>
      <c r="H8" s="27">
        <f>SUMPRODUCT(('Récaptitulatif Résa PARIS 2018'!$F$2:$F$513=H$1)*('Récaptitulatif Résa PARIS 2018'!$B$2:$B$513='Analyse Globale PARIS 2018 '!$A8)*('Récaptitulatif Résa PARIS 2018'!$J$2:$J$513))</f>
        <v>0</v>
      </c>
      <c r="I8" s="27">
        <f>SUMPRODUCT(('Récaptitulatif Résa PARIS 2018'!$F$2:$F$513=I$1)*('Récaptitulatif Résa PARIS 2018'!$B$2:$B$513='Analyse Globale PARIS 2018 '!$A8)*('Récaptitulatif Résa PARIS 2018'!$J$2:$J$513))</f>
        <v>0</v>
      </c>
      <c r="J8" s="27">
        <f>SUMPRODUCT(('Récaptitulatif Résa PARIS 2018'!$F$2:$F$513=J$1)*('Récaptitulatif Résa PARIS 2018'!$B$2:$B$513='Analyse Globale PARIS 2018 '!$A8)*('Récaptitulatif Résa PARIS 2018'!$J$2:$J$513))</f>
        <v>0</v>
      </c>
      <c r="K8" s="27">
        <f>SUMPRODUCT(('Récaptitulatif Résa PARIS 2018'!$F$2:$F$513=K$1)*('Récaptitulatif Résa PARIS 2018'!$B$2:$B$513='Analyse Globale PARIS 2018 '!$A8)*('Récaptitulatif Résa PARIS 2018'!$J$2:$J$513))</f>
        <v>0</v>
      </c>
      <c r="L8" s="27">
        <f>SUMPRODUCT(('Récaptitulatif Résa PARIS 2018'!$F$2:$F$513=L$1)*('Récaptitulatif Résa PARIS 2018'!$B$2:$B$513='Analyse Globale PARIS 2018 '!$A8)*('Récaptitulatif Résa PARIS 2018'!$J$2:$J$513))</f>
        <v>0</v>
      </c>
      <c r="M8" s="27">
        <f>SUMPRODUCT(('Récaptitulatif Résa PARIS 2018'!$F$2:$F$513=M$1)*('Récaptitulatif Résa PARIS 2018'!$B$2:$B$513='Analyse Globale PARIS 2018 '!$A8)*('Récaptitulatif Résa PARIS 2018'!$J$2:$J$513))</f>
        <v>0</v>
      </c>
      <c r="N8" s="28">
        <f t="shared" ref="N8:N10" si="2">SUM(B8:M8)</f>
        <v>0</v>
      </c>
    </row>
    <row r="9" spans="1:14" ht="17.45" customHeight="1">
      <c r="A9" s="64" t="s">
        <v>27</v>
      </c>
      <c r="B9" s="27">
        <f>SUMPRODUCT(('Récaptitulatif Résa PARIS 2018'!$F$2:$F$513=B$1)*('Récaptitulatif Résa PARIS 2018'!$B$2:$B$513='Analyse Globale PARIS 2018 '!$A9)*('Récaptitulatif Résa PARIS 2018'!$J$2:$J$513))</f>
        <v>0</v>
      </c>
      <c r="C9" s="27">
        <f>SUMPRODUCT(('Récaptitulatif Résa PARIS 2018'!$F$2:$F$513=C$1)*('Récaptitulatif Résa PARIS 2018'!$B$2:$B$513='Analyse Globale PARIS 2018 '!$A9)*('Récaptitulatif Résa PARIS 2018'!$J$2:$J$513))</f>
        <v>0</v>
      </c>
      <c r="D9" s="27">
        <f>SUMPRODUCT(('Récaptitulatif Résa PARIS 2018'!$F$2:$F$513=D$1)*('Récaptitulatif Résa PARIS 2018'!$B$2:$B$513='Analyse Globale PARIS 2018 '!$A9)*('Récaptitulatif Résa PARIS 2018'!$J$2:$J$513))</f>
        <v>0</v>
      </c>
      <c r="E9" s="27">
        <f>SUMPRODUCT(('Récaptitulatif Résa PARIS 2018'!$F$2:$F$513=E$1)*('Récaptitulatif Résa PARIS 2018'!$B$2:$B$513='Analyse Globale PARIS 2018 '!$A9)*('Récaptitulatif Résa PARIS 2018'!$J$2:$J$513))</f>
        <v>0</v>
      </c>
      <c r="F9" s="27">
        <f>SUMPRODUCT(('Récaptitulatif Résa PARIS 2018'!$F$2:$F$513=F$1)*('Récaptitulatif Résa PARIS 2018'!$B$2:$B$513='Analyse Globale PARIS 2018 '!$A9)*('Récaptitulatif Résa PARIS 2018'!$J$2:$J$513))</f>
        <v>0</v>
      </c>
      <c r="G9" s="27">
        <f>SUMPRODUCT(('Récaptitulatif Résa PARIS 2018'!$F$2:$F$513=G$1)*('Récaptitulatif Résa PARIS 2018'!$B$2:$B$513='Analyse Globale PARIS 2018 '!$A9)*('Récaptitulatif Résa PARIS 2018'!$J$2:$J$513))</f>
        <v>0</v>
      </c>
      <c r="H9" s="27">
        <f>SUMPRODUCT(('Récaptitulatif Résa PARIS 2018'!$F$2:$F$513=H$1)*('Récaptitulatif Résa PARIS 2018'!$B$2:$B$513='Analyse Globale PARIS 2018 '!$A9)*('Récaptitulatif Résa PARIS 2018'!$J$2:$J$513))</f>
        <v>0</v>
      </c>
      <c r="I9" s="27">
        <f>SUMPRODUCT(('Récaptitulatif Résa PARIS 2018'!$F$2:$F$513=I$1)*('Récaptitulatif Résa PARIS 2018'!$B$2:$B$513='Analyse Globale PARIS 2018 '!$A9)*('Récaptitulatif Résa PARIS 2018'!$J$2:$J$513))</f>
        <v>0</v>
      </c>
      <c r="J9" s="27">
        <f>SUMPRODUCT(('Récaptitulatif Résa PARIS 2018'!$F$2:$F$513=J$1)*('Récaptitulatif Résa PARIS 2018'!$B$2:$B$513='Analyse Globale PARIS 2018 '!$A9)*('Récaptitulatif Résa PARIS 2018'!$J$2:$J$513))</f>
        <v>0</v>
      </c>
      <c r="K9" s="27">
        <f>SUMPRODUCT(('Récaptitulatif Résa PARIS 2018'!$F$2:$F$513=K$1)*('Récaptitulatif Résa PARIS 2018'!$B$2:$B$513='Analyse Globale PARIS 2018 '!$A9)*('Récaptitulatif Résa PARIS 2018'!$J$2:$J$513))</f>
        <v>0</v>
      </c>
      <c r="L9" s="27">
        <f>SUMPRODUCT(('Récaptitulatif Résa PARIS 2018'!$F$2:$F$513=L$1)*('Récaptitulatif Résa PARIS 2018'!$B$2:$B$513='Analyse Globale PARIS 2018 '!$A9)*('Récaptitulatif Résa PARIS 2018'!$J$2:$J$513))</f>
        <v>0</v>
      </c>
      <c r="M9" s="27">
        <f>SUMPRODUCT(('Récaptitulatif Résa PARIS 2018'!$F$2:$F$513=M$1)*('Récaptitulatif Résa PARIS 2018'!$B$2:$B$513='Analyse Globale PARIS 2018 '!$A9)*('Récaptitulatif Résa PARIS 2018'!$J$2:$J$513))</f>
        <v>0</v>
      </c>
      <c r="N9" s="28">
        <f t="shared" si="2"/>
        <v>0</v>
      </c>
    </row>
    <row r="10" spans="1:14" ht="17.45" customHeight="1">
      <c r="A10" s="64" t="s">
        <v>34</v>
      </c>
      <c r="B10" s="27">
        <f>SUMPRODUCT(('Récaptitulatif Résa PARIS 2018'!$F$2:$F$513=B$1)*('Récaptitulatif Résa PARIS 2018'!$B$2:$B$513='Analyse Globale PARIS 2018 '!$A10)*('Récaptitulatif Résa PARIS 2018'!$J$2:$J$513))</f>
        <v>0</v>
      </c>
      <c r="C10" s="27">
        <f>SUMPRODUCT(('Récaptitulatif Résa PARIS 2018'!$F$2:$F$513=C$1)*('Récaptitulatif Résa PARIS 2018'!$B$2:$B$513='Analyse Globale PARIS 2018 '!$A10)*('Récaptitulatif Résa PARIS 2018'!$J$2:$J$513))</f>
        <v>0</v>
      </c>
      <c r="D10" s="27">
        <f>SUMPRODUCT(('Récaptitulatif Résa PARIS 2018'!$F$2:$F$513=D$1)*('Récaptitulatif Résa PARIS 2018'!$B$2:$B$513='Analyse Globale PARIS 2018 '!$A10)*('Récaptitulatif Résa PARIS 2018'!$J$2:$J$513))</f>
        <v>0</v>
      </c>
      <c r="E10" s="27">
        <f>SUMPRODUCT(('Récaptitulatif Résa PARIS 2018'!$F$2:$F$513=E$1)*('Récaptitulatif Résa PARIS 2018'!$B$2:$B$513='Analyse Globale PARIS 2018 '!$A10)*('Récaptitulatif Résa PARIS 2018'!$J$2:$J$513))</f>
        <v>0</v>
      </c>
      <c r="F10" s="27">
        <f>SUMPRODUCT(('Récaptitulatif Résa PARIS 2018'!$F$2:$F$513=F$1)*('Récaptitulatif Résa PARIS 2018'!$B$2:$B$513='Analyse Globale PARIS 2018 '!$A10)*('Récaptitulatif Résa PARIS 2018'!$J$2:$J$513))</f>
        <v>0</v>
      </c>
      <c r="G10" s="27">
        <f>SUMPRODUCT(('Récaptitulatif Résa PARIS 2018'!$F$2:$F$513=G$1)*('Récaptitulatif Résa PARIS 2018'!$B$2:$B$513='Analyse Globale PARIS 2018 '!$A10)*('Récaptitulatif Résa PARIS 2018'!$J$2:$J$513))</f>
        <v>0</v>
      </c>
      <c r="H10" s="27">
        <f>SUMPRODUCT(('Récaptitulatif Résa PARIS 2018'!$F$2:$F$513=H$1)*('Récaptitulatif Résa PARIS 2018'!$B$2:$B$513='Analyse Globale PARIS 2018 '!$A10)*('Récaptitulatif Résa PARIS 2018'!$J$2:$J$513))</f>
        <v>0</v>
      </c>
      <c r="I10" s="27">
        <f>SUMPRODUCT(('Récaptitulatif Résa PARIS 2018'!$F$2:$F$513=I$1)*('Récaptitulatif Résa PARIS 2018'!$B$2:$B$513='Analyse Globale PARIS 2018 '!$A10)*('Récaptitulatif Résa PARIS 2018'!$J$2:$J$513))</f>
        <v>0</v>
      </c>
      <c r="J10" s="27">
        <f>SUMPRODUCT(('Récaptitulatif Résa PARIS 2018'!$F$2:$F$513=J$1)*('Récaptitulatif Résa PARIS 2018'!$B$2:$B$513='Analyse Globale PARIS 2018 '!$A10)*('Récaptitulatif Résa PARIS 2018'!$J$2:$J$513))</f>
        <v>0</v>
      </c>
      <c r="K10" s="27">
        <f>SUMPRODUCT(('Récaptitulatif Résa PARIS 2018'!$F$2:$F$513=K$1)*('Récaptitulatif Résa PARIS 2018'!$B$2:$B$513='Analyse Globale PARIS 2018 '!$A10)*('Récaptitulatif Résa PARIS 2018'!$J$2:$J$513))</f>
        <v>0</v>
      </c>
      <c r="L10" s="27">
        <f>SUMPRODUCT(('Récaptitulatif Résa PARIS 2018'!$F$2:$F$513=L$1)*('Récaptitulatif Résa PARIS 2018'!$B$2:$B$513='Analyse Globale PARIS 2018 '!$A10)*('Récaptitulatif Résa PARIS 2018'!$J$2:$J$513))</f>
        <v>0</v>
      </c>
      <c r="M10" s="27">
        <f>SUMPRODUCT(('Récaptitulatif Résa PARIS 2018'!$F$2:$F$513=M$1)*('Récaptitulatif Résa PARIS 2018'!$B$2:$B$513='Analyse Globale PARIS 2018 '!$A10)*('Récaptitulatif Résa PARIS 2018'!$J$2:$J$513))</f>
        <v>0</v>
      </c>
      <c r="N10" s="28">
        <f t="shared" si="2"/>
        <v>0</v>
      </c>
    </row>
    <row r="11" spans="1:14" ht="17.45" customHeight="1">
      <c r="A11" s="13" t="s">
        <v>36</v>
      </c>
      <c r="B11" s="29">
        <f>SUM(B7:B10)</f>
        <v>0</v>
      </c>
      <c r="C11" s="29">
        <f t="shared" ref="C11:M11" si="3">SUM(C7:C10)</f>
        <v>0</v>
      </c>
      <c r="D11" s="29">
        <f t="shared" si="3"/>
        <v>0</v>
      </c>
      <c r="E11" s="29">
        <f t="shared" si="3"/>
        <v>3153</v>
      </c>
      <c r="F11" s="29">
        <f t="shared" si="3"/>
        <v>0</v>
      </c>
      <c r="G11" s="29">
        <f t="shared" si="3"/>
        <v>0</v>
      </c>
      <c r="H11" s="29">
        <f t="shared" si="3"/>
        <v>0</v>
      </c>
      <c r="I11" s="29">
        <f t="shared" si="3"/>
        <v>0</v>
      </c>
      <c r="J11" s="29">
        <f t="shared" si="3"/>
        <v>0</v>
      </c>
      <c r="K11" s="29">
        <f t="shared" si="3"/>
        <v>0</v>
      </c>
      <c r="L11" s="29">
        <f t="shared" si="3"/>
        <v>0</v>
      </c>
      <c r="M11" s="29">
        <f t="shared" si="3"/>
        <v>1000</v>
      </c>
      <c r="N11" s="29">
        <f>SUM(B11:M11)</f>
        <v>4153</v>
      </c>
    </row>
    <row r="12" spans="1:14" ht="17.45" customHeight="1">
      <c r="A12" s="64" t="s">
        <v>20</v>
      </c>
      <c r="B12" s="30">
        <f ca="1">HLOOKUP(B1,'Récaptitulatif Loyer PARIS 2018'!$B$1:$Y$6,3,FALSE)</f>
        <v>0</v>
      </c>
      <c r="C12" s="30">
        <f ca="1">HLOOKUP(C1,'Récaptitulatif Loyer PARIS 2018'!$B$1:$Y$6,3,FALSE)</f>
        <v>0</v>
      </c>
      <c r="D12" s="30">
        <f ca="1">HLOOKUP(D1,'Récaptitulatif Loyer PARIS 2018'!$B$1:$Y$6,3,FALSE)</f>
        <v>0</v>
      </c>
      <c r="E12" s="30">
        <f ca="1">HLOOKUP(E1,'Récaptitulatif Loyer PARIS 2018'!$B$1:$Y$6,3,FALSE)</f>
        <v>1500</v>
      </c>
      <c r="F12" s="30">
        <f ca="1">HLOOKUP(F1,'Récaptitulatif Loyer PARIS 2018'!$B$1:$Y$6,3,FALSE)</f>
        <v>3178</v>
      </c>
      <c r="G12" s="30">
        <f ca="1">HLOOKUP(G1,'Récaptitulatif Loyer PARIS 2018'!$B$1:$Y$6,3,FALSE)</f>
        <v>9793</v>
      </c>
      <c r="H12" s="30">
        <f ca="1">HLOOKUP(H1,'Récaptitulatif Loyer PARIS 2018'!$B$1:$Y$6,3,FALSE)</f>
        <v>10378</v>
      </c>
      <c r="I12" s="30">
        <f ca="1">HLOOKUP(I1,'Récaptitulatif Loyer PARIS 2018'!$B$1:$Y$6,3,FALSE)</f>
        <v>9873</v>
      </c>
      <c r="J12" s="30">
        <f ca="1">HLOOKUP(J1,'Récaptitulatif Loyer PARIS 2018'!$B$1:$Y$6,3,FALSE)</f>
        <v>9600</v>
      </c>
      <c r="K12" s="30">
        <f ca="1">HLOOKUP(K1,'Récaptitulatif Loyer PARIS 2018'!$B$1:$Y$6,3,FALSE)</f>
        <v>9600</v>
      </c>
      <c r="L12" s="30">
        <f ca="1">HLOOKUP(L1,'Récaptitulatif Loyer PARIS 2018'!$B$1:$Y$6,3,FALSE)</f>
        <v>9600</v>
      </c>
      <c r="M12" s="30">
        <f ca="1">HLOOKUP(M1,'Récaptitulatif Loyer PARIS 2018'!$B$1:$Y$6,3,FALSE)</f>
        <v>9600</v>
      </c>
      <c r="N12" s="28">
        <f t="shared" ref="N12" ca="1" si="4">SUM(B12:M12)</f>
        <v>73122</v>
      </c>
    </row>
    <row r="13" spans="1:14" ht="17.45" customHeight="1">
      <c r="A13" s="13" t="s">
        <v>37</v>
      </c>
      <c r="B13" s="29">
        <f ca="1">B11-B12</f>
        <v>0</v>
      </c>
      <c r="C13" s="29">
        <f t="shared" ref="C13:N13" ca="1" si="5">C11-C12</f>
        <v>0</v>
      </c>
      <c r="D13" s="29">
        <f t="shared" ca="1" si="5"/>
        <v>0</v>
      </c>
      <c r="E13" s="29">
        <f t="shared" ca="1" si="5"/>
        <v>1653</v>
      </c>
      <c r="F13" s="29">
        <f t="shared" ca="1" si="5"/>
        <v>-3178</v>
      </c>
      <c r="G13" s="29">
        <f t="shared" ca="1" si="5"/>
        <v>-9793</v>
      </c>
      <c r="H13" s="29">
        <f t="shared" ca="1" si="5"/>
        <v>-10378</v>
      </c>
      <c r="I13" s="29">
        <f t="shared" ca="1" si="5"/>
        <v>-9873</v>
      </c>
      <c r="J13" s="29">
        <f t="shared" ca="1" si="5"/>
        <v>-9600</v>
      </c>
      <c r="K13" s="29">
        <f t="shared" ca="1" si="5"/>
        <v>-9600</v>
      </c>
      <c r="L13" s="29">
        <f t="shared" ca="1" si="5"/>
        <v>-9600</v>
      </c>
      <c r="M13" s="29">
        <f t="shared" ca="1" si="5"/>
        <v>-8600</v>
      </c>
      <c r="N13" s="29">
        <f t="shared" ca="1" si="5"/>
        <v>-68969</v>
      </c>
    </row>
    <row r="14" spans="1:14" ht="17.45" customHeight="1">
      <c r="A14" s="64" t="s">
        <v>38</v>
      </c>
      <c r="B14" s="31">
        <f ca="1">IFERROR(B13/B11,0)</f>
        <v>0</v>
      </c>
      <c r="C14" s="31">
        <f t="shared" ref="C14:M14" ca="1" si="6">IFERROR(C13/C11,0)</f>
        <v>0</v>
      </c>
      <c r="D14" s="31">
        <f t="shared" ca="1" si="6"/>
        <v>0</v>
      </c>
      <c r="E14" s="31">
        <f t="shared" ca="1" si="6"/>
        <v>0.52426260704091343</v>
      </c>
      <c r="F14" s="31">
        <f t="shared" ca="1" si="6"/>
        <v>0</v>
      </c>
      <c r="G14" s="31">
        <f t="shared" ca="1" si="6"/>
        <v>0</v>
      </c>
      <c r="H14" s="31">
        <f t="shared" ca="1" si="6"/>
        <v>0</v>
      </c>
      <c r="I14" s="31">
        <f t="shared" ca="1" si="6"/>
        <v>0</v>
      </c>
      <c r="J14" s="31">
        <f t="shared" ca="1" si="6"/>
        <v>0</v>
      </c>
      <c r="K14" s="31">
        <f t="shared" ca="1" si="6"/>
        <v>0</v>
      </c>
      <c r="L14" s="31">
        <f t="shared" ca="1" si="6"/>
        <v>0</v>
      </c>
      <c r="M14" s="32">
        <f t="shared" ca="1" si="6"/>
        <v>-8.6</v>
      </c>
      <c r="N14" s="33">
        <f ca="1">IFERROR(N13/N11,0)</f>
        <v>-16.607031061882974</v>
      </c>
    </row>
    <row r="15" spans="1:14" ht="17.45" customHeight="1">
      <c r="A15" s="65" t="s">
        <v>52</v>
      </c>
      <c r="B15" s="67">
        <f t="shared" ref="B15:D15" ca="1" si="7">IFERROR(B11/B5,0)</f>
        <v>0</v>
      </c>
      <c r="C15" s="67">
        <f t="shared" ca="1" si="7"/>
        <v>0</v>
      </c>
      <c r="D15" s="67">
        <f t="shared" ca="1" si="7"/>
        <v>0</v>
      </c>
      <c r="E15" s="67">
        <f ca="1">IFERROR(E11/E5,0)</f>
        <v>52.55</v>
      </c>
      <c r="F15" s="67">
        <f t="shared" ref="F15:M15" ca="1" si="8">IFERROR(F11/F5,0)</f>
        <v>0</v>
      </c>
      <c r="G15" s="67">
        <f t="shared" ca="1" si="8"/>
        <v>0</v>
      </c>
      <c r="H15" s="67">
        <f t="shared" ca="1" si="8"/>
        <v>0</v>
      </c>
      <c r="I15" s="67">
        <f t="shared" ca="1" si="8"/>
        <v>0</v>
      </c>
      <c r="J15" s="67">
        <f t="shared" ca="1" si="8"/>
        <v>0</v>
      </c>
      <c r="K15" s="67">
        <f t="shared" ca="1" si="8"/>
        <v>0</v>
      </c>
      <c r="L15" s="67">
        <f t="shared" ca="1" si="8"/>
        <v>0</v>
      </c>
      <c r="M15" s="67">
        <f t="shared" ca="1" si="8"/>
        <v>2.6881720430107525</v>
      </c>
      <c r="N15" s="83">
        <f ca="1">IFERROR(N11/N5,0)</f>
        <v>1.3545335942596217</v>
      </c>
    </row>
    <row r="16" spans="1:14" ht="17.45" customHeight="1">
      <c r="A16" s="65" t="s">
        <v>53</v>
      </c>
      <c r="B16" s="67">
        <f t="shared" ref="B16:D16" ca="1" si="9">IFERROR(B12/B5,0)</f>
        <v>0</v>
      </c>
      <c r="C16" s="67">
        <f t="shared" ca="1" si="9"/>
        <v>0</v>
      </c>
      <c r="D16" s="67">
        <f t="shared" ca="1" si="9"/>
        <v>0</v>
      </c>
      <c r="E16" s="67">
        <f ca="1">IFERROR(E12/E5,0)</f>
        <v>25</v>
      </c>
      <c r="F16" s="67">
        <f t="shared" ref="F16:M16" ca="1" si="10">IFERROR(F12/F5,0)</f>
        <v>10.218649517684888</v>
      </c>
      <c r="G16" s="67">
        <f t="shared" ca="1" si="10"/>
        <v>23.316666666666666</v>
      </c>
      <c r="H16" s="67">
        <f t="shared" ca="1" si="10"/>
        <v>24.827751196172247</v>
      </c>
      <c r="I16" s="67">
        <f t="shared" ca="1" si="10"/>
        <v>25.122137404580151</v>
      </c>
      <c r="J16" s="67">
        <f t="shared" ca="1" si="10"/>
        <v>26.666666666666668</v>
      </c>
      <c r="K16" s="67">
        <f t="shared" ca="1" si="10"/>
        <v>25.806451612903224</v>
      </c>
      <c r="L16" s="67">
        <f t="shared" ca="1" si="10"/>
        <v>26.666666666666668</v>
      </c>
      <c r="M16" s="67">
        <f t="shared" ca="1" si="10"/>
        <v>25.806451612903224</v>
      </c>
      <c r="N16" s="83">
        <f ca="1">IFERROR(N12/N5,0)</f>
        <v>23.849315068493151</v>
      </c>
    </row>
    <row r="17" spans="1:14" ht="17.45" customHeight="1">
      <c r="A17" s="68" t="s">
        <v>54</v>
      </c>
      <c r="B17" s="67">
        <f ca="1">B15-B16</f>
        <v>0</v>
      </c>
      <c r="C17" s="67">
        <f t="shared" ref="C17:N17" ca="1" si="11">C15-C16</f>
        <v>0</v>
      </c>
      <c r="D17" s="67">
        <f t="shared" ca="1" si="11"/>
        <v>0</v>
      </c>
      <c r="E17" s="67">
        <f t="shared" ca="1" si="11"/>
        <v>27.549999999999997</v>
      </c>
      <c r="F17" s="67">
        <f t="shared" ca="1" si="11"/>
        <v>-10.218649517684888</v>
      </c>
      <c r="G17" s="67">
        <f t="shared" ca="1" si="11"/>
        <v>-23.316666666666666</v>
      </c>
      <c r="H17" s="67">
        <f t="shared" ca="1" si="11"/>
        <v>-24.827751196172247</v>
      </c>
      <c r="I17" s="67">
        <f t="shared" ca="1" si="11"/>
        <v>-25.122137404580151</v>
      </c>
      <c r="J17" s="67">
        <f t="shared" ca="1" si="11"/>
        <v>-26.666666666666668</v>
      </c>
      <c r="K17" s="67">
        <f t="shared" ca="1" si="11"/>
        <v>-25.806451612903224</v>
      </c>
      <c r="L17" s="67">
        <f t="shared" ca="1" si="11"/>
        <v>-26.666666666666668</v>
      </c>
      <c r="M17" s="67">
        <f t="shared" ca="1" si="11"/>
        <v>-23.118279569892472</v>
      </c>
      <c r="N17" s="83">
        <f t="shared" ca="1" si="11"/>
        <v>-22.49478147423353</v>
      </c>
    </row>
    <row r="18" spans="1:14" ht="17.45" customHeight="1">
      <c r="A18" s="68" t="s">
        <v>51</v>
      </c>
      <c r="B18" s="85">
        <f t="shared" ref="B18:N18" ca="1" si="12">IFERROR(B2/B6,0)</f>
        <v>0</v>
      </c>
      <c r="C18" s="85">
        <f t="shared" ca="1" si="12"/>
        <v>0</v>
      </c>
      <c r="D18" s="85">
        <f t="shared" ca="1" si="12"/>
        <v>0</v>
      </c>
      <c r="E18" s="85">
        <f t="shared" ca="1" si="12"/>
        <v>1</v>
      </c>
      <c r="F18" s="85">
        <f t="shared" ca="1" si="12"/>
        <v>0</v>
      </c>
      <c r="G18" s="85">
        <f t="shared" ca="1" si="12"/>
        <v>0</v>
      </c>
      <c r="H18" s="85">
        <f t="shared" ca="1" si="12"/>
        <v>0</v>
      </c>
      <c r="I18" s="85">
        <f t="shared" ca="1" si="12"/>
        <v>0</v>
      </c>
      <c r="J18" s="85">
        <f t="shared" ca="1" si="12"/>
        <v>0</v>
      </c>
      <c r="K18" s="85">
        <f t="shared" ca="1" si="12"/>
        <v>0</v>
      </c>
      <c r="L18" s="85">
        <f t="shared" ca="1" si="12"/>
        <v>0</v>
      </c>
      <c r="M18" s="85">
        <f t="shared" ca="1" si="12"/>
        <v>8.3333333333333329E-2</v>
      </c>
      <c r="N18" s="84">
        <f t="shared" ca="1" si="12"/>
        <v>0.35714285714285715</v>
      </c>
    </row>
    <row r="19" spans="1:14" ht="17.45" customHeight="1">
      <c r="A19" s="68" t="s">
        <v>55</v>
      </c>
      <c r="B19" s="85">
        <f t="shared" ref="B19:N19" ca="1" si="13">IFERROR(B3/B6,0)</f>
        <v>0</v>
      </c>
      <c r="C19" s="85">
        <f t="shared" ca="1" si="13"/>
        <v>0</v>
      </c>
      <c r="D19" s="85">
        <f t="shared" ca="1" si="13"/>
        <v>0</v>
      </c>
      <c r="E19" s="85">
        <f t="shared" ca="1" si="13"/>
        <v>0.5</v>
      </c>
      <c r="F19" s="85">
        <f t="shared" ca="1" si="13"/>
        <v>0</v>
      </c>
      <c r="G19" s="85">
        <f t="shared" ca="1" si="13"/>
        <v>0</v>
      </c>
      <c r="H19" s="85">
        <f t="shared" ca="1" si="13"/>
        <v>0</v>
      </c>
      <c r="I19" s="85">
        <f t="shared" ca="1" si="13"/>
        <v>0</v>
      </c>
      <c r="J19" s="85">
        <f t="shared" ca="1" si="13"/>
        <v>0</v>
      </c>
      <c r="K19" s="85">
        <f t="shared" ca="1" si="13"/>
        <v>0</v>
      </c>
      <c r="L19" s="85">
        <f t="shared" ca="1" si="13"/>
        <v>0</v>
      </c>
      <c r="M19" s="85">
        <f t="shared" ca="1" si="13"/>
        <v>8.3333333333333329E-2</v>
      </c>
      <c r="N19" s="84">
        <f t="shared" ca="1" si="13"/>
        <v>0.23809523809523808</v>
      </c>
    </row>
    <row r="20" spans="1:14" ht="17.45" customHeight="1">
      <c r="A20" s="68" t="s">
        <v>56</v>
      </c>
      <c r="B20" s="85">
        <f t="shared" ref="B20:N20" ca="1" si="14">IFERROR(B4/B6,0)</f>
        <v>0</v>
      </c>
      <c r="C20" s="85">
        <f t="shared" ca="1" si="14"/>
        <v>0</v>
      </c>
      <c r="D20" s="85">
        <f t="shared" ca="1" si="14"/>
        <v>0</v>
      </c>
      <c r="E20" s="85">
        <f t="shared" ca="1" si="14"/>
        <v>1.5</v>
      </c>
      <c r="F20" s="85">
        <f t="shared" ca="1" si="14"/>
        <v>0</v>
      </c>
      <c r="G20" s="85">
        <f t="shared" ca="1" si="14"/>
        <v>0</v>
      </c>
      <c r="H20" s="85">
        <f t="shared" ca="1" si="14"/>
        <v>0</v>
      </c>
      <c r="I20" s="85">
        <f t="shared" ca="1" si="14"/>
        <v>0</v>
      </c>
      <c r="J20" s="85">
        <f t="shared" ca="1" si="14"/>
        <v>0</v>
      </c>
      <c r="K20" s="85">
        <f t="shared" ca="1" si="14"/>
        <v>0</v>
      </c>
      <c r="L20" s="85">
        <f t="shared" ca="1" si="14"/>
        <v>0</v>
      </c>
      <c r="M20" s="85">
        <f t="shared" ca="1" si="14"/>
        <v>0.16666666666666666</v>
      </c>
      <c r="N20" s="84">
        <f t="shared" ca="1" si="14"/>
        <v>0.59523809523809523</v>
      </c>
    </row>
    <row r="21" spans="1:14" ht="17.45" customHeight="1">
      <c r="A21" s="68" t="s">
        <v>57</v>
      </c>
      <c r="B21" s="87">
        <f t="shared" ref="B21:N21" ca="1" si="15">IFERROR(B4/B5,0)</f>
        <v>0</v>
      </c>
      <c r="C21" s="87">
        <f t="shared" ca="1" si="15"/>
        <v>0</v>
      </c>
      <c r="D21" s="87">
        <f t="shared" ca="1" si="15"/>
        <v>0</v>
      </c>
      <c r="E21" s="87">
        <f t="shared" ca="1" si="15"/>
        <v>0.05</v>
      </c>
      <c r="F21" s="87">
        <f t="shared" ca="1" si="15"/>
        <v>0</v>
      </c>
      <c r="G21" s="87">
        <f t="shared" ca="1" si="15"/>
        <v>0</v>
      </c>
      <c r="H21" s="87">
        <f t="shared" ca="1" si="15"/>
        <v>0</v>
      </c>
      <c r="I21" s="87">
        <f t="shared" ca="1" si="15"/>
        <v>0</v>
      </c>
      <c r="J21" s="87">
        <f t="shared" ca="1" si="15"/>
        <v>0</v>
      </c>
      <c r="K21" s="87">
        <f t="shared" ca="1" si="15"/>
        <v>0</v>
      </c>
      <c r="L21" s="87">
        <f t="shared" ca="1" si="15"/>
        <v>0</v>
      </c>
      <c r="M21" s="87">
        <f t="shared" ca="1" si="15"/>
        <v>5.3763440860215058E-3</v>
      </c>
      <c r="N21" s="88">
        <f t="shared" ca="1" si="15"/>
        <v>1.6307893020221786E-3</v>
      </c>
    </row>
    <row r="22" spans="1:14" ht="15.75">
      <c r="A22" s="68" t="s">
        <v>103</v>
      </c>
      <c r="B22" s="70">
        <f>DAY(EOMONTH(DATE(2018,COLUMN()-1,1),0))</f>
        <v>31</v>
      </c>
      <c r="C22" s="70">
        <f t="shared" ref="C22:M22" si="16">DAY(EOMONTH(DATE(2018,COLUMN()-1,1),0))</f>
        <v>28</v>
      </c>
      <c r="D22" s="70">
        <f t="shared" si="16"/>
        <v>31</v>
      </c>
      <c r="E22" s="70">
        <f t="shared" si="16"/>
        <v>30</v>
      </c>
      <c r="F22" s="70">
        <f t="shared" si="16"/>
        <v>31</v>
      </c>
      <c r="G22" s="70">
        <f t="shared" si="16"/>
        <v>30</v>
      </c>
      <c r="H22" s="70">
        <f t="shared" si="16"/>
        <v>31</v>
      </c>
      <c r="I22" s="70">
        <f t="shared" si="16"/>
        <v>31</v>
      </c>
      <c r="J22" s="70">
        <f t="shared" si="16"/>
        <v>30</v>
      </c>
      <c r="K22" s="70">
        <f t="shared" si="16"/>
        <v>31</v>
      </c>
      <c r="L22" s="70">
        <f t="shared" si="16"/>
        <v>30</v>
      </c>
      <c r="M22" s="70">
        <f t="shared" si="16"/>
        <v>31</v>
      </c>
      <c r="N22" s="69">
        <f>SUM(B22:M22)</f>
        <v>365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02"/>
  <sheetViews>
    <sheetView showGridLines="0" showZeros="0" tabSelected="1" zoomScaleNormal="100" workbookViewId="0"/>
  </sheetViews>
  <sheetFormatPr defaultColWidth="9" defaultRowHeight="12.75"/>
  <cols>
    <col min="1" max="1" width="20.42578125" style="46" customWidth="1"/>
    <col min="2" max="2" width="12.28515625" style="47" bestFit="1" customWidth="1"/>
    <col min="3" max="3" width="12.85546875" style="48" customWidth="1"/>
    <col min="4" max="4" width="12.28515625" style="48" customWidth="1"/>
    <col min="5" max="5" width="20.28515625" style="48" bestFit="1" customWidth="1"/>
    <col min="6" max="6" width="17.42578125" style="46" customWidth="1"/>
    <col min="7" max="7" width="13.140625" style="47" bestFit="1" customWidth="1"/>
    <col min="8" max="8" width="19" style="46" customWidth="1"/>
    <col min="9" max="9" width="17.42578125" style="49" customWidth="1"/>
    <col min="10" max="10" width="14" style="50" bestFit="1" customWidth="1"/>
    <col min="11" max="11" width="11.7109375" style="50" bestFit="1" customWidth="1"/>
    <col min="12" max="12" width="12.28515625" style="46" customWidth="1"/>
    <col min="13" max="16384" width="9" style="46"/>
  </cols>
  <sheetData>
    <row r="1" spans="1:11" s="34" customFormat="1" ht="56.25" customHeight="1" thickBot="1">
      <c r="A1" s="51" t="s">
        <v>14</v>
      </c>
      <c r="B1" s="14" t="s">
        <v>26</v>
      </c>
      <c r="C1" s="14" t="s">
        <v>28</v>
      </c>
      <c r="D1" s="14" t="s">
        <v>27</v>
      </c>
      <c r="E1" s="14" t="s">
        <v>34</v>
      </c>
      <c r="F1" s="14" t="s">
        <v>23</v>
      </c>
      <c r="G1" s="15" t="s">
        <v>40</v>
      </c>
      <c r="H1" s="35" t="s">
        <v>41</v>
      </c>
      <c r="I1" s="36" t="s">
        <v>42</v>
      </c>
      <c r="J1" s="37" t="s">
        <v>38</v>
      </c>
      <c r="K1" s="37" t="s">
        <v>43</v>
      </c>
    </row>
    <row r="2" spans="1:11" s="42" customFormat="1" ht="28.15" customHeight="1" thickBot="1">
      <c r="A2" s="38" t="s">
        <v>44</v>
      </c>
      <c r="B2" s="39">
        <f ca="1">SUM(B3:OFFSET(B3,LastR2,0))</f>
        <v>0</v>
      </c>
      <c r="C2" s="39">
        <f ca="1">SUM(C3:OFFSET(C3,LastR2,0))</f>
        <v>0</v>
      </c>
      <c r="D2" s="39">
        <f ca="1">SUM(D3:OFFSET(D3,LastR2,0))</f>
        <v>0</v>
      </c>
      <c r="E2" s="39">
        <f ca="1">SUM(E3:OFFSET(E3,LastR2,0))</f>
        <v>0</v>
      </c>
      <c r="F2" s="95">
        <f ca="1">SUM(F3:OFFSET(F3,LastR2,0))</f>
        <v>0</v>
      </c>
      <c r="G2" s="39">
        <f ca="1">SUM(G3:OFFSET(G3,LastR2,0))</f>
        <v>0</v>
      </c>
      <c r="H2" s="95">
        <f ca="1">SUM(H3:OFFSET(H3,LastR2,0))</f>
        <v>0</v>
      </c>
      <c r="I2" s="39">
        <f t="shared" ref="I2:I3" ca="1" si="0">B2-G2</f>
        <v>0</v>
      </c>
      <c r="J2" s="40" t="str">
        <f t="shared" ref="J2:J3" ca="1" si="1">IFERROR(I2/B2,"")</f>
        <v/>
      </c>
      <c r="K2" s="41" t="str">
        <f ca="1">IFERROR(F2/H2,"")</f>
        <v/>
      </c>
    </row>
    <row r="3" spans="1:11" ht="20.100000000000001" customHeight="1">
      <c r="A3" s="12" t="str">
        <f t="array" aca="1" ref="A3" ca="1">IFERROR(INDEX('Récaptitulatif Résa PARIS 2018'!$A$2:OFFSET($A$2,LastR2,0), MATCH(0, IF($A$1='Récaptitulatif Résa PARIS 2018'!$F$2:OFFSET($F$2,LastR2,0), COUNTIF($A$2:$A2, 'Récaptitulatif Résa PARIS 2018'!$A$2:OFFSET($A$2,LastR2,0)), ""), 0)),"")</f>
        <v/>
      </c>
      <c r="B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" s="94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2018'!$I$2:OFFSET($I$2,LastR2,0)))))</f>
        <v>0</v>
      </c>
      <c r="G3" s="43">
        <f ca="1">IFERROR(IF(A3="",0,INDIRECT("'Récaptitulatif Loyer Paris'!"&amp;ADDRESS(MATCH(A3,'Récaptitulatif Loyer PARIS 2018'!$A:$A,0),MATCH($A$1,'Récaptitulatif Loyer PARIS 2018'!$1:$1,0)+1,4))),0)</f>
        <v>0</v>
      </c>
      <c r="H3" s="94">
        <f ca="1">IFERROR(IF(A3="",0,INDIRECT("'Récaptitulatif Loyer Paris'!"&amp;ADDRESS(MATCH(A3,'Récaptitulatif Loyer PARIS 2018'!$A:$A,0),MATCH($A$1,'Récaptitulatif Loyer PARIS 2018'!$1:$1,0),4))),0)</f>
        <v>0</v>
      </c>
      <c r="I3" s="43">
        <f t="shared" ca="1" si="0"/>
        <v>0</v>
      </c>
      <c r="J3" s="44" t="str">
        <f t="shared" ca="1" si="1"/>
        <v/>
      </c>
      <c r="K3" s="45" t="str">
        <f t="shared" ref="K3" ca="1" si="2">IFERROR(F3/H3,"")</f>
        <v/>
      </c>
    </row>
    <row r="4" spans="1:11" ht="20.100000000000001" customHeight="1">
      <c r="A4" s="12" t="str">
        <f t="array" aca="1" ref="A4" ca="1">IFERROR(INDEX('Récaptitulatif Résa PARIS 2018'!$A$2:OFFSET($A$2,LastR2,0), MATCH(0, IF($A$1='Récaptitulatif Résa PARIS 2018'!$F$2:OFFSET($F$2,LastR2,0), COUNTIF($A$2:$A3, 'Récaptitulatif Résa PARIS 2018'!$A$2:OFFSET($A$2,LastR2,0)), ""), 0)),"")</f>
        <v/>
      </c>
      <c r="B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" s="94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2018'!$I$2:OFFSET($I$2,LastR2,0)))))</f>
        <v>0</v>
      </c>
      <c r="G4" s="43">
        <f ca="1">IFERROR(IF(A4="",0,INDIRECT("'Récaptitulatif Loyer Paris'!"&amp;ADDRESS(MATCH(A4,'Récaptitulatif Loyer PARIS 2018'!$A:$A,0),MATCH($A$1,'Récaptitulatif Loyer PARIS 2018'!$1:$1,0)+1,4))),0)</f>
        <v>0</v>
      </c>
      <c r="H4" s="94">
        <f ca="1">IFERROR(IF(A4="",0,INDIRECT("'Récaptitulatif Loyer Paris'!"&amp;ADDRESS(MATCH(A4,'Récaptitulatif Loyer PARIS 2018'!$A:$A,0),MATCH($A$1,'Récaptitulatif Loyer PARIS 2018'!$1:$1,0),4))),0)</f>
        <v>0</v>
      </c>
      <c r="I4" s="43">
        <f t="shared" ref="I4:I6" ca="1" si="3">B4-G4</f>
        <v>0</v>
      </c>
      <c r="J4" s="44" t="str">
        <f t="shared" ref="J4:J6" ca="1" si="4">IFERROR(I4/B4,"")</f>
        <v/>
      </c>
      <c r="K4" s="45" t="str">
        <f t="shared" ref="K4:K6" ca="1" si="5">IFERROR(F4/H4,"")</f>
        <v/>
      </c>
    </row>
    <row r="5" spans="1:11" ht="20.100000000000001" customHeight="1">
      <c r="A5" s="12" t="str">
        <f t="array" aca="1" ref="A5" ca="1">IFERROR(INDEX('Récaptitulatif Résa PARIS 2018'!$A$2:OFFSET($A$2,LastR2,0), MATCH(0, IF($A$1='Récaptitulatif Résa PARIS 2018'!$F$2:OFFSET($F$2,LastR2,0), COUNTIF($A$2:$A4, 'Récaptitulatif Résa PARIS 2018'!$A$2:OFFSET($A$2,LastR2,0)), ""), 0)),"")</f>
        <v/>
      </c>
      <c r="B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" s="94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2018'!$I$2:OFFSET($I$2,LastR2,0)))))</f>
        <v>0</v>
      </c>
      <c r="G5" s="43">
        <f ca="1">IFERROR(IF(A5="",0,INDIRECT("'Récaptitulatif Loyer Paris'!"&amp;ADDRESS(MATCH(A5,'Récaptitulatif Loyer PARIS 2018'!$A:$A,0),MATCH($A$1,'Récaptitulatif Loyer PARIS 2018'!$1:$1,0)+1,4))),0)</f>
        <v>0</v>
      </c>
      <c r="H5" s="94">
        <f ca="1">IFERROR(IF(A5="",0,INDIRECT("'Récaptitulatif Loyer Paris'!"&amp;ADDRESS(MATCH(A5,'Récaptitulatif Loyer PARIS 2018'!$A:$A,0),MATCH($A$1,'Récaptitulatif Loyer PARIS 2018'!$1:$1,0),4))),0)</f>
        <v>0</v>
      </c>
      <c r="I5" s="43">
        <f t="shared" ca="1" si="3"/>
        <v>0</v>
      </c>
      <c r="J5" s="44" t="str">
        <f t="shared" ca="1" si="4"/>
        <v/>
      </c>
      <c r="K5" s="45" t="str">
        <f t="shared" ca="1" si="5"/>
        <v/>
      </c>
    </row>
    <row r="6" spans="1:11" ht="20.100000000000001" customHeight="1">
      <c r="A6" s="12" t="str">
        <f t="array" aca="1" ref="A6" ca="1">IFERROR(INDEX('Récaptitulatif Résa PARIS 2018'!$A$2:OFFSET($A$2,LastR2,0), MATCH(0, IF($A$1='Récaptitulatif Résa PARIS 2018'!$F$2:OFFSET($F$2,LastR2,0), COUNTIF($A$2:$A5, 'Récaptitulatif Résa PARIS 2018'!$A$2:OFFSET($A$2,LastR2,0)), ""), 0)),"")</f>
        <v/>
      </c>
      <c r="B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" s="94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2018'!$I$2:OFFSET($I$2,LastR2,0)))))</f>
        <v>0</v>
      </c>
      <c r="G6" s="43">
        <f ca="1">IFERROR(IF(A6="",0,INDIRECT("'Récaptitulatif Loyer Paris'!"&amp;ADDRESS(MATCH(A6,'Récaptitulatif Loyer PARIS 2018'!$A:$A,0),MATCH($A$1,'Récaptitulatif Loyer PARIS 2018'!$1:$1,0)+1,4))),0)</f>
        <v>0</v>
      </c>
      <c r="H6" s="94">
        <f ca="1">IFERROR(IF(A6="",0,INDIRECT("'Récaptitulatif Loyer Paris'!"&amp;ADDRESS(MATCH(A6,'Récaptitulatif Loyer PARIS 2018'!$A:$A,0),MATCH($A$1,'Récaptitulatif Loyer PARIS 2018'!$1:$1,0),4))),0)</f>
        <v>0</v>
      </c>
      <c r="I6" s="43">
        <f t="shared" ca="1" si="3"/>
        <v>0</v>
      </c>
      <c r="J6" s="44" t="str">
        <f t="shared" ca="1" si="4"/>
        <v/>
      </c>
      <c r="K6" s="45" t="str">
        <f t="shared" ca="1" si="5"/>
        <v/>
      </c>
    </row>
    <row r="7" spans="1:11" ht="20.100000000000001" customHeight="1">
      <c r="A7" s="12" t="str">
        <f t="array" aca="1" ref="A7" ca="1">IFERROR(INDEX('Récaptitulatif Résa PARIS 2018'!$A$2:OFFSET($A$2,LastR2,0), MATCH(0, IF($A$1='Récaptitulatif Résa PARIS 2018'!$F$2:OFFSET($F$2,LastR2,0), COUNTIF($A$2:$A6, 'Récaptitulatif Résa PARIS 2018'!$A$2:OFFSET($A$2,LastR2,0)), ""), 0)),"")</f>
        <v/>
      </c>
      <c r="B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" s="94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2018'!$I$2:OFFSET($I$2,LastR2,0)))))</f>
        <v>0</v>
      </c>
      <c r="G7" s="43">
        <f ca="1">IFERROR(IF(A7="",0,INDIRECT("'Récaptitulatif Loyer Paris'!"&amp;ADDRESS(MATCH(A7,'Récaptitulatif Loyer PARIS 2018'!$A:$A,0),MATCH($A$1,'Récaptitulatif Loyer PARIS 2018'!$1:$1,0)+1,4))),0)</f>
        <v>0</v>
      </c>
      <c r="H7" s="94">
        <f ca="1">IFERROR(IF(A7="",0,INDIRECT("'Récaptitulatif Loyer Paris'!"&amp;ADDRESS(MATCH(A7,'Récaptitulatif Loyer PARIS 2018'!$A:$A,0),MATCH($A$1,'Récaptitulatif Loyer PARIS 2018'!$1:$1,0),4))),0)</f>
        <v>0</v>
      </c>
      <c r="I7" s="43">
        <f t="shared" ref="I7:I15" ca="1" si="6">B7-G7</f>
        <v>0</v>
      </c>
      <c r="J7" s="44" t="str">
        <f t="shared" ref="J7:J15" ca="1" si="7">IFERROR(I7/B7,"")</f>
        <v/>
      </c>
      <c r="K7" s="45" t="str">
        <f t="shared" ref="K7:K15" ca="1" si="8">IFERROR(F7/H7,"")</f>
        <v/>
      </c>
    </row>
    <row r="8" spans="1:11" ht="20.100000000000001" customHeight="1">
      <c r="A8" s="12" t="str">
        <f t="array" aca="1" ref="A8" ca="1">IFERROR(INDEX('Récaptitulatif Résa PARIS 2018'!$A$2:OFFSET($A$2,LastR2,0), MATCH(0, IF($A$1='Récaptitulatif Résa PARIS 2018'!$F$2:OFFSET($F$2,LastR2,0), COUNTIF($A$2:$A7, 'Récaptitulatif Résa PARIS 2018'!$A$2:OFFSET($A$2,LastR2,0)), ""), 0)),"")</f>
        <v/>
      </c>
      <c r="B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" s="94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2018'!$I$2:OFFSET($I$2,LastR2,0)))))</f>
        <v>0</v>
      </c>
      <c r="G8" s="43">
        <f ca="1">IFERROR(IF(A8="",0,INDIRECT("'Récaptitulatif Loyer Paris'!"&amp;ADDRESS(MATCH(A8,'Récaptitulatif Loyer PARIS 2018'!$A:$A,0),MATCH($A$1,'Récaptitulatif Loyer PARIS 2018'!$1:$1,0)+1,4))),0)</f>
        <v>0</v>
      </c>
      <c r="H8" s="94">
        <f ca="1">IFERROR(IF(A8="",0,INDIRECT("'Récaptitulatif Loyer Paris'!"&amp;ADDRESS(MATCH(A8,'Récaptitulatif Loyer PARIS 2018'!$A:$A,0),MATCH($A$1,'Récaptitulatif Loyer PARIS 2018'!$1:$1,0),4))),0)</f>
        <v>0</v>
      </c>
      <c r="I8" s="43">
        <f t="shared" ca="1" si="6"/>
        <v>0</v>
      </c>
      <c r="J8" s="44" t="str">
        <f t="shared" ca="1" si="7"/>
        <v/>
      </c>
      <c r="K8" s="45" t="str">
        <f t="shared" ca="1" si="8"/>
        <v/>
      </c>
    </row>
    <row r="9" spans="1:11" ht="20.100000000000001" customHeight="1">
      <c r="A9" s="12" t="str">
        <f t="array" aca="1" ref="A9" ca="1">IFERROR(INDEX('Récaptitulatif Résa PARIS 2018'!$A$2:OFFSET($A$2,LastR2,0), MATCH(0, IF($A$1='Récaptitulatif Résa PARIS 2018'!$F$2:OFFSET($F$2,LastR2,0), COUNTIF($A$2:$A8, 'Récaptitulatif Résa PARIS 2018'!$A$2:OFFSET($A$2,LastR2,0)), ""), 0)),"")</f>
        <v/>
      </c>
      <c r="B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" s="94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2018'!$I$2:OFFSET($I$2,LastR2,0)))))</f>
        <v>0</v>
      </c>
      <c r="G9" s="43">
        <f ca="1">IFERROR(IF(A9="",0,INDIRECT("'Récaptitulatif Loyer Paris'!"&amp;ADDRESS(MATCH(A9,'Récaptitulatif Loyer PARIS 2018'!$A:$A,0),MATCH($A$1,'Récaptitulatif Loyer PARIS 2018'!$1:$1,0)+1,4))),0)</f>
        <v>0</v>
      </c>
      <c r="H9" s="94">
        <f ca="1">IFERROR(IF(A9="",0,INDIRECT("'Récaptitulatif Loyer Paris'!"&amp;ADDRESS(MATCH(A9,'Récaptitulatif Loyer PARIS 2018'!$A:$A,0),MATCH($A$1,'Récaptitulatif Loyer PARIS 2018'!$1:$1,0),4))),0)</f>
        <v>0</v>
      </c>
      <c r="I9" s="43">
        <f t="shared" ca="1" si="6"/>
        <v>0</v>
      </c>
      <c r="J9" s="44" t="str">
        <f t="shared" ca="1" si="7"/>
        <v/>
      </c>
      <c r="K9" s="45" t="str">
        <f t="shared" ca="1" si="8"/>
        <v/>
      </c>
    </row>
    <row r="10" spans="1:11" ht="20.100000000000001" customHeight="1">
      <c r="A10" s="12" t="str">
        <f t="array" aca="1" ref="A10" ca="1">IFERROR(INDEX('Récaptitulatif Résa PARIS 2018'!$A$2:OFFSET($A$2,LastR2,0), MATCH(0, IF($A$1='Récaptitulatif Résa PARIS 2018'!$F$2:OFFSET($F$2,LastR2,0), COUNTIF($A$2:$A9, 'Récaptitulatif Résa PARIS 2018'!$A$2:OFFSET($A$2,LastR2,0)), ""), 0)),"")</f>
        <v/>
      </c>
      <c r="B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" s="94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2018'!$I$2:OFFSET($I$2,LastR2,0)))))</f>
        <v>0</v>
      </c>
      <c r="G10" s="43">
        <f ca="1">IFERROR(IF(A10="",0,INDIRECT("'Récaptitulatif Loyer Paris'!"&amp;ADDRESS(MATCH(A10,'Récaptitulatif Loyer PARIS 2018'!$A:$A,0),MATCH($A$1,'Récaptitulatif Loyer PARIS 2018'!$1:$1,0)+1,4))),0)</f>
        <v>0</v>
      </c>
      <c r="H10" s="94">
        <f ca="1">IFERROR(IF(A10="",0,INDIRECT("'Récaptitulatif Loyer Paris'!"&amp;ADDRESS(MATCH(A10,'Récaptitulatif Loyer PARIS 2018'!$A:$A,0),MATCH($A$1,'Récaptitulatif Loyer PARIS 2018'!$1:$1,0),4))),0)</f>
        <v>0</v>
      </c>
      <c r="I10" s="43">
        <f t="shared" ca="1" si="6"/>
        <v>0</v>
      </c>
      <c r="J10" s="44" t="str">
        <f t="shared" ca="1" si="7"/>
        <v/>
      </c>
      <c r="K10" s="45" t="str">
        <f t="shared" ca="1" si="8"/>
        <v/>
      </c>
    </row>
    <row r="11" spans="1:11" ht="20.100000000000001" customHeight="1">
      <c r="A11" s="12" t="str">
        <f t="array" aca="1" ref="A11" ca="1">IFERROR(INDEX('Récaptitulatif Résa PARIS 2018'!$A$2:OFFSET($A$2,LastR2,0), MATCH(0, IF($A$1='Récaptitulatif Résa PARIS 2018'!$F$2:OFFSET($F$2,LastR2,0), COUNTIF($A$2:$A10, 'Récaptitulatif Résa PARIS 2018'!$A$2:OFFSET($A$2,LastR2,0)), ""), 0)),"")</f>
        <v/>
      </c>
      <c r="B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" s="94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2018'!$I$2:OFFSET($I$2,LastR2,0)))))</f>
        <v>0</v>
      </c>
      <c r="G11" s="43">
        <f ca="1">IFERROR(IF(A11="",0,INDIRECT("'Récaptitulatif Loyer Paris'!"&amp;ADDRESS(MATCH(A11,'Récaptitulatif Loyer PARIS 2018'!$A:$A,0),MATCH($A$1,'Récaptitulatif Loyer PARIS 2018'!$1:$1,0)+1,4))),0)</f>
        <v>0</v>
      </c>
      <c r="H11" s="94">
        <f ca="1">IFERROR(IF(A11="",0,INDIRECT("'Récaptitulatif Loyer Paris'!"&amp;ADDRESS(MATCH(A11,'Récaptitulatif Loyer PARIS 2018'!$A:$A,0),MATCH($A$1,'Récaptitulatif Loyer PARIS 2018'!$1:$1,0),4))),0)</f>
        <v>0</v>
      </c>
      <c r="I11" s="43">
        <f t="shared" ca="1" si="6"/>
        <v>0</v>
      </c>
      <c r="J11" s="44" t="str">
        <f t="shared" ca="1" si="7"/>
        <v/>
      </c>
      <c r="K11" s="45" t="str">
        <f t="shared" ca="1" si="8"/>
        <v/>
      </c>
    </row>
    <row r="12" spans="1:11" ht="20.100000000000001" customHeight="1">
      <c r="A12" s="12" t="str">
        <f t="array" aca="1" ref="A12" ca="1">IFERROR(INDEX('Récaptitulatif Résa PARIS 2018'!$A$2:OFFSET($A$2,LastR2,0), MATCH(0, IF($A$1='Récaptitulatif Résa PARIS 2018'!$F$2:OFFSET($F$2,LastR2,0), COUNTIF($A$2:$A11, 'Récaptitulatif Résa PARIS 2018'!$A$2:OFFSET($A$2,LastR2,0)), ""), 0)),"")</f>
        <v/>
      </c>
      <c r="B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" s="94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2018'!$I$2:OFFSET($I$2,LastR2,0)))))</f>
        <v>0</v>
      </c>
      <c r="G12" s="43">
        <f ca="1">IFERROR(IF(A12="",0,INDIRECT("'Récaptitulatif Loyer Paris'!"&amp;ADDRESS(MATCH(A12,'Récaptitulatif Loyer PARIS 2018'!$A:$A,0),MATCH($A$1,'Récaptitulatif Loyer PARIS 2018'!$1:$1,0)+1,4))),0)</f>
        <v>0</v>
      </c>
      <c r="H12" s="94">
        <f ca="1">IFERROR(IF(A12="",0,INDIRECT("'Récaptitulatif Loyer Paris'!"&amp;ADDRESS(MATCH(A12,'Récaptitulatif Loyer PARIS 2018'!$A:$A,0),MATCH($A$1,'Récaptitulatif Loyer PARIS 2018'!$1:$1,0),4))),0)</f>
        <v>0</v>
      </c>
      <c r="I12" s="43">
        <f t="shared" ca="1" si="6"/>
        <v>0</v>
      </c>
      <c r="J12" s="44" t="str">
        <f t="shared" ca="1" si="7"/>
        <v/>
      </c>
      <c r="K12" s="45" t="str">
        <f t="shared" ca="1" si="8"/>
        <v/>
      </c>
    </row>
    <row r="13" spans="1:11" ht="20.100000000000001" customHeight="1">
      <c r="A13" s="12" t="str">
        <f t="array" aca="1" ref="A13" ca="1">IFERROR(INDEX('Récaptitulatif Résa PARIS 2018'!$A$2:OFFSET($A$2,LastR2,0), MATCH(0, IF($A$1='Récaptitulatif Résa PARIS 2018'!$F$2:OFFSET($F$2,LastR2,0), COUNTIF($A$2:$A12, 'Récaptitulatif Résa PARIS 2018'!$A$2:OFFSET($A$2,LastR2,0)), ""), 0)),"")</f>
        <v/>
      </c>
      <c r="B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" s="94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2018'!$I$2:OFFSET($I$2,LastR2,0)))))</f>
        <v>0</v>
      </c>
      <c r="G13" s="43">
        <f ca="1">IFERROR(IF(A13="",0,INDIRECT("'Récaptitulatif Loyer Paris'!"&amp;ADDRESS(MATCH(A13,'Récaptitulatif Loyer PARIS 2018'!$A:$A,0),MATCH($A$1,'Récaptitulatif Loyer PARIS 2018'!$1:$1,0)+1,4))),0)</f>
        <v>0</v>
      </c>
      <c r="H13" s="94">
        <f ca="1">IFERROR(IF(A13="",0,INDIRECT("'Récaptitulatif Loyer Paris'!"&amp;ADDRESS(MATCH(A13,'Récaptitulatif Loyer PARIS 2018'!$A:$A,0),MATCH($A$1,'Récaptitulatif Loyer PARIS 2018'!$1:$1,0),4))),0)</f>
        <v>0</v>
      </c>
      <c r="I13" s="43">
        <f t="shared" ca="1" si="6"/>
        <v>0</v>
      </c>
      <c r="J13" s="44" t="str">
        <f t="shared" ca="1" si="7"/>
        <v/>
      </c>
      <c r="K13" s="45" t="str">
        <f t="shared" ca="1" si="8"/>
        <v/>
      </c>
    </row>
    <row r="14" spans="1:11" ht="20.100000000000001" customHeight="1">
      <c r="A14" s="12" t="str">
        <f t="array" aca="1" ref="A14" ca="1">IFERROR(INDEX('Récaptitulatif Résa PARIS 2018'!$A$2:OFFSET($A$2,LastR2,0), MATCH(0, IF($A$1='Récaptitulatif Résa PARIS 2018'!$F$2:OFFSET($F$2,LastR2,0), COUNTIF($A$2:$A13, 'Récaptitulatif Résa PARIS 2018'!$A$2:OFFSET($A$2,LastR2,0)), ""), 0)),"")</f>
        <v/>
      </c>
      <c r="B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" s="94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2018'!$I$2:OFFSET($I$2,LastR2,0)))))</f>
        <v>0</v>
      </c>
      <c r="G14" s="43">
        <f ca="1">IFERROR(IF(A14="",0,INDIRECT("'Récaptitulatif Loyer Paris'!"&amp;ADDRESS(MATCH(A14,'Récaptitulatif Loyer PARIS 2018'!$A:$A,0),MATCH($A$1,'Récaptitulatif Loyer PARIS 2018'!$1:$1,0)+1,4))),0)</f>
        <v>0</v>
      </c>
      <c r="H14" s="94">
        <f ca="1">IFERROR(IF(A14="",0,INDIRECT("'Récaptitulatif Loyer Paris'!"&amp;ADDRESS(MATCH(A14,'Récaptitulatif Loyer PARIS 2018'!$A:$A,0),MATCH($A$1,'Récaptitulatif Loyer PARIS 2018'!$1:$1,0),4))),0)</f>
        <v>0</v>
      </c>
      <c r="I14" s="43">
        <f t="shared" ca="1" si="6"/>
        <v>0</v>
      </c>
      <c r="J14" s="44" t="str">
        <f t="shared" ca="1" si="7"/>
        <v/>
      </c>
      <c r="K14" s="45" t="str">
        <f t="shared" ca="1" si="8"/>
        <v/>
      </c>
    </row>
    <row r="15" spans="1:11" ht="20.100000000000001" customHeight="1">
      <c r="A15" s="12" t="str">
        <f t="array" aca="1" ref="A15" ca="1">IFERROR(INDEX('Récaptitulatif Résa PARIS 2018'!$A$2:OFFSET($A$2,LastR2,0), MATCH(0, IF($A$1='Récaptitulatif Résa PARIS 2018'!$F$2:OFFSET($F$2,LastR2,0), COUNTIF($A$2:$A14, 'Récaptitulatif Résa PARIS 2018'!$A$2:OFFSET($A$2,LastR2,0)), ""), 0)),"")</f>
        <v/>
      </c>
      <c r="B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" s="94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2018'!$I$2:OFFSET($I$2,LastR2,0)))))</f>
        <v>0</v>
      </c>
      <c r="G15" s="43">
        <f ca="1">IFERROR(IF(A15="",0,INDIRECT("'Récaptitulatif Loyer Paris'!"&amp;ADDRESS(MATCH(A15,'Récaptitulatif Loyer PARIS 2018'!$A:$A,0),MATCH($A$1,'Récaptitulatif Loyer PARIS 2018'!$1:$1,0)+1,4))),0)</f>
        <v>0</v>
      </c>
      <c r="H15" s="94">
        <f ca="1">IFERROR(IF(A15="",0,INDIRECT("'Récaptitulatif Loyer Paris'!"&amp;ADDRESS(MATCH(A15,'Récaptitulatif Loyer PARIS 2018'!$A:$A,0),MATCH($A$1,'Récaptitulatif Loyer PARIS 2018'!$1:$1,0),4))),0)</f>
        <v>0</v>
      </c>
      <c r="I15" s="43">
        <f t="shared" ca="1" si="6"/>
        <v>0</v>
      </c>
      <c r="J15" s="44" t="str">
        <f t="shared" ca="1" si="7"/>
        <v/>
      </c>
      <c r="K15" s="45" t="str">
        <f t="shared" ca="1" si="8"/>
        <v/>
      </c>
    </row>
    <row r="16" spans="1:11" ht="20.100000000000001" customHeight="1">
      <c r="A16" s="12" t="str">
        <f t="array" aca="1" ref="A16" ca="1">IFERROR(INDEX('Récaptitulatif Résa PARIS 2018'!$A$2:OFFSET($A$2,LastR2,0), MATCH(0, IF($A$1='Récaptitulatif Résa PARIS 2018'!$F$2:OFFSET($F$2,LastR2,0), COUNTIF($A$2:$A15, 'Récaptitulatif Résa PARIS 2018'!$A$2:OFFSET($A$2,LastR2,0)), ""), 0)),"")</f>
        <v/>
      </c>
      <c r="B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" s="94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2018'!$I$2:OFFSET($I$2,LastR2,0)))))</f>
        <v>0</v>
      </c>
      <c r="G16" s="43">
        <f ca="1">IFERROR(IF(A16="",0,INDIRECT("'Récaptitulatif Loyer Paris'!"&amp;ADDRESS(MATCH(A16,'Récaptitulatif Loyer PARIS 2018'!$A:$A,0),MATCH($A$1,'Récaptitulatif Loyer PARIS 2018'!$1:$1,0)+1,4))),0)</f>
        <v>0</v>
      </c>
      <c r="H16" s="94">
        <f ca="1">IFERROR(IF(A16="",0,INDIRECT("'Récaptitulatif Loyer Paris'!"&amp;ADDRESS(MATCH(A16,'Récaptitulatif Loyer PARIS 2018'!$A:$A,0),MATCH($A$1,'Récaptitulatif Loyer PARIS 2018'!$1:$1,0),4))),0)</f>
        <v>0</v>
      </c>
      <c r="I16" s="43">
        <f t="shared" ref="I16:I79" ca="1" si="9">B16-G16</f>
        <v>0</v>
      </c>
      <c r="J16" s="44" t="str">
        <f t="shared" ref="J16:J79" ca="1" si="10">IFERROR(I16/B16,"")</f>
        <v/>
      </c>
      <c r="K16" s="45" t="str">
        <f t="shared" ref="K16:K79" ca="1" si="11">IFERROR(F16/H16,"")</f>
        <v/>
      </c>
    </row>
    <row r="17" spans="1:11" ht="20.100000000000001" customHeight="1">
      <c r="A17" s="12" t="str">
        <f t="array" aca="1" ref="A17" ca="1">IFERROR(INDEX('Récaptitulatif Résa PARIS 2018'!$A$2:OFFSET($A$2,LastR2,0), MATCH(0, IF($A$1='Récaptitulatif Résa PARIS 2018'!$F$2:OFFSET($F$2,LastR2,0), COUNTIF($A$2:$A16, 'Récaptitulatif Résa PARIS 2018'!$A$2:OFFSET($A$2,LastR2,0)), ""), 0)),"")</f>
        <v/>
      </c>
      <c r="B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" s="94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2018'!$I$2:OFFSET($I$2,LastR2,0)))))</f>
        <v>0</v>
      </c>
      <c r="G17" s="43">
        <f ca="1">IFERROR(IF(A17="",0,INDIRECT("'Récaptitulatif Loyer Paris'!"&amp;ADDRESS(MATCH(A17,'Récaptitulatif Loyer PARIS 2018'!$A:$A,0),MATCH($A$1,'Récaptitulatif Loyer PARIS 2018'!$1:$1,0)+1,4))),0)</f>
        <v>0</v>
      </c>
      <c r="H17" s="94">
        <f ca="1">IFERROR(IF(A17="",0,INDIRECT("'Récaptitulatif Loyer Paris'!"&amp;ADDRESS(MATCH(A17,'Récaptitulatif Loyer PARIS 2018'!$A:$A,0),MATCH($A$1,'Récaptitulatif Loyer PARIS 2018'!$1:$1,0),4))),0)</f>
        <v>0</v>
      </c>
      <c r="I17" s="43">
        <f t="shared" ca="1" si="9"/>
        <v>0</v>
      </c>
      <c r="J17" s="44" t="str">
        <f t="shared" ca="1" si="10"/>
        <v/>
      </c>
      <c r="K17" s="45" t="str">
        <f t="shared" ca="1" si="11"/>
        <v/>
      </c>
    </row>
    <row r="18" spans="1:11" ht="20.100000000000001" customHeight="1">
      <c r="A18" s="12" t="str">
        <f t="array" aca="1" ref="A18" ca="1">IFERROR(INDEX('Récaptitulatif Résa PARIS 2018'!$A$2:OFFSET($A$2,LastR2,0), MATCH(0, IF($A$1='Récaptitulatif Résa PARIS 2018'!$F$2:OFFSET($F$2,LastR2,0), COUNTIF($A$2:$A17, 'Récaptitulatif Résa PARIS 2018'!$A$2:OFFSET($A$2,LastR2,0)), ""), 0)),"")</f>
        <v/>
      </c>
      <c r="B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" s="94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2018'!$I$2:OFFSET($I$2,LastR2,0)))))</f>
        <v>0</v>
      </c>
      <c r="G18" s="43">
        <f ca="1">IFERROR(IF(A18="",0,INDIRECT("'Récaptitulatif Loyer Paris'!"&amp;ADDRESS(MATCH(A18,'Récaptitulatif Loyer PARIS 2018'!$A:$A,0),MATCH($A$1,'Récaptitulatif Loyer PARIS 2018'!$1:$1,0)+1,4))),0)</f>
        <v>0</v>
      </c>
      <c r="H18" s="94">
        <f ca="1">IFERROR(IF(A18="",0,INDIRECT("'Récaptitulatif Loyer Paris'!"&amp;ADDRESS(MATCH(A18,'Récaptitulatif Loyer PARIS 2018'!$A:$A,0),MATCH($A$1,'Récaptitulatif Loyer PARIS 2018'!$1:$1,0),4))),0)</f>
        <v>0</v>
      </c>
      <c r="I18" s="43">
        <f t="shared" ca="1" si="9"/>
        <v>0</v>
      </c>
      <c r="J18" s="44" t="str">
        <f t="shared" ca="1" si="10"/>
        <v/>
      </c>
      <c r="K18" s="45" t="str">
        <f t="shared" ca="1" si="11"/>
        <v/>
      </c>
    </row>
    <row r="19" spans="1:11" ht="20.100000000000001" customHeight="1">
      <c r="A19" s="12" t="str">
        <f t="array" aca="1" ref="A19" ca="1">IFERROR(INDEX('Récaptitulatif Résa PARIS 2018'!$A$2:OFFSET($A$2,LastR2,0), MATCH(0, IF($A$1='Récaptitulatif Résa PARIS 2018'!$F$2:OFFSET($F$2,LastR2,0), COUNTIF($A$2:$A18, 'Récaptitulatif Résa PARIS 2018'!$A$2:OFFSET($A$2,LastR2,0)), ""), 0)),"")</f>
        <v/>
      </c>
      <c r="B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" s="94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2018'!$I$2:OFFSET($I$2,LastR2,0)))))</f>
        <v>0</v>
      </c>
      <c r="G19" s="43">
        <f ca="1">IFERROR(IF(A19="",0,INDIRECT("'Récaptitulatif Loyer Paris'!"&amp;ADDRESS(MATCH(A19,'Récaptitulatif Loyer PARIS 2018'!$A:$A,0),MATCH($A$1,'Récaptitulatif Loyer PARIS 2018'!$1:$1,0)+1,4))),0)</f>
        <v>0</v>
      </c>
      <c r="H19" s="94">
        <f ca="1">IFERROR(IF(A19="",0,INDIRECT("'Récaptitulatif Loyer Paris'!"&amp;ADDRESS(MATCH(A19,'Récaptitulatif Loyer PARIS 2018'!$A:$A,0),MATCH($A$1,'Récaptitulatif Loyer PARIS 2018'!$1:$1,0),4))),0)</f>
        <v>0</v>
      </c>
      <c r="I19" s="43">
        <f t="shared" ca="1" si="9"/>
        <v>0</v>
      </c>
      <c r="J19" s="44" t="str">
        <f t="shared" ca="1" si="10"/>
        <v/>
      </c>
      <c r="K19" s="45" t="str">
        <f t="shared" ca="1" si="11"/>
        <v/>
      </c>
    </row>
    <row r="20" spans="1:11" ht="20.100000000000001" customHeight="1">
      <c r="A20" s="12" t="str">
        <f t="array" aca="1" ref="A20" ca="1">IFERROR(INDEX('Récaptitulatif Résa PARIS 2018'!$A$2:OFFSET($A$2,LastR2,0), MATCH(0, IF($A$1='Récaptitulatif Résa PARIS 2018'!$F$2:OFFSET($F$2,LastR2,0), COUNTIF($A$2:$A19, 'Récaptitulatif Résa PARIS 2018'!$A$2:OFFSET($A$2,LastR2,0)), ""), 0)),"")</f>
        <v/>
      </c>
      <c r="B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" s="94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2018'!$I$2:OFFSET($I$2,LastR2,0)))))</f>
        <v>0</v>
      </c>
      <c r="G20" s="43">
        <f ca="1">IFERROR(IF(A20="",0,INDIRECT("'Récaptitulatif Loyer Paris'!"&amp;ADDRESS(MATCH(A20,'Récaptitulatif Loyer PARIS 2018'!$A:$A,0),MATCH($A$1,'Récaptitulatif Loyer PARIS 2018'!$1:$1,0)+1,4))),0)</f>
        <v>0</v>
      </c>
      <c r="H20" s="94">
        <f ca="1">IFERROR(IF(A20="",0,INDIRECT("'Récaptitulatif Loyer Paris'!"&amp;ADDRESS(MATCH(A20,'Récaptitulatif Loyer PARIS 2018'!$A:$A,0),MATCH($A$1,'Récaptitulatif Loyer PARIS 2018'!$1:$1,0),4))),0)</f>
        <v>0</v>
      </c>
      <c r="I20" s="43">
        <f t="shared" ca="1" si="9"/>
        <v>0</v>
      </c>
      <c r="J20" s="44" t="str">
        <f t="shared" ca="1" si="10"/>
        <v/>
      </c>
      <c r="K20" s="45" t="str">
        <f t="shared" ca="1" si="11"/>
        <v/>
      </c>
    </row>
    <row r="21" spans="1:11" ht="20.100000000000001" customHeight="1">
      <c r="A21" s="12" t="str">
        <f t="array" aca="1" ref="A21" ca="1">IFERROR(INDEX('Récaptitulatif Résa PARIS 2018'!$A$2:OFFSET($A$2,LastR2,0), MATCH(0, IF($A$1='Récaptitulatif Résa PARIS 2018'!$F$2:OFFSET($F$2,LastR2,0), COUNTIF($A$2:$A20, 'Récaptitulatif Résa PARIS 2018'!$A$2:OFFSET($A$2,LastR2,0)), ""), 0)),"")</f>
        <v/>
      </c>
      <c r="B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" s="94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2018'!$I$2:OFFSET($I$2,LastR2,0)))))</f>
        <v>0</v>
      </c>
      <c r="G21" s="43">
        <f ca="1">IFERROR(IF(A21="",0,INDIRECT("'Récaptitulatif Loyer Paris'!"&amp;ADDRESS(MATCH(A21,'Récaptitulatif Loyer PARIS 2018'!$A:$A,0),MATCH($A$1,'Récaptitulatif Loyer PARIS 2018'!$1:$1,0)+1,4))),0)</f>
        <v>0</v>
      </c>
      <c r="H21" s="94">
        <f ca="1">IFERROR(IF(A21="",0,INDIRECT("'Récaptitulatif Loyer Paris'!"&amp;ADDRESS(MATCH(A21,'Récaptitulatif Loyer PARIS 2018'!$A:$A,0),MATCH($A$1,'Récaptitulatif Loyer PARIS 2018'!$1:$1,0),4))),0)</f>
        <v>0</v>
      </c>
      <c r="I21" s="43">
        <f t="shared" ca="1" si="9"/>
        <v>0</v>
      </c>
      <c r="J21" s="44" t="str">
        <f t="shared" ca="1" si="10"/>
        <v/>
      </c>
      <c r="K21" s="45" t="str">
        <f t="shared" ca="1" si="11"/>
        <v/>
      </c>
    </row>
    <row r="22" spans="1:11" ht="20.100000000000001" customHeight="1">
      <c r="A22" s="12" t="str">
        <f t="array" aca="1" ref="A22" ca="1">IFERROR(INDEX('Récaptitulatif Résa PARIS 2018'!$A$2:OFFSET($A$2,LastR2,0), MATCH(0, IF($A$1='Récaptitulatif Résa PARIS 2018'!$F$2:OFFSET($F$2,LastR2,0), COUNTIF($A$2:$A21, 'Récaptitulatif Résa PARIS 2018'!$A$2:OFFSET($A$2,LastR2,0)), ""), 0)),"")</f>
        <v/>
      </c>
      <c r="B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" s="94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2018'!$I$2:OFFSET($I$2,LastR2,0)))))</f>
        <v>0</v>
      </c>
      <c r="G22" s="43">
        <f ca="1">IFERROR(IF(A22="",0,INDIRECT("'Récaptitulatif Loyer Paris'!"&amp;ADDRESS(MATCH(A22,'Récaptitulatif Loyer PARIS 2018'!$A:$A,0),MATCH($A$1,'Récaptitulatif Loyer PARIS 2018'!$1:$1,0)+1,4))),0)</f>
        <v>0</v>
      </c>
      <c r="H22" s="94">
        <f ca="1">IFERROR(IF(A22="",0,INDIRECT("'Récaptitulatif Loyer Paris'!"&amp;ADDRESS(MATCH(A22,'Récaptitulatif Loyer PARIS 2018'!$A:$A,0),MATCH($A$1,'Récaptitulatif Loyer PARIS 2018'!$1:$1,0),4))),0)</f>
        <v>0</v>
      </c>
      <c r="I22" s="43">
        <f t="shared" ca="1" si="9"/>
        <v>0</v>
      </c>
      <c r="J22" s="44" t="str">
        <f t="shared" ca="1" si="10"/>
        <v/>
      </c>
      <c r="K22" s="45" t="str">
        <f t="shared" ca="1" si="11"/>
        <v/>
      </c>
    </row>
    <row r="23" spans="1:11" ht="20.100000000000001" customHeight="1">
      <c r="A23" s="12" t="str">
        <f t="array" aca="1" ref="A23" ca="1">IFERROR(INDEX('Récaptitulatif Résa PARIS 2018'!$A$2:OFFSET($A$2,LastR2,0), MATCH(0, IF($A$1='Récaptitulatif Résa PARIS 2018'!$F$2:OFFSET($F$2,LastR2,0), COUNTIF($A$2:$A22, 'Récaptitulatif Résa PARIS 2018'!$A$2:OFFSET($A$2,LastR2,0)), ""), 0)),"")</f>
        <v/>
      </c>
      <c r="B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" s="94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2018'!$I$2:OFFSET($I$2,LastR2,0)))))</f>
        <v>0</v>
      </c>
      <c r="G23" s="43">
        <f ca="1">IFERROR(IF(A23="",0,INDIRECT("'Récaptitulatif Loyer Paris'!"&amp;ADDRESS(MATCH(A23,'Récaptitulatif Loyer PARIS 2018'!$A:$A,0),MATCH($A$1,'Récaptitulatif Loyer PARIS 2018'!$1:$1,0)+1,4))),0)</f>
        <v>0</v>
      </c>
      <c r="H23" s="94">
        <f ca="1">IFERROR(IF(A23="",0,INDIRECT("'Récaptitulatif Loyer Paris'!"&amp;ADDRESS(MATCH(A23,'Récaptitulatif Loyer PARIS 2018'!$A:$A,0),MATCH($A$1,'Récaptitulatif Loyer PARIS 2018'!$1:$1,0),4))),0)</f>
        <v>0</v>
      </c>
      <c r="I23" s="43">
        <f t="shared" ca="1" si="9"/>
        <v>0</v>
      </c>
      <c r="J23" s="44" t="str">
        <f t="shared" ca="1" si="10"/>
        <v/>
      </c>
      <c r="K23" s="45" t="str">
        <f t="shared" ca="1" si="11"/>
        <v/>
      </c>
    </row>
    <row r="24" spans="1:11" ht="20.100000000000001" customHeight="1">
      <c r="A24" s="12" t="str">
        <f t="array" aca="1" ref="A24" ca="1">IFERROR(INDEX('Récaptitulatif Résa PARIS 2018'!$A$2:OFFSET($A$2,LastR2,0), MATCH(0, IF($A$1='Récaptitulatif Résa PARIS 2018'!$F$2:OFFSET($F$2,LastR2,0), COUNTIF($A$2:$A23, 'Récaptitulatif Résa PARIS 2018'!$A$2:OFFSET($A$2,LastR2,0)), ""), 0)),"")</f>
        <v/>
      </c>
      <c r="B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" s="94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2018'!$I$2:OFFSET($I$2,LastR2,0)))))</f>
        <v>0</v>
      </c>
      <c r="G24" s="43">
        <f ca="1">IFERROR(IF(A24="",0,INDIRECT("'Récaptitulatif Loyer Paris'!"&amp;ADDRESS(MATCH(A24,'Récaptitulatif Loyer PARIS 2018'!$A:$A,0),MATCH($A$1,'Récaptitulatif Loyer PARIS 2018'!$1:$1,0)+1,4))),0)</f>
        <v>0</v>
      </c>
      <c r="H24" s="94">
        <f ca="1">IFERROR(IF(A24="",0,INDIRECT("'Récaptitulatif Loyer Paris'!"&amp;ADDRESS(MATCH(A24,'Récaptitulatif Loyer PARIS 2018'!$A:$A,0),MATCH($A$1,'Récaptitulatif Loyer PARIS 2018'!$1:$1,0),4))),0)</f>
        <v>0</v>
      </c>
      <c r="I24" s="43">
        <f t="shared" ca="1" si="9"/>
        <v>0</v>
      </c>
      <c r="J24" s="44" t="str">
        <f t="shared" ca="1" si="10"/>
        <v/>
      </c>
      <c r="K24" s="45" t="str">
        <f t="shared" ca="1" si="11"/>
        <v/>
      </c>
    </row>
    <row r="25" spans="1:11" ht="20.100000000000001" customHeight="1">
      <c r="A25" s="12" t="str">
        <f t="array" aca="1" ref="A25" ca="1">IFERROR(INDEX('Récaptitulatif Résa PARIS 2018'!$A$2:OFFSET($A$2,LastR2,0), MATCH(0, IF($A$1='Récaptitulatif Résa PARIS 2018'!$F$2:OFFSET($F$2,LastR2,0), COUNTIF($A$2:$A24, 'Récaptitulatif Résa PARIS 2018'!$A$2:OFFSET($A$2,LastR2,0)), ""), 0)),"")</f>
        <v/>
      </c>
      <c r="B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" s="94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2018'!$I$2:OFFSET($I$2,LastR2,0)))))</f>
        <v>0</v>
      </c>
      <c r="G25" s="43">
        <f ca="1">IFERROR(IF(A25="",0,INDIRECT("'Récaptitulatif Loyer Paris'!"&amp;ADDRESS(MATCH(A25,'Récaptitulatif Loyer PARIS 2018'!$A:$A,0),MATCH($A$1,'Récaptitulatif Loyer PARIS 2018'!$1:$1,0)+1,4))),0)</f>
        <v>0</v>
      </c>
      <c r="H25" s="94">
        <f ca="1">IFERROR(IF(A25="",0,INDIRECT("'Récaptitulatif Loyer Paris'!"&amp;ADDRESS(MATCH(A25,'Récaptitulatif Loyer PARIS 2018'!$A:$A,0),MATCH($A$1,'Récaptitulatif Loyer PARIS 2018'!$1:$1,0),4))),0)</f>
        <v>0</v>
      </c>
      <c r="I25" s="43">
        <f t="shared" ca="1" si="9"/>
        <v>0</v>
      </c>
      <c r="J25" s="44" t="str">
        <f t="shared" ca="1" si="10"/>
        <v/>
      </c>
      <c r="K25" s="45" t="str">
        <f t="shared" ca="1" si="11"/>
        <v/>
      </c>
    </row>
    <row r="26" spans="1:11" ht="20.100000000000001" customHeight="1">
      <c r="A26" s="12" t="str">
        <f t="array" aca="1" ref="A26" ca="1">IFERROR(INDEX('Récaptitulatif Résa PARIS 2018'!$A$2:OFFSET($A$2,LastR2,0), MATCH(0, IF($A$1='Récaptitulatif Résa PARIS 2018'!$F$2:OFFSET($F$2,LastR2,0), COUNTIF($A$2:$A25, 'Récaptitulatif Résa PARIS 2018'!$A$2:OFFSET($A$2,LastR2,0)), ""), 0)),"")</f>
        <v/>
      </c>
      <c r="B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" s="94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2018'!$I$2:OFFSET($I$2,LastR2,0)))))</f>
        <v>0</v>
      </c>
      <c r="G26" s="43">
        <f ca="1">IFERROR(IF(A26="",0,INDIRECT("'Récaptitulatif Loyer Paris'!"&amp;ADDRESS(MATCH(A26,'Récaptitulatif Loyer PARIS 2018'!$A:$A,0),MATCH($A$1,'Récaptitulatif Loyer PARIS 2018'!$1:$1,0)+1,4))),0)</f>
        <v>0</v>
      </c>
      <c r="H26" s="94">
        <f ca="1">IFERROR(IF(A26="",0,INDIRECT("'Récaptitulatif Loyer Paris'!"&amp;ADDRESS(MATCH(A26,'Récaptitulatif Loyer PARIS 2018'!$A:$A,0),MATCH($A$1,'Récaptitulatif Loyer PARIS 2018'!$1:$1,0),4))),0)</f>
        <v>0</v>
      </c>
      <c r="I26" s="43">
        <f t="shared" ca="1" si="9"/>
        <v>0</v>
      </c>
      <c r="J26" s="44" t="str">
        <f t="shared" ca="1" si="10"/>
        <v/>
      </c>
      <c r="K26" s="45" t="str">
        <f t="shared" ca="1" si="11"/>
        <v/>
      </c>
    </row>
    <row r="27" spans="1:11" ht="20.100000000000001" customHeight="1">
      <c r="A27" s="12" t="str">
        <f t="array" aca="1" ref="A27" ca="1">IFERROR(INDEX('Récaptitulatif Résa PARIS 2018'!$A$2:OFFSET($A$2,LastR2,0), MATCH(0, IF($A$1='Récaptitulatif Résa PARIS 2018'!$F$2:OFFSET($F$2,LastR2,0), COUNTIF($A$2:$A26, 'Récaptitulatif Résa PARIS 2018'!$A$2:OFFSET($A$2,LastR2,0)), ""), 0)),"")</f>
        <v/>
      </c>
      <c r="B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" s="94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2018'!$I$2:OFFSET($I$2,LastR2,0)))))</f>
        <v>0</v>
      </c>
      <c r="G27" s="43">
        <f ca="1">IFERROR(IF(A27="",0,INDIRECT("'Récaptitulatif Loyer Paris'!"&amp;ADDRESS(MATCH(A27,'Récaptitulatif Loyer PARIS 2018'!$A:$A,0),MATCH($A$1,'Récaptitulatif Loyer PARIS 2018'!$1:$1,0)+1,4))),0)</f>
        <v>0</v>
      </c>
      <c r="H27" s="94">
        <f ca="1">IFERROR(IF(A27="",0,INDIRECT("'Récaptitulatif Loyer Paris'!"&amp;ADDRESS(MATCH(A27,'Récaptitulatif Loyer PARIS 2018'!$A:$A,0),MATCH($A$1,'Récaptitulatif Loyer PARIS 2018'!$1:$1,0),4))),0)</f>
        <v>0</v>
      </c>
      <c r="I27" s="43">
        <f t="shared" ca="1" si="9"/>
        <v>0</v>
      </c>
      <c r="J27" s="44" t="str">
        <f t="shared" ca="1" si="10"/>
        <v/>
      </c>
      <c r="K27" s="45" t="str">
        <f t="shared" ca="1" si="11"/>
        <v/>
      </c>
    </row>
    <row r="28" spans="1:11" ht="20.100000000000001" customHeight="1">
      <c r="A28" s="12" t="str">
        <f t="array" aca="1" ref="A28" ca="1">IFERROR(INDEX('Récaptitulatif Résa PARIS 2018'!$A$2:OFFSET($A$2,LastR2,0), MATCH(0, IF($A$1='Récaptitulatif Résa PARIS 2018'!$F$2:OFFSET($F$2,LastR2,0), COUNTIF($A$2:$A27, 'Récaptitulatif Résa PARIS 2018'!$A$2:OFFSET($A$2,LastR2,0)), ""), 0)),"")</f>
        <v/>
      </c>
      <c r="B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" s="94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2018'!$I$2:OFFSET($I$2,LastR2,0)))))</f>
        <v>0</v>
      </c>
      <c r="G28" s="43">
        <f ca="1">IFERROR(IF(A28="",0,INDIRECT("'Récaptitulatif Loyer Paris'!"&amp;ADDRESS(MATCH(A28,'Récaptitulatif Loyer PARIS 2018'!$A:$A,0),MATCH($A$1,'Récaptitulatif Loyer PARIS 2018'!$1:$1,0)+1,4))),0)</f>
        <v>0</v>
      </c>
      <c r="H28" s="94">
        <f ca="1">IFERROR(IF(A28="",0,INDIRECT("'Récaptitulatif Loyer Paris'!"&amp;ADDRESS(MATCH(A28,'Récaptitulatif Loyer PARIS 2018'!$A:$A,0),MATCH($A$1,'Récaptitulatif Loyer PARIS 2018'!$1:$1,0),4))),0)</f>
        <v>0</v>
      </c>
      <c r="I28" s="43">
        <f t="shared" ca="1" si="9"/>
        <v>0</v>
      </c>
      <c r="J28" s="44" t="str">
        <f t="shared" ca="1" si="10"/>
        <v/>
      </c>
      <c r="K28" s="45" t="str">
        <f t="shared" ca="1" si="11"/>
        <v/>
      </c>
    </row>
    <row r="29" spans="1:11" ht="20.100000000000001" customHeight="1">
      <c r="A29" s="12" t="str">
        <f t="array" aca="1" ref="A29" ca="1">IFERROR(INDEX('Récaptitulatif Résa PARIS 2018'!$A$2:OFFSET($A$2,LastR2,0), MATCH(0, IF($A$1='Récaptitulatif Résa PARIS 2018'!$F$2:OFFSET($F$2,LastR2,0), COUNTIF($A$2:$A28, 'Récaptitulatif Résa PARIS 2018'!$A$2:OFFSET($A$2,LastR2,0)), ""), 0)),"")</f>
        <v/>
      </c>
      <c r="B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" s="94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2018'!$I$2:OFFSET($I$2,LastR2,0)))))</f>
        <v>0</v>
      </c>
      <c r="G29" s="43">
        <f ca="1">IFERROR(IF(A29="",0,INDIRECT("'Récaptitulatif Loyer Paris'!"&amp;ADDRESS(MATCH(A29,'Récaptitulatif Loyer PARIS 2018'!$A:$A,0),MATCH($A$1,'Récaptitulatif Loyer PARIS 2018'!$1:$1,0)+1,4))),0)</f>
        <v>0</v>
      </c>
      <c r="H29" s="94">
        <f ca="1">IFERROR(IF(A29="",0,INDIRECT("'Récaptitulatif Loyer Paris'!"&amp;ADDRESS(MATCH(A29,'Récaptitulatif Loyer PARIS 2018'!$A:$A,0),MATCH($A$1,'Récaptitulatif Loyer PARIS 2018'!$1:$1,0),4))),0)</f>
        <v>0</v>
      </c>
      <c r="I29" s="43">
        <f t="shared" ca="1" si="9"/>
        <v>0</v>
      </c>
      <c r="J29" s="44" t="str">
        <f t="shared" ca="1" si="10"/>
        <v/>
      </c>
      <c r="K29" s="45" t="str">
        <f t="shared" ca="1" si="11"/>
        <v/>
      </c>
    </row>
    <row r="30" spans="1:11" ht="20.100000000000001" customHeight="1">
      <c r="A30" s="12" t="str">
        <f t="array" aca="1" ref="A30" ca="1">IFERROR(INDEX('Récaptitulatif Résa PARIS 2018'!$A$2:OFFSET($A$2,LastR2,0), MATCH(0, IF($A$1='Récaptitulatif Résa PARIS 2018'!$F$2:OFFSET($F$2,LastR2,0), COUNTIF($A$2:$A29, 'Récaptitulatif Résa PARIS 2018'!$A$2:OFFSET($A$2,LastR2,0)), ""), 0)),"")</f>
        <v/>
      </c>
      <c r="B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" s="94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2018'!$I$2:OFFSET($I$2,LastR2,0)))))</f>
        <v>0</v>
      </c>
      <c r="G30" s="43">
        <f ca="1">IFERROR(IF(A30="",0,INDIRECT("'Récaptitulatif Loyer Paris'!"&amp;ADDRESS(MATCH(A30,'Récaptitulatif Loyer PARIS 2018'!$A:$A,0),MATCH($A$1,'Récaptitulatif Loyer PARIS 2018'!$1:$1,0)+1,4))),0)</f>
        <v>0</v>
      </c>
      <c r="H30" s="94">
        <f ca="1">IFERROR(IF(A30="",0,INDIRECT("'Récaptitulatif Loyer Paris'!"&amp;ADDRESS(MATCH(A30,'Récaptitulatif Loyer PARIS 2018'!$A:$A,0),MATCH($A$1,'Récaptitulatif Loyer PARIS 2018'!$1:$1,0),4))),0)</f>
        <v>0</v>
      </c>
      <c r="I30" s="43">
        <f t="shared" ca="1" si="9"/>
        <v>0</v>
      </c>
      <c r="J30" s="44" t="str">
        <f t="shared" ca="1" si="10"/>
        <v/>
      </c>
      <c r="K30" s="45" t="str">
        <f t="shared" ca="1" si="11"/>
        <v/>
      </c>
    </row>
    <row r="31" spans="1:11" ht="20.100000000000001" customHeight="1">
      <c r="A31" s="12" t="str">
        <f t="array" aca="1" ref="A31" ca="1">IFERROR(INDEX('Récaptitulatif Résa PARIS 2018'!$A$2:OFFSET($A$2,LastR2,0), MATCH(0, IF($A$1='Récaptitulatif Résa PARIS 2018'!$F$2:OFFSET($F$2,LastR2,0), COUNTIF($A$2:$A30, 'Récaptitulatif Résa PARIS 2018'!$A$2:OFFSET($A$2,LastR2,0)), ""), 0)),"")</f>
        <v/>
      </c>
      <c r="B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" s="94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2018'!$I$2:OFFSET($I$2,LastR2,0)))))</f>
        <v>0</v>
      </c>
      <c r="G31" s="43">
        <f ca="1">IFERROR(IF(A31="",0,INDIRECT("'Récaptitulatif Loyer Paris'!"&amp;ADDRESS(MATCH(A31,'Récaptitulatif Loyer PARIS 2018'!$A:$A,0),MATCH($A$1,'Récaptitulatif Loyer PARIS 2018'!$1:$1,0)+1,4))),0)</f>
        <v>0</v>
      </c>
      <c r="H31" s="94">
        <f ca="1">IFERROR(IF(A31="",0,INDIRECT("'Récaptitulatif Loyer Paris'!"&amp;ADDRESS(MATCH(A31,'Récaptitulatif Loyer PARIS 2018'!$A:$A,0),MATCH($A$1,'Récaptitulatif Loyer PARIS 2018'!$1:$1,0),4))),0)</f>
        <v>0</v>
      </c>
      <c r="I31" s="43">
        <f t="shared" ca="1" si="9"/>
        <v>0</v>
      </c>
      <c r="J31" s="44" t="str">
        <f t="shared" ca="1" si="10"/>
        <v/>
      </c>
      <c r="K31" s="45" t="str">
        <f t="shared" ca="1" si="11"/>
        <v/>
      </c>
    </row>
    <row r="32" spans="1:11" ht="20.100000000000001" customHeight="1">
      <c r="A32" s="12" t="str">
        <f t="array" aca="1" ref="A32" ca="1">IFERROR(INDEX('Récaptitulatif Résa PARIS 2018'!$A$2:OFFSET($A$2,LastR2,0), MATCH(0, IF($A$1='Récaptitulatif Résa PARIS 2018'!$F$2:OFFSET($F$2,LastR2,0), COUNTIF($A$2:$A31, 'Récaptitulatif Résa PARIS 2018'!$A$2:OFFSET($A$2,LastR2,0)), ""), 0)),"")</f>
        <v/>
      </c>
      <c r="B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" s="94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2018'!$I$2:OFFSET($I$2,LastR2,0)))))</f>
        <v>0</v>
      </c>
      <c r="G32" s="43">
        <f ca="1">IFERROR(IF(A32="",0,INDIRECT("'Récaptitulatif Loyer Paris'!"&amp;ADDRESS(MATCH(A32,'Récaptitulatif Loyer PARIS 2018'!$A:$A,0),MATCH($A$1,'Récaptitulatif Loyer PARIS 2018'!$1:$1,0)+1,4))),0)</f>
        <v>0</v>
      </c>
      <c r="H32" s="94">
        <f ca="1">IFERROR(IF(A32="",0,INDIRECT("'Récaptitulatif Loyer Paris'!"&amp;ADDRESS(MATCH(A32,'Récaptitulatif Loyer PARIS 2018'!$A:$A,0),MATCH($A$1,'Récaptitulatif Loyer PARIS 2018'!$1:$1,0),4))),0)</f>
        <v>0</v>
      </c>
      <c r="I32" s="43">
        <f t="shared" ca="1" si="9"/>
        <v>0</v>
      </c>
      <c r="J32" s="44" t="str">
        <f t="shared" ca="1" si="10"/>
        <v/>
      </c>
      <c r="K32" s="45" t="str">
        <f t="shared" ca="1" si="11"/>
        <v/>
      </c>
    </row>
    <row r="33" spans="1:11" ht="20.100000000000001" customHeight="1">
      <c r="A33" s="12" t="str">
        <f t="array" aca="1" ref="A33" ca="1">IFERROR(INDEX('Récaptitulatif Résa PARIS 2018'!$A$2:OFFSET($A$2,LastR2,0), MATCH(0, IF($A$1='Récaptitulatif Résa PARIS 2018'!$F$2:OFFSET($F$2,LastR2,0), COUNTIF($A$2:$A32, 'Récaptitulatif Résa PARIS 2018'!$A$2:OFFSET($A$2,LastR2,0)), ""), 0)),"")</f>
        <v/>
      </c>
      <c r="B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" s="94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2018'!$I$2:OFFSET($I$2,LastR2,0)))))</f>
        <v>0</v>
      </c>
      <c r="G33" s="43">
        <f ca="1">IFERROR(IF(A33="",0,INDIRECT("'Récaptitulatif Loyer Paris'!"&amp;ADDRESS(MATCH(A33,'Récaptitulatif Loyer PARIS 2018'!$A:$A,0),MATCH($A$1,'Récaptitulatif Loyer PARIS 2018'!$1:$1,0)+1,4))),0)</f>
        <v>0</v>
      </c>
      <c r="H33" s="94">
        <f ca="1">IFERROR(IF(A33="",0,INDIRECT("'Récaptitulatif Loyer Paris'!"&amp;ADDRESS(MATCH(A33,'Récaptitulatif Loyer PARIS 2018'!$A:$A,0),MATCH($A$1,'Récaptitulatif Loyer PARIS 2018'!$1:$1,0),4))),0)</f>
        <v>0</v>
      </c>
      <c r="I33" s="43">
        <f t="shared" ca="1" si="9"/>
        <v>0</v>
      </c>
      <c r="J33" s="44" t="str">
        <f t="shared" ca="1" si="10"/>
        <v/>
      </c>
      <c r="K33" s="45" t="str">
        <f t="shared" ca="1" si="11"/>
        <v/>
      </c>
    </row>
    <row r="34" spans="1:11" ht="20.100000000000001" customHeight="1">
      <c r="A34" s="12" t="str">
        <f t="array" aca="1" ref="A34" ca="1">IFERROR(INDEX('Récaptitulatif Résa PARIS 2018'!$A$2:OFFSET($A$2,LastR2,0), MATCH(0, IF($A$1='Récaptitulatif Résa PARIS 2018'!$F$2:OFFSET($F$2,LastR2,0), COUNTIF($A$2:$A33, 'Récaptitulatif Résa PARIS 2018'!$A$2:OFFSET($A$2,LastR2,0)), ""), 0)),"")</f>
        <v/>
      </c>
      <c r="B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" s="94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2018'!$I$2:OFFSET($I$2,LastR2,0)))))</f>
        <v>0</v>
      </c>
      <c r="G34" s="43">
        <f ca="1">IFERROR(IF(A34="",0,INDIRECT("'Récaptitulatif Loyer Paris'!"&amp;ADDRESS(MATCH(A34,'Récaptitulatif Loyer PARIS 2018'!$A:$A,0),MATCH($A$1,'Récaptitulatif Loyer PARIS 2018'!$1:$1,0)+1,4))),0)</f>
        <v>0</v>
      </c>
      <c r="H34" s="94">
        <f ca="1">IFERROR(IF(A34="",0,INDIRECT("'Récaptitulatif Loyer Paris'!"&amp;ADDRESS(MATCH(A34,'Récaptitulatif Loyer PARIS 2018'!$A:$A,0),MATCH($A$1,'Récaptitulatif Loyer PARIS 2018'!$1:$1,0),4))),0)</f>
        <v>0</v>
      </c>
      <c r="I34" s="43">
        <f t="shared" ca="1" si="9"/>
        <v>0</v>
      </c>
      <c r="J34" s="44" t="str">
        <f t="shared" ca="1" si="10"/>
        <v/>
      </c>
      <c r="K34" s="45" t="str">
        <f t="shared" ca="1" si="11"/>
        <v/>
      </c>
    </row>
    <row r="35" spans="1:11" ht="20.100000000000001" customHeight="1">
      <c r="A35" s="12" t="str">
        <f t="array" aca="1" ref="A35" ca="1">IFERROR(INDEX('Récaptitulatif Résa PARIS 2018'!$A$2:OFFSET($A$2,LastR2,0), MATCH(0, IF($A$1='Récaptitulatif Résa PARIS 2018'!$F$2:OFFSET($F$2,LastR2,0), COUNTIF($A$2:$A34, 'Récaptitulatif Résa PARIS 2018'!$A$2:OFFSET($A$2,LastR2,0)), ""), 0)),"")</f>
        <v/>
      </c>
      <c r="B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" s="94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2018'!$I$2:OFFSET($I$2,LastR2,0)))))</f>
        <v>0</v>
      </c>
      <c r="G35" s="43">
        <f ca="1">IFERROR(IF(A35="",0,INDIRECT("'Récaptitulatif Loyer Paris'!"&amp;ADDRESS(MATCH(A35,'Récaptitulatif Loyer PARIS 2018'!$A:$A,0),MATCH($A$1,'Récaptitulatif Loyer PARIS 2018'!$1:$1,0)+1,4))),0)</f>
        <v>0</v>
      </c>
      <c r="H35" s="94">
        <f ca="1">IFERROR(IF(A35="",0,INDIRECT("'Récaptitulatif Loyer Paris'!"&amp;ADDRESS(MATCH(A35,'Récaptitulatif Loyer PARIS 2018'!$A:$A,0),MATCH($A$1,'Récaptitulatif Loyer PARIS 2018'!$1:$1,0),4))),0)</f>
        <v>0</v>
      </c>
      <c r="I35" s="43">
        <f t="shared" ca="1" si="9"/>
        <v>0</v>
      </c>
      <c r="J35" s="44" t="str">
        <f t="shared" ca="1" si="10"/>
        <v/>
      </c>
      <c r="K35" s="45" t="str">
        <f t="shared" ca="1" si="11"/>
        <v/>
      </c>
    </row>
    <row r="36" spans="1:11" ht="20.100000000000001" customHeight="1">
      <c r="A36" s="12" t="str">
        <f t="array" aca="1" ref="A36" ca="1">IFERROR(INDEX('Récaptitulatif Résa PARIS 2018'!$A$2:OFFSET($A$2,LastR2,0), MATCH(0, IF($A$1='Récaptitulatif Résa PARIS 2018'!$F$2:OFFSET($F$2,LastR2,0), COUNTIF($A$2:$A35, 'Récaptitulatif Résa PARIS 2018'!$A$2:OFFSET($A$2,LastR2,0)), ""), 0)),"")</f>
        <v/>
      </c>
      <c r="B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" s="94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2018'!$I$2:OFFSET($I$2,LastR2,0)))))</f>
        <v>0</v>
      </c>
      <c r="G36" s="43">
        <f ca="1">IFERROR(IF(A36="",0,INDIRECT("'Récaptitulatif Loyer Paris'!"&amp;ADDRESS(MATCH(A36,'Récaptitulatif Loyer PARIS 2018'!$A:$A,0),MATCH($A$1,'Récaptitulatif Loyer PARIS 2018'!$1:$1,0)+1,4))),0)</f>
        <v>0</v>
      </c>
      <c r="H36" s="94">
        <f ca="1">IFERROR(IF(A36="",0,INDIRECT("'Récaptitulatif Loyer Paris'!"&amp;ADDRESS(MATCH(A36,'Récaptitulatif Loyer PARIS 2018'!$A:$A,0),MATCH($A$1,'Récaptitulatif Loyer PARIS 2018'!$1:$1,0),4))),0)</f>
        <v>0</v>
      </c>
      <c r="I36" s="43">
        <f t="shared" ca="1" si="9"/>
        <v>0</v>
      </c>
      <c r="J36" s="44" t="str">
        <f t="shared" ca="1" si="10"/>
        <v/>
      </c>
      <c r="K36" s="45" t="str">
        <f t="shared" ca="1" si="11"/>
        <v/>
      </c>
    </row>
    <row r="37" spans="1:11" ht="20.100000000000001" customHeight="1">
      <c r="A37" s="12" t="str">
        <f t="array" aca="1" ref="A37" ca="1">IFERROR(INDEX('Récaptitulatif Résa PARIS 2018'!$A$2:OFFSET($A$2,LastR2,0), MATCH(0, IF($A$1='Récaptitulatif Résa PARIS 2018'!$F$2:OFFSET($F$2,LastR2,0), COUNTIF($A$2:$A36, 'Récaptitulatif Résa PARIS 2018'!$A$2:OFFSET($A$2,LastR2,0)), ""), 0)),"")</f>
        <v/>
      </c>
      <c r="B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" s="94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2018'!$I$2:OFFSET($I$2,LastR2,0)))))</f>
        <v>0</v>
      </c>
      <c r="G37" s="43">
        <f ca="1">IFERROR(IF(A37="",0,INDIRECT("'Récaptitulatif Loyer Paris'!"&amp;ADDRESS(MATCH(A37,'Récaptitulatif Loyer PARIS 2018'!$A:$A,0),MATCH($A$1,'Récaptitulatif Loyer PARIS 2018'!$1:$1,0)+1,4))),0)</f>
        <v>0</v>
      </c>
      <c r="H37" s="94">
        <f ca="1">IFERROR(IF(A37="",0,INDIRECT("'Récaptitulatif Loyer Paris'!"&amp;ADDRESS(MATCH(A37,'Récaptitulatif Loyer PARIS 2018'!$A:$A,0),MATCH($A$1,'Récaptitulatif Loyer PARIS 2018'!$1:$1,0),4))),0)</f>
        <v>0</v>
      </c>
      <c r="I37" s="43">
        <f t="shared" ca="1" si="9"/>
        <v>0</v>
      </c>
      <c r="J37" s="44" t="str">
        <f t="shared" ca="1" si="10"/>
        <v/>
      </c>
      <c r="K37" s="45" t="str">
        <f t="shared" ca="1" si="11"/>
        <v/>
      </c>
    </row>
    <row r="38" spans="1:11" ht="20.100000000000001" customHeight="1">
      <c r="A38" s="12" t="str">
        <f t="array" aca="1" ref="A38" ca="1">IFERROR(INDEX('Récaptitulatif Résa PARIS 2018'!$A$2:OFFSET($A$2,LastR2,0), MATCH(0, IF($A$1='Récaptitulatif Résa PARIS 2018'!$F$2:OFFSET($F$2,LastR2,0), COUNTIF($A$2:$A37, 'Récaptitulatif Résa PARIS 2018'!$A$2:OFFSET($A$2,LastR2,0)), ""), 0)),"")</f>
        <v/>
      </c>
      <c r="B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" s="94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2018'!$I$2:OFFSET($I$2,LastR2,0)))))</f>
        <v>0</v>
      </c>
      <c r="G38" s="43">
        <f ca="1">IFERROR(IF(A38="",0,INDIRECT("'Récaptitulatif Loyer Paris'!"&amp;ADDRESS(MATCH(A38,'Récaptitulatif Loyer PARIS 2018'!$A:$A,0),MATCH($A$1,'Récaptitulatif Loyer PARIS 2018'!$1:$1,0)+1,4))),0)</f>
        <v>0</v>
      </c>
      <c r="H38" s="94">
        <f ca="1">IFERROR(IF(A38="",0,INDIRECT("'Récaptitulatif Loyer Paris'!"&amp;ADDRESS(MATCH(A38,'Récaptitulatif Loyer PARIS 2018'!$A:$A,0),MATCH($A$1,'Récaptitulatif Loyer PARIS 2018'!$1:$1,0),4))),0)</f>
        <v>0</v>
      </c>
      <c r="I38" s="43">
        <f t="shared" ca="1" si="9"/>
        <v>0</v>
      </c>
      <c r="J38" s="44" t="str">
        <f t="shared" ca="1" si="10"/>
        <v/>
      </c>
      <c r="K38" s="45" t="str">
        <f t="shared" ca="1" si="11"/>
        <v/>
      </c>
    </row>
    <row r="39" spans="1:11" ht="20.100000000000001" customHeight="1">
      <c r="A39" s="12" t="str">
        <f t="array" aca="1" ref="A39" ca="1">IFERROR(INDEX('Récaptitulatif Résa PARIS 2018'!$A$2:OFFSET($A$2,LastR2,0), MATCH(0, IF($A$1='Récaptitulatif Résa PARIS 2018'!$F$2:OFFSET($F$2,LastR2,0), COUNTIF($A$2:$A38, 'Récaptitulatif Résa PARIS 2018'!$A$2:OFFSET($A$2,LastR2,0)), ""), 0)),"")</f>
        <v/>
      </c>
      <c r="B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" s="94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2018'!$I$2:OFFSET($I$2,LastR2,0)))))</f>
        <v>0</v>
      </c>
      <c r="G39" s="43">
        <f ca="1">IFERROR(IF(A39="",0,INDIRECT("'Récaptitulatif Loyer Paris'!"&amp;ADDRESS(MATCH(A39,'Récaptitulatif Loyer PARIS 2018'!$A:$A,0),MATCH($A$1,'Récaptitulatif Loyer PARIS 2018'!$1:$1,0)+1,4))),0)</f>
        <v>0</v>
      </c>
      <c r="H39" s="94">
        <f ca="1">IFERROR(IF(A39="",0,INDIRECT("'Récaptitulatif Loyer Paris'!"&amp;ADDRESS(MATCH(A39,'Récaptitulatif Loyer PARIS 2018'!$A:$A,0),MATCH($A$1,'Récaptitulatif Loyer PARIS 2018'!$1:$1,0),4))),0)</f>
        <v>0</v>
      </c>
      <c r="I39" s="43">
        <f t="shared" ca="1" si="9"/>
        <v>0</v>
      </c>
      <c r="J39" s="44" t="str">
        <f t="shared" ca="1" si="10"/>
        <v/>
      </c>
      <c r="K39" s="45" t="str">
        <f t="shared" ca="1" si="11"/>
        <v/>
      </c>
    </row>
    <row r="40" spans="1:11" ht="20.100000000000001" customHeight="1">
      <c r="A40" s="12" t="str">
        <f t="array" aca="1" ref="A40" ca="1">IFERROR(INDEX('Récaptitulatif Résa PARIS 2018'!$A$2:OFFSET($A$2,LastR2,0), MATCH(0, IF($A$1='Récaptitulatif Résa PARIS 2018'!$F$2:OFFSET($F$2,LastR2,0), COUNTIF($A$2:$A39, 'Récaptitulatif Résa PARIS 2018'!$A$2:OFFSET($A$2,LastR2,0)), ""), 0)),"")</f>
        <v/>
      </c>
      <c r="B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" s="94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2018'!$I$2:OFFSET($I$2,LastR2,0)))))</f>
        <v>0</v>
      </c>
      <c r="G40" s="43">
        <f ca="1">IFERROR(IF(A40="",0,INDIRECT("'Récaptitulatif Loyer Paris'!"&amp;ADDRESS(MATCH(A40,'Récaptitulatif Loyer PARIS 2018'!$A:$A,0),MATCH($A$1,'Récaptitulatif Loyer PARIS 2018'!$1:$1,0)+1,4))),0)</f>
        <v>0</v>
      </c>
      <c r="H40" s="94">
        <f ca="1">IFERROR(IF(A40="",0,INDIRECT("'Récaptitulatif Loyer Paris'!"&amp;ADDRESS(MATCH(A40,'Récaptitulatif Loyer PARIS 2018'!$A:$A,0),MATCH($A$1,'Récaptitulatif Loyer PARIS 2018'!$1:$1,0),4))),0)</f>
        <v>0</v>
      </c>
      <c r="I40" s="43">
        <f t="shared" ca="1" si="9"/>
        <v>0</v>
      </c>
      <c r="J40" s="44" t="str">
        <f t="shared" ca="1" si="10"/>
        <v/>
      </c>
      <c r="K40" s="45" t="str">
        <f t="shared" ca="1" si="11"/>
        <v/>
      </c>
    </row>
    <row r="41" spans="1:11" ht="20.100000000000001" customHeight="1">
      <c r="A41" s="12" t="str">
        <f t="array" aca="1" ref="A41" ca="1">IFERROR(INDEX('Récaptitulatif Résa PARIS 2018'!$A$2:OFFSET($A$2,LastR2,0), MATCH(0, IF($A$1='Récaptitulatif Résa PARIS 2018'!$F$2:OFFSET($F$2,LastR2,0), COUNTIF($A$2:$A40, 'Récaptitulatif Résa PARIS 2018'!$A$2:OFFSET($A$2,LastR2,0)), ""), 0)),"")</f>
        <v/>
      </c>
      <c r="B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" s="94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2018'!$I$2:OFFSET($I$2,LastR2,0)))))</f>
        <v>0</v>
      </c>
      <c r="G41" s="43">
        <f ca="1">IFERROR(IF(A41="",0,INDIRECT("'Récaptitulatif Loyer Paris'!"&amp;ADDRESS(MATCH(A41,'Récaptitulatif Loyer PARIS 2018'!$A:$A,0),MATCH($A$1,'Récaptitulatif Loyer PARIS 2018'!$1:$1,0)+1,4))),0)</f>
        <v>0</v>
      </c>
      <c r="H41" s="94">
        <f ca="1">IFERROR(IF(A41="",0,INDIRECT("'Récaptitulatif Loyer Paris'!"&amp;ADDRESS(MATCH(A41,'Récaptitulatif Loyer PARIS 2018'!$A:$A,0),MATCH($A$1,'Récaptitulatif Loyer PARIS 2018'!$1:$1,0),4))),0)</f>
        <v>0</v>
      </c>
      <c r="I41" s="43">
        <f t="shared" ca="1" si="9"/>
        <v>0</v>
      </c>
      <c r="J41" s="44" t="str">
        <f t="shared" ca="1" si="10"/>
        <v/>
      </c>
      <c r="K41" s="45" t="str">
        <f t="shared" ca="1" si="11"/>
        <v/>
      </c>
    </row>
    <row r="42" spans="1:11" ht="20.100000000000001" customHeight="1">
      <c r="A42" s="12" t="str">
        <f t="array" aca="1" ref="A42" ca="1">IFERROR(INDEX('Récaptitulatif Résa PARIS 2018'!$A$2:OFFSET($A$2,LastR2,0), MATCH(0, IF($A$1='Récaptitulatif Résa PARIS 2018'!$F$2:OFFSET($F$2,LastR2,0), COUNTIF($A$2:$A41, 'Récaptitulatif Résa PARIS 2018'!$A$2:OFFSET($A$2,LastR2,0)), ""), 0)),"")</f>
        <v/>
      </c>
      <c r="B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" s="94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2018'!$I$2:OFFSET($I$2,LastR2,0)))))</f>
        <v>0</v>
      </c>
      <c r="G42" s="43">
        <f ca="1">IFERROR(IF(A42="",0,INDIRECT("'Récaptitulatif Loyer Paris'!"&amp;ADDRESS(MATCH(A42,'Récaptitulatif Loyer PARIS 2018'!$A:$A,0),MATCH($A$1,'Récaptitulatif Loyer PARIS 2018'!$1:$1,0)+1,4))),0)</f>
        <v>0</v>
      </c>
      <c r="H42" s="94">
        <f ca="1">IFERROR(IF(A42="",0,INDIRECT("'Récaptitulatif Loyer Paris'!"&amp;ADDRESS(MATCH(A42,'Récaptitulatif Loyer PARIS 2018'!$A:$A,0),MATCH($A$1,'Récaptitulatif Loyer PARIS 2018'!$1:$1,0),4))),0)</f>
        <v>0</v>
      </c>
      <c r="I42" s="43">
        <f t="shared" ca="1" si="9"/>
        <v>0</v>
      </c>
      <c r="J42" s="44" t="str">
        <f t="shared" ca="1" si="10"/>
        <v/>
      </c>
      <c r="K42" s="45" t="str">
        <f t="shared" ca="1" si="11"/>
        <v/>
      </c>
    </row>
    <row r="43" spans="1:11" ht="20.100000000000001" customHeight="1">
      <c r="A43" s="12" t="str">
        <f t="array" aca="1" ref="A43" ca="1">IFERROR(INDEX('Récaptitulatif Résa PARIS 2018'!$A$2:OFFSET($A$2,LastR2,0), MATCH(0, IF($A$1='Récaptitulatif Résa PARIS 2018'!$F$2:OFFSET($F$2,LastR2,0), COUNTIF($A$2:$A42, 'Récaptitulatif Résa PARIS 2018'!$A$2:OFFSET($A$2,LastR2,0)), ""), 0)),"")</f>
        <v/>
      </c>
      <c r="B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" s="94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2018'!$I$2:OFFSET($I$2,LastR2,0)))))</f>
        <v>0</v>
      </c>
      <c r="G43" s="43">
        <f ca="1">IFERROR(IF(A43="",0,INDIRECT("'Récaptitulatif Loyer Paris'!"&amp;ADDRESS(MATCH(A43,'Récaptitulatif Loyer PARIS 2018'!$A:$A,0),MATCH($A$1,'Récaptitulatif Loyer PARIS 2018'!$1:$1,0)+1,4))),0)</f>
        <v>0</v>
      </c>
      <c r="H43" s="94">
        <f ca="1">IFERROR(IF(A43="",0,INDIRECT("'Récaptitulatif Loyer Paris'!"&amp;ADDRESS(MATCH(A43,'Récaptitulatif Loyer PARIS 2018'!$A:$A,0),MATCH($A$1,'Récaptitulatif Loyer PARIS 2018'!$1:$1,0),4))),0)</f>
        <v>0</v>
      </c>
      <c r="I43" s="43">
        <f t="shared" ca="1" si="9"/>
        <v>0</v>
      </c>
      <c r="J43" s="44" t="str">
        <f t="shared" ca="1" si="10"/>
        <v/>
      </c>
      <c r="K43" s="45" t="str">
        <f t="shared" ca="1" si="11"/>
        <v/>
      </c>
    </row>
    <row r="44" spans="1:11" ht="20.100000000000001" customHeight="1">
      <c r="A44" s="12" t="str">
        <f t="array" aca="1" ref="A44" ca="1">IFERROR(INDEX('Récaptitulatif Résa PARIS 2018'!$A$2:OFFSET($A$2,LastR2,0), MATCH(0, IF($A$1='Récaptitulatif Résa PARIS 2018'!$F$2:OFFSET($F$2,LastR2,0), COUNTIF($A$2:$A43, 'Récaptitulatif Résa PARIS 2018'!$A$2:OFFSET($A$2,LastR2,0)), ""), 0)),"")</f>
        <v/>
      </c>
      <c r="B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" s="94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2018'!$I$2:OFFSET($I$2,LastR2,0)))))</f>
        <v>0</v>
      </c>
      <c r="G44" s="43">
        <f ca="1">IFERROR(IF(A44="",0,INDIRECT("'Récaptitulatif Loyer Paris'!"&amp;ADDRESS(MATCH(A44,'Récaptitulatif Loyer PARIS 2018'!$A:$A,0),MATCH($A$1,'Récaptitulatif Loyer PARIS 2018'!$1:$1,0)+1,4))),0)</f>
        <v>0</v>
      </c>
      <c r="H44" s="94">
        <f ca="1">IFERROR(IF(A44="",0,INDIRECT("'Récaptitulatif Loyer Paris'!"&amp;ADDRESS(MATCH(A44,'Récaptitulatif Loyer PARIS 2018'!$A:$A,0),MATCH($A$1,'Récaptitulatif Loyer PARIS 2018'!$1:$1,0),4))),0)</f>
        <v>0</v>
      </c>
      <c r="I44" s="43">
        <f t="shared" ca="1" si="9"/>
        <v>0</v>
      </c>
      <c r="J44" s="44" t="str">
        <f t="shared" ca="1" si="10"/>
        <v/>
      </c>
      <c r="K44" s="45" t="str">
        <f t="shared" ca="1" si="11"/>
        <v/>
      </c>
    </row>
    <row r="45" spans="1:11" ht="20.100000000000001" customHeight="1">
      <c r="A45" s="12" t="str">
        <f t="array" aca="1" ref="A45" ca="1">IFERROR(INDEX('Récaptitulatif Résa PARIS 2018'!$A$2:OFFSET($A$2,LastR2,0), MATCH(0, IF($A$1='Récaptitulatif Résa PARIS 2018'!$F$2:OFFSET($F$2,LastR2,0), COUNTIF($A$2:$A44, 'Récaptitulatif Résa PARIS 2018'!$A$2:OFFSET($A$2,LastR2,0)), ""), 0)),"")</f>
        <v/>
      </c>
      <c r="B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" s="94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2018'!$I$2:OFFSET($I$2,LastR2,0)))))</f>
        <v>0</v>
      </c>
      <c r="G45" s="43">
        <f ca="1">IFERROR(IF(A45="",0,INDIRECT("'Récaptitulatif Loyer Paris'!"&amp;ADDRESS(MATCH(A45,'Récaptitulatif Loyer PARIS 2018'!$A:$A,0),MATCH($A$1,'Récaptitulatif Loyer PARIS 2018'!$1:$1,0)+1,4))),0)</f>
        <v>0</v>
      </c>
      <c r="H45" s="94">
        <f ca="1">IFERROR(IF(A45="",0,INDIRECT("'Récaptitulatif Loyer Paris'!"&amp;ADDRESS(MATCH(A45,'Récaptitulatif Loyer PARIS 2018'!$A:$A,0),MATCH($A$1,'Récaptitulatif Loyer PARIS 2018'!$1:$1,0),4))),0)</f>
        <v>0</v>
      </c>
      <c r="I45" s="43">
        <f t="shared" ca="1" si="9"/>
        <v>0</v>
      </c>
      <c r="J45" s="44" t="str">
        <f t="shared" ca="1" si="10"/>
        <v/>
      </c>
      <c r="K45" s="45" t="str">
        <f t="shared" ca="1" si="11"/>
        <v/>
      </c>
    </row>
    <row r="46" spans="1:11" ht="20.100000000000001" customHeight="1">
      <c r="A46" s="12" t="str">
        <f t="array" aca="1" ref="A46" ca="1">IFERROR(INDEX('Récaptitulatif Résa PARIS 2018'!$A$2:OFFSET($A$2,LastR2,0), MATCH(0, IF($A$1='Récaptitulatif Résa PARIS 2018'!$F$2:OFFSET($F$2,LastR2,0), COUNTIF($A$2:$A45, 'Récaptitulatif Résa PARIS 2018'!$A$2:OFFSET($A$2,LastR2,0)), ""), 0)),"")</f>
        <v/>
      </c>
      <c r="B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" s="94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2018'!$I$2:OFFSET($I$2,LastR2,0)))))</f>
        <v>0</v>
      </c>
      <c r="G46" s="43">
        <f ca="1">IFERROR(IF(A46="",0,INDIRECT("'Récaptitulatif Loyer Paris'!"&amp;ADDRESS(MATCH(A46,'Récaptitulatif Loyer PARIS 2018'!$A:$A,0),MATCH($A$1,'Récaptitulatif Loyer PARIS 2018'!$1:$1,0)+1,4))),0)</f>
        <v>0</v>
      </c>
      <c r="H46" s="94">
        <f ca="1">IFERROR(IF(A46="",0,INDIRECT("'Récaptitulatif Loyer Paris'!"&amp;ADDRESS(MATCH(A46,'Récaptitulatif Loyer PARIS 2018'!$A:$A,0),MATCH($A$1,'Récaptitulatif Loyer PARIS 2018'!$1:$1,0),4))),0)</f>
        <v>0</v>
      </c>
      <c r="I46" s="43">
        <f t="shared" ca="1" si="9"/>
        <v>0</v>
      </c>
      <c r="J46" s="44" t="str">
        <f t="shared" ca="1" si="10"/>
        <v/>
      </c>
      <c r="K46" s="45" t="str">
        <f t="shared" ca="1" si="11"/>
        <v/>
      </c>
    </row>
    <row r="47" spans="1:11" ht="20.100000000000001" customHeight="1">
      <c r="A47" s="12" t="str">
        <f t="array" aca="1" ref="A47" ca="1">IFERROR(INDEX('Récaptitulatif Résa PARIS 2018'!$A$2:OFFSET($A$2,LastR2,0), MATCH(0, IF($A$1='Récaptitulatif Résa PARIS 2018'!$F$2:OFFSET($F$2,LastR2,0), COUNTIF($A$2:$A46, 'Récaptitulatif Résa PARIS 2018'!$A$2:OFFSET($A$2,LastR2,0)), ""), 0)),"")</f>
        <v/>
      </c>
      <c r="B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" s="94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2018'!$I$2:OFFSET($I$2,LastR2,0)))))</f>
        <v>0</v>
      </c>
      <c r="G47" s="43">
        <f ca="1">IFERROR(IF(A47="",0,INDIRECT("'Récaptitulatif Loyer Paris'!"&amp;ADDRESS(MATCH(A47,'Récaptitulatif Loyer PARIS 2018'!$A:$A,0),MATCH($A$1,'Récaptitulatif Loyer PARIS 2018'!$1:$1,0)+1,4))),0)</f>
        <v>0</v>
      </c>
      <c r="H47" s="94">
        <f ca="1">IFERROR(IF(A47="",0,INDIRECT("'Récaptitulatif Loyer Paris'!"&amp;ADDRESS(MATCH(A47,'Récaptitulatif Loyer PARIS 2018'!$A:$A,0),MATCH($A$1,'Récaptitulatif Loyer PARIS 2018'!$1:$1,0),4))),0)</f>
        <v>0</v>
      </c>
      <c r="I47" s="43">
        <f t="shared" ca="1" si="9"/>
        <v>0</v>
      </c>
      <c r="J47" s="44" t="str">
        <f t="shared" ca="1" si="10"/>
        <v/>
      </c>
      <c r="K47" s="45" t="str">
        <f t="shared" ca="1" si="11"/>
        <v/>
      </c>
    </row>
    <row r="48" spans="1:11" ht="20.100000000000001" customHeight="1">
      <c r="A48" s="12" t="str">
        <f t="array" aca="1" ref="A48" ca="1">IFERROR(INDEX('Récaptitulatif Résa PARIS 2018'!$A$2:OFFSET($A$2,LastR2,0), MATCH(0, IF($A$1='Récaptitulatif Résa PARIS 2018'!$F$2:OFFSET($F$2,LastR2,0), COUNTIF($A$2:$A47, 'Récaptitulatif Résa PARIS 2018'!$A$2:OFFSET($A$2,LastR2,0)), ""), 0)),"")</f>
        <v/>
      </c>
      <c r="B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" s="94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2018'!$I$2:OFFSET($I$2,LastR2,0)))))</f>
        <v>0</v>
      </c>
      <c r="G48" s="43">
        <f ca="1">IFERROR(IF(A48="",0,INDIRECT("'Récaptitulatif Loyer Paris'!"&amp;ADDRESS(MATCH(A48,'Récaptitulatif Loyer PARIS 2018'!$A:$A,0),MATCH($A$1,'Récaptitulatif Loyer PARIS 2018'!$1:$1,0)+1,4))),0)</f>
        <v>0</v>
      </c>
      <c r="H48" s="94">
        <f ca="1">IFERROR(IF(A48="",0,INDIRECT("'Récaptitulatif Loyer Paris'!"&amp;ADDRESS(MATCH(A48,'Récaptitulatif Loyer PARIS 2018'!$A:$A,0),MATCH($A$1,'Récaptitulatif Loyer PARIS 2018'!$1:$1,0),4))),0)</f>
        <v>0</v>
      </c>
      <c r="I48" s="43">
        <f t="shared" ca="1" si="9"/>
        <v>0</v>
      </c>
      <c r="J48" s="44" t="str">
        <f t="shared" ca="1" si="10"/>
        <v/>
      </c>
      <c r="K48" s="45" t="str">
        <f t="shared" ca="1" si="11"/>
        <v/>
      </c>
    </row>
    <row r="49" spans="1:11" ht="20.100000000000001" customHeight="1">
      <c r="A49" s="12" t="str">
        <f t="array" aca="1" ref="A49" ca="1">IFERROR(INDEX('Récaptitulatif Résa PARIS 2018'!$A$2:OFFSET($A$2,LastR2,0), MATCH(0, IF($A$1='Récaptitulatif Résa PARIS 2018'!$F$2:OFFSET($F$2,LastR2,0), COUNTIF($A$2:$A48, 'Récaptitulatif Résa PARIS 2018'!$A$2:OFFSET($A$2,LastR2,0)), ""), 0)),"")</f>
        <v/>
      </c>
      <c r="B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" s="94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2018'!$I$2:OFFSET($I$2,LastR2,0)))))</f>
        <v>0</v>
      </c>
      <c r="G49" s="43">
        <f ca="1">IFERROR(IF(A49="",0,INDIRECT("'Récaptitulatif Loyer Paris'!"&amp;ADDRESS(MATCH(A49,'Récaptitulatif Loyer PARIS 2018'!$A:$A,0),MATCH($A$1,'Récaptitulatif Loyer PARIS 2018'!$1:$1,0)+1,4))),0)</f>
        <v>0</v>
      </c>
      <c r="H49" s="94">
        <f ca="1">IFERROR(IF(A49="",0,INDIRECT("'Récaptitulatif Loyer Paris'!"&amp;ADDRESS(MATCH(A49,'Récaptitulatif Loyer PARIS 2018'!$A:$A,0),MATCH($A$1,'Récaptitulatif Loyer PARIS 2018'!$1:$1,0),4))),0)</f>
        <v>0</v>
      </c>
      <c r="I49" s="43">
        <f t="shared" ca="1" si="9"/>
        <v>0</v>
      </c>
      <c r="J49" s="44" t="str">
        <f t="shared" ca="1" si="10"/>
        <v/>
      </c>
      <c r="K49" s="45" t="str">
        <f t="shared" ca="1" si="11"/>
        <v/>
      </c>
    </row>
    <row r="50" spans="1:11" ht="20.100000000000001" customHeight="1">
      <c r="A50" s="12" t="str">
        <f t="array" aca="1" ref="A50" ca="1">IFERROR(INDEX('Récaptitulatif Résa PARIS 2018'!$A$2:OFFSET($A$2,LastR2,0), MATCH(0, IF($A$1='Récaptitulatif Résa PARIS 2018'!$F$2:OFFSET($F$2,LastR2,0), COUNTIF($A$2:$A49, 'Récaptitulatif Résa PARIS 2018'!$A$2:OFFSET($A$2,LastR2,0)), ""), 0)),"")</f>
        <v/>
      </c>
      <c r="B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" s="94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2018'!$I$2:OFFSET($I$2,LastR2,0)))))</f>
        <v>0</v>
      </c>
      <c r="G50" s="43">
        <f ca="1">IFERROR(IF(A50="",0,INDIRECT("'Récaptitulatif Loyer Paris'!"&amp;ADDRESS(MATCH(A50,'Récaptitulatif Loyer PARIS 2018'!$A:$A,0),MATCH($A$1,'Récaptitulatif Loyer PARIS 2018'!$1:$1,0)+1,4))),0)</f>
        <v>0</v>
      </c>
      <c r="H50" s="94">
        <f ca="1">IFERROR(IF(A50="",0,INDIRECT("'Récaptitulatif Loyer Paris'!"&amp;ADDRESS(MATCH(A50,'Récaptitulatif Loyer PARIS 2018'!$A:$A,0),MATCH($A$1,'Récaptitulatif Loyer PARIS 2018'!$1:$1,0),4))),0)</f>
        <v>0</v>
      </c>
      <c r="I50" s="43">
        <f t="shared" ca="1" si="9"/>
        <v>0</v>
      </c>
      <c r="J50" s="44" t="str">
        <f t="shared" ca="1" si="10"/>
        <v/>
      </c>
      <c r="K50" s="45" t="str">
        <f t="shared" ca="1" si="11"/>
        <v/>
      </c>
    </row>
    <row r="51" spans="1:11" ht="20.100000000000001" customHeight="1">
      <c r="A51" s="12" t="str">
        <f t="array" aca="1" ref="A51" ca="1">IFERROR(INDEX('Récaptitulatif Résa PARIS 2018'!$A$2:OFFSET($A$2,LastR2,0), MATCH(0, IF($A$1='Récaptitulatif Résa PARIS 2018'!$F$2:OFFSET($F$2,LastR2,0), COUNTIF($A$2:$A50, 'Récaptitulatif Résa PARIS 2018'!$A$2:OFFSET($A$2,LastR2,0)), ""), 0)),"")</f>
        <v/>
      </c>
      <c r="B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1" s="94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2018'!$I$2:OFFSET($I$2,LastR2,0)))))</f>
        <v>0</v>
      </c>
      <c r="G51" s="43">
        <f ca="1">IFERROR(IF(A51="",0,INDIRECT("'Récaptitulatif Loyer Paris'!"&amp;ADDRESS(MATCH(A51,'Récaptitulatif Loyer PARIS 2018'!$A:$A,0),MATCH($A$1,'Récaptitulatif Loyer PARIS 2018'!$1:$1,0)+1,4))),0)</f>
        <v>0</v>
      </c>
      <c r="H51" s="94">
        <f ca="1">IFERROR(IF(A51="",0,INDIRECT("'Récaptitulatif Loyer Paris'!"&amp;ADDRESS(MATCH(A51,'Récaptitulatif Loyer PARIS 2018'!$A:$A,0),MATCH($A$1,'Récaptitulatif Loyer PARIS 2018'!$1:$1,0),4))),0)</f>
        <v>0</v>
      </c>
      <c r="I51" s="43">
        <f t="shared" ca="1" si="9"/>
        <v>0</v>
      </c>
      <c r="J51" s="44" t="str">
        <f t="shared" ca="1" si="10"/>
        <v/>
      </c>
      <c r="K51" s="45" t="str">
        <f t="shared" ca="1" si="11"/>
        <v/>
      </c>
    </row>
    <row r="52" spans="1:11" ht="20.100000000000001" customHeight="1">
      <c r="A52" s="12" t="str">
        <f t="array" aca="1" ref="A52" ca="1">IFERROR(INDEX('Récaptitulatif Résa PARIS 2018'!$A$2:OFFSET($A$2,LastR2,0), MATCH(0, IF($A$1='Récaptitulatif Résa PARIS 2018'!$F$2:OFFSET($F$2,LastR2,0), COUNTIF($A$2:$A51, 'Récaptitulatif Résa PARIS 2018'!$A$2:OFFSET($A$2,LastR2,0)), ""), 0)),"")</f>
        <v/>
      </c>
      <c r="B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2" s="94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2018'!$I$2:OFFSET($I$2,LastR2,0)))))</f>
        <v>0</v>
      </c>
      <c r="G52" s="43">
        <f ca="1">IFERROR(IF(A52="",0,INDIRECT("'Récaptitulatif Loyer Paris'!"&amp;ADDRESS(MATCH(A52,'Récaptitulatif Loyer PARIS 2018'!$A:$A,0),MATCH($A$1,'Récaptitulatif Loyer PARIS 2018'!$1:$1,0)+1,4))),0)</f>
        <v>0</v>
      </c>
      <c r="H52" s="94">
        <f ca="1">IFERROR(IF(A52="",0,INDIRECT("'Récaptitulatif Loyer Paris'!"&amp;ADDRESS(MATCH(A52,'Récaptitulatif Loyer PARIS 2018'!$A:$A,0),MATCH($A$1,'Récaptitulatif Loyer PARIS 2018'!$1:$1,0),4))),0)</f>
        <v>0</v>
      </c>
      <c r="I52" s="43">
        <f t="shared" ca="1" si="9"/>
        <v>0</v>
      </c>
      <c r="J52" s="44" t="str">
        <f t="shared" ca="1" si="10"/>
        <v/>
      </c>
      <c r="K52" s="45" t="str">
        <f t="shared" ca="1" si="11"/>
        <v/>
      </c>
    </row>
    <row r="53" spans="1:11" ht="20.100000000000001" customHeight="1">
      <c r="A53" s="12" t="str">
        <f t="array" aca="1" ref="A53" ca="1">IFERROR(INDEX('Récaptitulatif Résa PARIS 2018'!$A$2:OFFSET($A$2,LastR2,0), MATCH(0, IF($A$1='Récaptitulatif Résa PARIS 2018'!$F$2:OFFSET($F$2,LastR2,0), COUNTIF($A$2:$A52, 'Récaptitulatif Résa PARIS 2018'!$A$2:OFFSET($A$2,LastR2,0)), ""), 0)),"")</f>
        <v/>
      </c>
      <c r="B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3" s="94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2018'!$I$2:OFFSET($I$2,LastR2,0)))))</f>
        <v>0</v>
      </c>
      <c r="G53" s="43">
        <f ca="1">IFERROR(IF(A53="",0,INDIRECT("'Récaptitulatif Loyer Paris'!"&amp;ADDRESS(MATCH(A53,'Récaptitulatif Loyer PARIS 2018'!$A:$A,0),MATCH($A$1,'Récaptitulatif Loyer PARIS 2018'!$1:$1,0)+1,4))),0)</f>
        <v>0</v>
      </c>
      <c r="H53" s="94">
        <f ca="1">IFERROR(IF(A53="",0,INDIRECT("'Récaptitulatif Loyer Paris'!"&amp;ADDRESS(MATCH(A53,'Récaptitulatif Loyer PARIS 2018'!$A:$A,0),MATCH($A$1,'Récaptitulatif Loyer PARIS 2018'!$1:$1,0),4))),0)</f>
        <v>0</v>
      </c>
      <c r="I53" s="43">
        <f t="shared" ca="1" si="9"/>
        <v>0</v>
      </c>
      <c r="J53" s="44" t="str">
        <f t="shared" ca="1" si="10"/>
        <v/>
      </c>
      <c r="K53" s="45" t="str">
        <f t="shared" ca="1" si="11"/>
        <v/>
      </c>
    </row>
    <row r="54" spans="1:11" ht="20.100000000000001" customHeight="1">
      <c r="A54" s="12" t="str">
        <f t="array" aca="1" ref="A54" ca="1">IFERROR(INDEX('Récaptitulatif Résa PARIS 2018'!$A$2:OFFSET($A$2,LastR2,0), MATCH(0, IF($A$1='Récaptitulatif Résa PARIS 2018'!$F$2:OFFSET($F$2,LastR2,0), COUNTIF($A$2:$A53, 'Récaptitulatif Résa PARIS 2018'!$A$2:OFFSET($A$2,LastR2,0)), ""), 0)),"")</f>
        <v/>
      </c>
      <c r="B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4" s="94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2018'!$I$2:OFFSET($I$2,LastR2,0)))))</f>
        <v>0</v>
      </c>
      <c r="G54" s="43">
        <f ca="1">IFERROR(IF(A54="",0,INDIRECT("'Récaptitulatif Loyer Paris'!"&amp;ADDRESS(MATCH(A54,'Récaptitulatif Loyer PARIS 2018'!$A:$A,0),MATCH($A$1,'Récaptitulatif Loyer PARIS 2018'!$1:$1,0)+1,4))),0)</f>
        <v>0</v>
      </c>
      <c r="H54" s="94">
        <f ca="1">IFERROR(IF(A54="",0,INDIRECT("'Récaptitulatif Loyer Paris'!"&amp;ADDRESS(MATCH(A54,'Récaptitulatif Loyer PARIS 2018'!$A:$A,0),MATCH($A$1,'Récaptitulatif Loyer PARIS 2018'!$1:$1,0),4))),0)</f>
        <v>0</v>
      </c>
      <c r="I54" s="43">
        <f t="shared" ca="1" si="9"/>
        <v>0</v>
      </c>
      <c r="J54" s="44" t="str">
        <f t="shared" ca="1" si="10"/>
        <v/>
      </c>
      <c r="K54" s="45" t="str">
        <f t="shared" ca="1" si="11"/>
        <v/>
      </c>
    </row>
    <row r="55" spans="1:11" ht="20.100000000000001" customHeight="1">
      <c r="A55" s="12" t="str">
        <f t="array" aca="1" ref="A55" ca="1">IFERROR(INDEX('Récaptitulatif Résa PARIS 2018'!$A$2:OFFSET($A$2,LastR2,0), MATCH(0, IF($A$1='Récaptitulatif Résa PARIS 2018'!$F$2:OFFSET($F$2,LastR2,0), COUNTIF($A$2:$A54, 'Récaptitulatif Résa PARIS 2018'!$A$2:OFFSET($A$2,LastR2,0)), ""), 0)),"")</f>
        <v/>
      </c>
      <c r="B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5" s="94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2018'!$I$2:OFFSET($I$2,LastR2,0)))))</f>
        <v>0</v>
      </c>
      <c r="G55" s="43">
        <f ca="1">IFERROR(IF(A55="",0,INDIRECT("'Récaptitulatif Loyer Paris'!"&amp;ADDRESS(MATCH(A55,'Récaptitulatif Loyer PARIS 2018'!$A:$A,0),MATCH($A$1,'Récaptitulatif Loyer PARIS 2018'!$1:$1,0)+1,4))),0)</f>
        <v>0</v>
      </c>
      <c r="H55" s="94">
        <f ca="1">IFERROR(IF(A55="",0,INDIRECT("'Récaptitulatif Loyer Paris'!"&amp;ADDRESS(MATCH(A55,'Récaptitulatif Loyer PARIS 2018'!$A:$A,0),MATCH($A$1,'Récaptitulatif Loyer PARIS 2018'!$1:$1,0),4))),0)</f>
        <v>0</v>
      </c>
      <c r="I55" s="43">
        <f t="shared" ca="1" si="9"/>
        <v>0</v>
      </c>
      <c r="J55" s="44" t="str">
        <f t="shared" ca="1" si="10"/>
        <v/>
      </c>
      <c r="K55" s="45" t="str">
        <f t="shared" ca="1" si="11"/>
        <v/>
      </c>
    </row>
    <row r="56" spans="1:11" ht="20.100000000000001" customHeight="1">
      <c r="A56" s="12" t="str">
        <f t="array" aca="1" ref="A56" ca="1">IFERROR(INDEX('Récaptitulatif Résa PARIS 2018'!$A$2:OFFSET($A$2,LastR2,0), MATCH(0, IF($A$1='Récaptitulatif Résa PARIS 2018'!$F$2:OFFSET($F$2,LastR2,0), COUNTIF($A$2:$A55, 'Récaptitulatif Résa PARIS 2018'!$A$2:OFFSET($A$2,LastR2,0)), ""), 0)),"")</f>
        <v/>
      </c>
      <c r="B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6" s="94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2018'!$I$2:OFFSET($I$2,LastR2,0)))))</f>
        <v>0</v>
      </c>
      <c r="G56" s="43">
        <f ca="1">IFERROR(IF(A56="",0,INDIRECT("'Récaptitulatif Loyer Paris'!"&amp;ADDRESS(MATCH(A56,'Récaptitulatif Loyer PARIS 2018'!$A:$A,0),MATCH($A$1,'Récaptitulatif Loyer PARIS 2018'!$1:$1,0)+1,4))),0)</f>
        <v>0</v>
      </c>
      <c r="H56" s="94">
        <f ca="1">IFERROR(IF(A56="",0,INDIRECT("'Récaptitulatif Loyer Paris'!"&amp;ADDRESS(MATCH(A56,'Récaptitulatif Loyer PARIS 2018'!$A:$A,0),MATCH($A$1,'Récaptitulatif Loyer PARIS 2018'!$1:$1,0),4))),0)</f>
        <v>0</v>
      </c>
      <c r="I56" s="43">
        <f t="shared" ca="1" si="9"/>
        <v>0</v>
      </c>
      <c r="J56" s="44" t="str">
        <f t="shared" ca="1" si="10"/>
        <v/>
      </c>
      <c r="K56" s="45" t="str">
        <f t="shared" ca="1" si="11"/>
        <v/>
      </c>
    </row>
    <row r="57" spans="1:11" ht="20.100000000000001" customHeight="1">
      <c r="A57" s="12" t="str">
        <f t="array" aca="1" ref="A57" ca="1">IFERROR(INDEX('Récaptitulatif Résa PARIS 2018'!$A$2:OFFSET($A$2,LastR2,0), MATCH(0, IF($A$1='Récaptitulatif Résa PARIS 2018'!$F$2:OFFSET($F$2,LastR2,0), COUNTIF($A$2:$A56, 'Récaptitulatif Résa PARIS 2018'!$A$2:OFFSET($A$2,LastR2,0)), ""), 0)),"")</f>
        <v/>
      </c>
      <c r="B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7" s="94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2018'!$I$2:OFFSET($I$2,LastR2,0)))))</f>
        <v>0</v>
      </c>
      <c r="G57" s="43">
        <f ca="1">IFERROR(IF(A57="",0,INDIRECT("'Récaptitulatif Loyer Paris'!"&amp;ADDRESS(MATCH(A57,'Récaptitulatif Loyer PARIS 2018'!$A:$A,0),MATCH($A$1,'Récaptitulatif Loyer PARIS 2018'!$1:$1,0)+1,4))),0)</f>
        <v>0</v>
      </c>
      <c r="H57" s="94">
        <f ca="1">IFERROR(IF(A57="",0,INDIRECT("'Récaptitulatif Loyer Paris'!"&amp;ADDRESS(MATCH(A57,'Récaptitulatif Loyer PARIS 2018'!$A:$A,0),MATCH($A$1,'Récaptitulatif Loyer PARIS 2018'!$1:$1,0),4))),0)</f>
        <v>0</v>
      </c>
      <c r="I57" s="43">
        <f t="shared" ca="1" si="9"/>
        <v>0</v>
      </c>
      <c r="J57" s="44" t="str">
        <f t="shared" ca="1" si="10"/>
        <v/>
      </c>
      <c r="K57" s="45" t="str">
        <f t="shared" ca="1" si="11"/>
        <v/>
      </c>
    </row>
    <row r="58" spans="1:11" ht="20.100000000000001" customHeight="1">
      <c r="A58" s="12" t="str">
        <f t="array" aca="1" ref="A58" ca="1">IFERROR(INDEX('Récaptitulatif Résa PARIS 2018'!$A$2:OFFSET($A$2,LastR2,0), MATCH(0, IF($A$1='Récaptitulatif Résa PARIS 2018'!$F$2:OFFSET($F$2,LastR2,0), COUNTIF($A$2:$A57, 'Récaptitulatif Résa PARIS 2018'!$A$2:OFFSET($A$2,LastR2,0)), ""), 0)),"")</f>
        <v/>
      </c>
      <c r="B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8" s="94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2018'!$I$2:OFFSET($I$2,LastR2,0)))))</f>
        <v>0</v>
      </c>
      <c r="G58" s="43">
        <f ca="1">IFERROR(IF(A58="",0,INDIRECT("'Récaptitulatif Loyer Paris'!"&amp;ADDRESS(MATCH(A58,'Récaptitulatif Loyer PARIS 2018'!$A:$A,0),MATCH($A$1,'Récaptitulatif Loyer PARIS 2018'!$1:$1,0)+1,4))),0)</f>
        <v>0</v>
      </c>
      <c r="H58" s="94">
        <f ca="1">IFERROR(IF(A58="",0,INDIRECT("'Récaptitulatif Loyer Paris'!"&amp;ADDRESS(MATCH(A58,'Récaptitulatif Loyer PARIS 2018'!$A:$A,0),MATCH($A$1,'Récaptitulatif Loyer PARIS 2018'!$1:$1,0),4))),0)</f>
        <v>0</v>
      </c>
      <c r="I58" s="43">
        <f t="shared" ca="1" si="9"/>
        <v>0</v>
      </c>
      <c r="J58" s="44" t="str">
        <f t="shared" ca="1" si="10"/>
        <v/>
      </c>
      <c r="K58" s="45" t="str">
        <f t="shared" ca="1" si="11"/>
        <v/>
      </c>
    </row>
    <row r="59" spans="1:11" ht="20.100000000000001" customHeight="1">
      <c r="A59" s="12" t="str">
        <f t="array" aca="1" ref="A59" ca="1">IFERROR(INDEX('Récaptitulatif Résa PARIS 2018'!$A$2:OFFSET($A$2,LastR2,0), MATCH(0, IF($A$1='Récaptitulatif Résa PARIS 2018'!$F$2:OFFSET($F$2,LastR2,0), COUNTIF($A$2:$A58, 'Récaptitulatif Résa PARIS 2018'!$A$2:OFFSET($A$2,LastR2,0)), ""), 0)),"")</f>
        <v/>
      </c>
      <c r="B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9" s="94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2018'!$I$2:OFFSET($I$2,LastR2,0)))))</f>
        <v>0</v>
      </c>
      <c r="G59" s="43">
        <f ca="1">IFERROR(IF(A59="",0,INDIRECT("'Récaptitulatif Loyer Paris'!"&amp;ADDRESS(MATCH(A59,'Récaptitulatif Loyer PARIS 2018'!$A:$A,0),MATCH($A$1,'Récaptitulatif Loyer PARIS 2018'!$1:$1,0)+1,4))),0)</f>
        <v>0</v>
      </c>
      <c r="H59" s="94">
        <f ca="1">IFERROR(IF(A59="",0,INDIRECT("'Récaptitulatif Loyer Paris'!"&amp;ADDRESS(MATCH(A59,'Récaptitulatif Loyer PARIS 2018'!$A:$A,0),MATCH($A$1,'Récaptitulatif Loyer PARIS 2018'!$1:$1,0),4))),0)</f>
        <v>0</v>
      </c>
      <c r="I59" s="43">
        <f t="shared" ca="1" si="9"/>
        <v>0</v>
      </c>
      <c r="J59" s="44" t="str">
        <f t="shared" ca="1" si="10"/>
        <v/>
      </c>
      <c r="K59" s="45" t="str">
        <f t="shared" ca="1" si="11"/>
        <v/>
      </c>
    </row>
    <row r="60" spans="1:11" ht="20.100000000000001" customHeight="1">
      <c r="A60" s="12" t="str">
        <f t="array" aca="1" ref="A60" ca="1">IFERROR(INDEX('Récaptitulatif Résa PARIS 2018'!$A$2:OFFSET($A$2,LastR2,0), MATCH(0, IF($A$1='Récaptitulatif Résa PARIS 2018'!$F$2:OFFSET($F$2,LastR2,0), COUNTIF($A$2:$A59, 'Récaptitulatif Résa PARIS 2018'!$A$2:OFFSET($A$2,LastR2,0)), ""), 0)),"")</f>
        <v/>
      </c>
      <c r="B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0" s="94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2018'!$I$2:OFFSET($I$2,LastR2,0)))))</f>
        <v>0</v>
      </c>
      <c r="G60" s="43">
        <f ca="1">IFERROR(IF(A60="",0,INDIRECT("'Récaptitulatif Loyer Paris'!"&amp;ADDRESS(MATCH(A60,'Récaptitulatif Loyer PARIS 2018'!$A:$A,0),MATCH($A$1,'Récaptitulatif Loyer PARIS 2018'!$1:$1,0)+1,4))),0)</f>
        <v>0</v>
      </c>
      <c r="H60" s="94">
        <f ca="1">IFERROR(IF(A60="",0,INDIRECT("'Récaptitulatif Loyer Paris'!"&amp;ADDRESS(MATCH(A60,'Récaptitulatif Loyer PARIS 2018'!$A:$A,0),MATCH($A$1,'Récaptitulatif Loyer PARIS 2018'!$1:$1,0),4))),0)</f>
        <v>0</v>
      </c>
      <c r="I60" s="43">
        <f t="shared" ca="1" si="9"/>
        <v>0</v>
      </c>
      <c r="J60" s="44" t="str">
        <f t="shared" ca="1" si="10"/>
        <v/>
      </c>
      <c r="K60" s="45" t="str">
        <f t="shared" ca="1" si="11"/>
        <v/>
      </c>
    </row>
    <row r="61" spans="1:11" ht="20.100000000000001" customHeight="1">
      <c r="A61" s="12" t="str">
        <f t="array" aca="1" ref="A61" ca="1">IFERROR(INDEX('Récaptitulatif Résa PARIS 2018'!$A$2:OFFSET($A$2,LastR2,0), MATCH(0, IF($A$1='Récaptitulatif Résa PARIS 2018'!$F$2:OFFSET($F$2,LastR2,0), COUNTIF($A$2:$A60, 'Récaptitulatif Résa PARIS 2018'!$A$2:OFFSET($A$2,LastR2,0)), ""), 0)),"")</f>
        <v/>
      </c>
      <c r="B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1" s="94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2018'!$I$2:OFFSET($I$2,LastR2,0)))))</f>
        <v>0</v>
      </c>
      <c r="G61" s="43">
        <f ca="1">IFERROR(IF(A61="",0,INDIRECT("'Récaptitulatif Loyer Paris'!"&amp;ADDRESS(MATCH(A61,'Récaptitulatif Loyer PARIS 2018'!$A:$A,0),MATCH($A$1,'Récaptitulatif Loyer PARIS 2018'!$1:$1,0)+1,4))),0)</f>
        <v>0</v>
      </c>
      <c r="H61" s="94">
        <f ca="1">IFERROR(IF(A61="",0,INDIRECT("'Récaptitulatif Loyer Paris'!"&amp;ADDRESS(MATCH(A61,'Récaptitulatif Loyer PARIS 2018'!$A:$A,0),MATCH($A$1,'Récaptitulatif Loyer PARIS 2018'!$1:$1,0),4))),0)</f>
        <v>0</v>
      </c>
      <c r="I61" s="43">
        <f t="shared" ca="1" si="9"/>
        <v>0</v>
      </c>
      <c r="J61" s="44" t="str">
        <f t="shared" ca="1" si="10"/>
        <v/>
      </c>
      <c r="K61" s="45" t="str">
        <f t="shared" ca="1" si="11"/>
        <v/>
      </c>
    </row>
    <row r="62" spans="1:11" ht="20.100000000000001" customHeight="1">
      <c r="A62" s="12" t="str">
        <f t="array" aca="1" ref="A62" ca="1">IFERROR(INDEX('Récaptitulatif Résa PARIS 2018'!$A$2:OFFSET($A$2,LastR2,0), MATCH(0, IF($A$1='Récaptitulatif Résa PARIS 2018'!$F$2:OFFSET($F$2,LastR2,0), COUNTIF($A$2:$A61, 'Récaptitulatif Résa PARIS 2018'!$A$2:OFFSET($A$2,LastR2,0)), ""), 0)),"")</f>
        <v/>
      </c>
      <c r="B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2" s="94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2018'!$I$2:OFFSET($I$2,LastR2,0)))))</f>
        <v>0</v>
      </c>
      <c r="G62" s="43">
        <f ca="1">IFERROR(IF(A62="",0,INDIRECT("'Récaptitulatif Loyer Paris'!"&amp;ADDRESS(MATCH(A62,'Récaptitulatif Loyer PARIS 2018'!$A:$A,0),MATCH($A$1,'Récaptitulatif Loyer PARIS 2018'!$1:$1,0)+1,4))),0)</f>
        <v>0</v>
      </c>
      <c r="H62" s="94">
        <f ca="1">IFERROR(IF(A62="",0,INDIRECT("'Récaptitulatif Loyer Paris'!"&amp;ADDRESS(MATCH(A62,'Récaptitulatif Loyer PARIS 2018'!$A:$A,0),MATCH($A$1,'Récaptitulatif Loyer PARIS 2018'!$1:$1,0),4))),0)</f>
        <v>0</v>
      </c>
      <c r="I62" s="43">
        <f t="shared" ca="1" si="9"/>
        <v>0</v>
      </c>
      <c r="J62" s="44" t="str">
        <f t="shared" ca="1" si="10"/>
        <v/>
      </c>
      <c r="K62" s="45" t="str">
        <f t="shared" ca="1" si="11"/>
        <v/>
      </c>
    </row>
    <row r="63" spans="1:11" ht="20.100000000000001" customHeight="1">
      <c r="A63" s="12" t="str">
        <f t="array" aca="1" ref="A63" ca="1">IFERROR(INDEX('Récaptitulatif Résa PARIS 2018'!$A$2:OFFSET($A$2,LastR2,0), MATCH(0, IF($A$1='Récaptitulatif Résa PARIS 2018'!$F$2:OFFSET($F$2,LastR2,0), COUNTIF($A$2:$A62, 'Récaptitulatif Résa PARIS 2018'!$A$2:OFFSET($A$2,LastR2,0)), ""), 0)),"")</f>
        <v/>
      </c>
      <c r="B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3" s="94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2018'!$I$2:OFFSET($I$2,LastR2,0)))))</f>
        <v>0</v>
      </c>
      <c r="G63" s="43">
        <f ca="1">IFERROR(IF(A63="",0,INDIRECT("'Récaptitulatif Loyer Paris'!"&amp;ADDRESS(MATCH(A63,'Récaptitulatif Loyer PARIS 2018'!$A:$A,0),MATCH($A$1,'Récaptitulatif Loyer PARIS 2018'!$1:$1,0)+1,4))),0)</f>
        <v>0</v>
      </c>
      <c r="H63" s="94">
        <f ca="1">IFERROR(IF(A63="",0,INDIRECT("'Récaptitulatif Loyer Paris'!"&amp;ADDRESS(MATCH(A63,'Récaptitulatif Loyer PARIS 2018'!$A:$A,0),MATCH($A$1,'Récaptitulatif Loyer PARIS 2018'!$1:$1,0),4))),0)</f>
        <v>0</v>
      </c>
      <c r="I63" s="43">
        <f t="shared" ca="1" si="9"/>
        <v>0</v>
      </c>
      <c r="J63" s="44" t="str">
        <f t="shared" ca="1" si="10"/>
        <v/>
      </c>
      <c r="K63" s="45" t="str">
        <f t="shared" ca="1" si="11"/>
        <v/>
      </c>
    </row>
    <row r="64" spans="1:11" ht="20.100000000000001" customHeight="1">
      <c r="A64" s="12" t="str">
        <f t="array" aca="1" ref="A64" ca="1">IFERROR(INDEX('Récaptitulatif Résa PARIS 2018'!$A$2:OFFSET($A$2,LastR2,0), MATCH(0, IF($A$1='Récaptitulatif Résa PARIS 2018'!$F$2:OFFSET($F$2,LastR2,0), COUNTIF($A$2:$A63, 'Récaptitulatif Résa PARIS 2018'!$A$2:OFFSET($A$2,LastR2,0)), ""), 0)),"")</f>
        <v/>
      </c>
      <c r="B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4" s="94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2018'!$I$2:OFFSET($I$2,LastR2,0)))))</f>
        <v>0</v>
      </c>
      <c r="G64" s="43">
        <f ca="1">IFERROR(IF(A64="",0,INDIRECT("'Récaptitulatif Loyer Paris'!"&amp;ADDRESS(MATCH(A64,'Récaptitulatif Loyer PARIS 2018'!$A:$A,0),MATCH($A$1,'Récaptitulatif Loyer PARIS 2018'!$1:$1,0)+1,4))),0)</f>
        <v>0</v>
      </c>
      <c r="H64" s="94">
        <f ca="1">IFERROR(IF(A64="",0,INDIRECT("'Récaptitulatif Loyer Paris'!"&amp;ADDRESS(MATCH(A64,'Récaptitulatif Loyer PARIS 2018'!$A:$A,0),MATCH($A$1,'Récaptitulatif Loyer PARIS 2018'!$1:$1,0),4))),0)</f>
        <v>0</v>
      </c>
      <c r="I64" s="43">
        <f t="shared" ca="1" si="9"/>
        <v>0</v>
      </c>
      <c r="J64" s="44" t="str">
        <f t="shared" ca="1" si="10"/>
        <v/>
      </c>
      <c r="K64" s="45" t="str">
        <f t="shared" ca="1" si="11"/>
        <v/>
      </c>
    </row>
    <row r="65" spans="1:11" ht="20.100000000000001" customHeight="1">
      <c r="A65" s="12" t="str">
        <f t="array" aca="1" ref="A65" ca="1">IFERROR(INDEX('Récaptitulatif Résa PARIS 2018'!$A$2:OFFSET($A$2,LastR2,0), MATCH(0, IF($A$1='Récaptitulatif Résa PARIS 2018'!$F$2:OFFSET($F$2,LastR2,0), COUNTIF($A$2:$A64, 'Récaptitulatif Résa PARIS 2018'!$A$2:OFFSET($A$2,LastR2,0)), ""), 0)),"")</f>
        <v/>
      </c>
      <c r="B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5" s="94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2018'!$I$2:OFFSET($I$2,LastR2,0)))))</f>
        <v>0</v>
      </c>
      <c r="G65" s="43">
        <f ca="1">IFERROR(IF(A65="",0,INDIRECT("'Récaptitulatif Loyer Paris'!"&amp;ADDRESS(MATCH(A65,'Récaptitulatif Loyer PARIS 2018'!$A:$A,0),MATCH($A$1,'Récaptitulatif Loyer PARIS 2018'!$1:$1,0)+1,4))),0)</f>
        <v>0</v>
      </c>
      <c r="H65" s="94">
        <f ca="1">IFERROR(IF(A65="",0,INDIRECT("'Récaptitulatif Loyer Paris'!"&amp;ADDRESS(MATCH(A65,'Récaptitulatif Loyer PARIS 2018'!$A:$A,0),MATCH($A$1,'Récaptitulatif Loyer PARIS 2018'!$1:$1,0),4))),0)</f>
        <v>0</v>
      </c>
      <c r="I65" s="43">
        <f t="shared" ca="1" si="9"/>
        <v>0</v>
      </c>
      <c r="J65" s="44" t="str">
        <f t="shared" ca="1" si="10"/>
        <v/>
      </c>
      <c r="K65" s="45" t="str">
        <f t="shared" ca="1" si="11"/>
        <v/>
      </c>
    </row>
    <row r="66" spans="1:11" ht="20.100000000000001" customHeight="1">
      <c r="A66" s="12" t="str">
        <f t="array" aca="1" ref="A66" ca="1">IFERROR(INDEX('Récaptitulatif Résa PARIS 2018'!$A$2:OFFSET($A$2,LastR2,0), MATCH(0, IF($A$1='Récaptitulatif Résa PARIS 2018'!$F$2:OFFSET($F$2,LastR2,0), COUNTIF($A$2:$A65, 'Récaptitulatif Résa PARIS 2018'!$A$2:OFFSET($A$2,LastR2,0)), ""), 0)),"")</f>
        <v/>
      </c>
      <c r="B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6" s="94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2018'!$I$2:OFFSET($I$2,LastR2,0)))))</f>
        <v>0</v>
      </c>
      <c r="G66" s="43">
        <f ca="1">IFERROR(IF(A66="",0,INDIRECT("'Récaptitulatif Loyer Paris'!"&amp;ADDRESS(MATCH(A66,'Récaptitulatif Loyer PARIS 2018'!$A:$A,0),MATCH($A$1,'Récaptitulatif Loyer PARIS 2018'!$1:$1,0)+1,4))),0)</f>
        <v>0</v>
      </c>
      <c r="H66" s="94">
        <f ca="1">IFERROR(IF(A66="",0,INDIRECT("'Récaptitulatif Loyer Paris'!"&amp;ADDRESS(MATCH(A66,'Récaptitulatif Loyer PARIS 2018'!$A:$A,0),MATCH($A$1,'Récaptitulatif Loyer PARIS 2018'!$1:$1,0),4))),0)</f>
        <v>0</v>
      </c>
      <c r="I66" s="43">
        <f t="shared" ca="1" si="9"/>
        <v>0</v>
      </c>
      <c r="J66" s="44" t="str">
        <f t="shared" ca="1" si="10"/>
        <v/>
      </c>
      <c r="K66" s="45" t="str">
        <f t="shared" ca="1" si="11"/>
        <v/>
      </c>
    </row>
    <row r="67" spans="1:11" ht="20.100000000000001" customHeight="1">
      <c r="A67" s="12" t="str">
        <f t="array" aca="1" ref="A67" ca="1">IFERROR(INDEX('Récaptitulatif Résa PARIS 2018'!$A$2:OFFSET($A$2,LastR2,0), MATCH(0, IF($A$1='Récaptitulatif Résa PARIS 2018'!$F$2:OFFSET($F$2,LastR2,0), COUNTIF($A$2:$A66, 'Récaptitulatif Résa PARIS 2018'!$A$2:OFFSET($A$2,LastR2,0)), ""), 0)),"")</f>
        <v/>
      </c>
      <c r="B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7" s="94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2018'!$I$2:OFFSET($I$2,LastR2,0)))))</f>
        <v>0</v>
      </c>
      <c r="G67" s="43">
        <f ca="1">IFERROR(IF(A67="",0,INDIRECT("'Récaptitulatif Loyer Paris'!"&amp;ADDRESS(MATCH(A67,'Récaptitulatif Loyer PARIS 2018'!$A:$A,0),MATCH($A$1,'Récaptitulatif Loyer PARIS 2018'!$1:$1,0)+1,4))),0)</f>
        <v>0</v>
      </c>
      <c r="H67" s="94">
        <f ca="1">IFERROR(IF(A67="",0,INDIRECT("'Récaptitulatif Loyer Paris'!"&amp;ADDRESS(MATCH(A67,'Récaptitulatif Loyer PARIS 2018'!$A:$A,0),MATCH($A$1,'Récaptitulatif Loyer PARIS 2018'!$1:$1,0),4))),0)</f>
        <v>0</v>
      </c>
      <c r="I67" s="43">
        <f t="shared" ca="1" si="9"/>
        <v>0</v>
      </c>
      <c r="J67" s="44" t="str">
        <f t="shared" ca="1" si="10"/>
        <v/>
      </c>
      <c r="K67" s="45" t="str">
        <f t="shared" ca="1" si="11"/>
        <v/>
      </c>
    </row>
    <row r="68" spans="1:11" ht="20.100000000000001" customHeight="1">
      <c r="A68" s="12" t="str">
        <f t="array" aca="1" ref="A68" ca="1">IFERROR(INDEX('Récaptitulatif Résa PARIS 2018'!$A$2:OFFSET($A$2,LastR2,0), MATCH(0, IF($A$1='Récaptitulatif Résa PARIS 2018'!$F$2:OFFSET($F$2,LastR2,0), COUNTIF($A$2:$A67, 'Récaptitulatif Résa PARIS 2018'!$A$2:OFFSET($A$2,LastR2,0)), ""), 0)),"")</f>
        <v/>
      </c>
      <c r="B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8" s="94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2018'!$I$2:OFFSET($I$2,LastR2,0)))))</f>
        <v>0</v>
      </c>
      <c r="G68" s="43">
        <f ca="1">IFERROR(IF(A68="",0,INDIRECT("'Récaptitulatif Loyer Paris'!"&amp;ADDRESS(MATCH(A68,'Récaptitulatif Loyer PARIS 2018'!$A:$A,0),MATCH($A$1,'Récaptitulatif Loyer PARIS 2018'!$1:$1,0)+1,4))),0)</f>
        <v>0</v>
      </c>
      <c r="H68" s="94">
        <f ca="1">IFERROR(IF(A68="",0,INDIRECT("'Récaptitulatif Loyer Paris'!"&amp;ADDRESS(MATCH(A68,'Récaptitulatif Loyer PARIS 2018'!$A:$A,0),MATCH($A$1,'Récaptitulatif Loyer PARIS 2018'!$1:$1,0),4))),0)</f>
        <v>0</v>
      </c>
      <c r="I68" s="43">
        <f t="shared" ca="1" si="9"/>
        <v>0</v>
      </c>
      <c r="J68" s="44" t="str">
        <f t="shared" ca="1" si="10"/>
        <v/>
      </c>
      <c r="K68" s="45" t="str">
        <f t="shared" ca="1" si="11"/>
        <v/>
      </c>
    </row>
    <row r="69" spans="1:11" ht="20.100000000000001" customHeight="1">
      <c r="A69" s="12" t="str">
        <f t="array" aca="1" ref="A69" ca="1">IFERROR(INDEX('Récaptitulatif Résa PARIS 2018'!$A$2:OFFSET($A$2,LastR2,0), MATCH(0, IF($A$1='Récaptitulatif Résa PARIS 2018'!$F$2:OFFSET($F$2,LastR2,0), COUNTIF($A$2:$A68, 'Récaptitulatif Résa PARIS 2018'!$A$2:OFFSET($A$2,LastR2,0)), ""), 0)),"")</f>
        <v/>
      </c>
      <c r="B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9" s="94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2018'!$I$2:OFFSET($I$2,LastR2,0)))))</f>
        <v>0</v>
      </c>
      <c r="G69" s="43">
        <f ca="1">IFERROR(IF(A69="",0,INDIRECT("'Récaptitulatif Loyer Paris'!"&amp;ADDRESS(MATCH(A69,'Récaptitulatif Loyer PARIS 2018'!$A:$A,0),MATCH($A$1,'Récaptitulatif Loyer PARIS 2018'!$1:$1,0)+1,4))),0)</f>
        <v>0</v>
      </c>
      <c r="H69" s="94">
        <f ca="1">IFERROR(IF(A69="",0,INDIRECT("'Récaptitulatif Loyer Paris'!"&amp;ADDRESS(MATCH(A69,'Récaptitulatif Loyer PARIS 2018'!$A:$A,0),MATCH($A$1,'Récaptitulatif Loyer PARIS 2018'!$1:$1,0),4))),0)</f>
        <v>0</v>
      </c>
      <c r="I69" s="43">
        <f t="shared" ca="1" si="9"/>
        <v>0</v>
      </c>
      <c r="J69" s="44" t="str">
        <f t="shared" ca="1" si="10"/>
        <v/>
      </c>
      <c r="K69" s="45" t="str">
        <f t="shared" ca="1" si="11"/>
        <v/>
      </c>
    </row>
    <row r="70" spans="1:11" ht="20.100000000000001" customHeight="1">
      <c r="A70" s="12" t="str">
        <f t="array" aca="1" ref="A70" ca="1">IFERROR(INDEX('Récaptitulatif Résa PARIS 2018'!$A$2:OFFSET($A$2,LastR2,0), MATCH(0, IF($A$1='Récaptitulatif Résa PARIS 2018'!$F$2:OFFSET($F$2,LastR2,0), COUNTIF($A$2:$A69, 'Récaptitulatif Résa PARIS 2018'!$A$2:OFFSET($A$2,LastR2,0)), ""), 0)),"")</f>
        <v/>
      </c>
      <c r="B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0" s="94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2018'!$I$2:OFFSET($I$2,LastR2,0)))))</f>
        <v>0</v>
      </c>
      <c r="G70" s="43">
        <f ca="1">IFERROR(IF(A70="",0,INDIRECT("'Récaptitulatif Loyer Paris'!"&amp;ADDRESS(MATCH(A70,'Récaptitulatif Loyer PARIS 2018'!$A:$A,0),MATCH($A$1,'Récaptitulatif Loyer PARIS 2018'!$1:$1,0)+1,4))),0)</f>
        <v>0</v>
      </c>
      <c r="H70" s="94">
        <f ca="1">IFERROR(IF(A70="",0,INDIRECT("'Récaptitulatif Loyer Paris'!"&amp;ADDRESS(MATCH(A70,'Récaptitulatif Loyer PARIS 2018'!$A:$A,0),MATCH($A$1,'Récaptitulatif Loyer PARIS 2018'!$1:$1,0),4))),0)</f>
        <v>0</v>
      </c>
      <c r="I70" s="43">
        <f t="shared" ca="1" si="9"/>
        <v>0</v>
      </c>
      <c r="J70" s="44" t="str">
        <f t="shared" ca="1" si="10"/>
        <v/>
      </c>
      <c r="K70" s="45" t="str">
        <f t="shared" ca="1" si="11"/>
        <v/>
      </c>
    </row>
    <row r="71" spans="1:11" ht="20.100000000000001" customHeight="1">
      <c r="A71" s="12" t="str">
        <f t="array" aca="1" ref="A71" ca="1">IFERROR(INDEX('Récaptitulatif Résa PARIS 2018'!$A$2:OFFSET($A$2,LastR2,0), MATCH(0, IF($A$1='Récaptitulatif Résa PARIS 2018'!$F$2:OFFSET($F$2,LastR2,0), COUNTIF($A$2:$A70, 'Récaptitulatif Résa PARIS 2018'!$A$2:OFFSET($A$2,LastR2,0)), ""), 0)),"")</f>
        <v/>
      </c>
      <c r="B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1" s="94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2018'!$I$2:OFFSET($I$2,LastR2,0)))))</f>
        <v>0</v>
      </c>
      <c r="G71" s="43">
        <f ca="1">IFERROR(IF(A71="",0,INDIRECT("'Récaptitulatif Loyer Paris'!"&amp;ADDRESS(MATCH(A71,'Récaptitulatif Loyer PARIS 2018'!$A:$A,0),MATCH($A$1,'Récaptitulatif Loyer PARIS 2018'!$1:$1,0)+1,4))),0)</f>
        <v>0</v>
      </c>
      <c r="H71" s="94">
        <f ca="1">IFERROR(IF(A71="",0,INDIRECT("'Récaptitulatif Loyer Paris'!"&amp;ADDRESS(MATCH(A71,'Récaptitulatif Loyer PARIS 2018'!$A:$A,0),MATCH($A$1,'Récaptitulatif Loyer PARIS 2018'!$1:$1,0),4))),0)</f>
        <v>0</v>
      </c>
      <c r="I71" s="43">
        <f t="shared" ca="1" si="9"/>
        <v>0</v>
      </c>
      <c r="J71" s="44" t="str">
        <f t="shared" ca="1" si="10"/>
        <v/>
      </c>
      <c r="K71" s="45" t="str">
        <f t="shared" ca="1" si="11"/>
        <v/>
      </c>
    </row>
    <row r="72" spans="1:11" ht="20.100000000000001" customHeight="1">
      <c r="A72" s="12" t="str">
        <f t="array" aca="1" ref="A72" ca="1">IFERROR(INDEX('Récaptitulatif Résa PARIS 2018'!$A$2:OFFSET($A$2,LastR2,0), MATCH(0, IF($A$1='Récaptitulatif Résa PARIS 2018'!$F$2:OFFSET($F$2,LastR2,0), COUNTIF($A$2:$A71, 'Récaptitulatif Résa PARIS 2018'!$A$2:OFFSET($A$2,LastR2,0)), ""), 0)),"")</f>
        <v/>
      </c>
      <c r="B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2" s="94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2018'!$I$2:OFFSET($I$2,LastR2,0)))))</f>
        <v>0</v>
      </c>
      <c r="G72" s="43">
        <f ca="1">IFERROR(IF(A72="",0,INDIRECT("'Récaptitulatif Loyer Paris'!"&amp;ADDRESS(MATCH(A72,'Récaptitulatif Loyer PARIS 2018'!$A:$A,0),MATCH($A$1,'Récaptitulatif Loyer PARIS 2018'!$1:$1,0)+1,4))),0)</f>
        <v>0</v>
      </c>
      <c r="H72" s="94">
        <f ca="1">IFERROR(IF(A72="",0,INDIRECT("'Récaptitulatif Loyer Paris'!"&amp;ADDRESS(MATCH(A72,'Récaptitulatif Loyer PARIS 2018'!$A:$A,0),MATCH($A$1,'Récaptitulatif Loyer PARIS 2018'!$1:$1,0),4))),0)</f>
        <v>0</v>
      </c>
      <c r="I72" s="43">
        <f t="shared" ca="1" si="9"/>
        <v>0</v>
      </c>
      <c r="J72" s="44" t="str">
        <f t="shared" ca="1" si="10"/>
        <v/>
      </c>
      <c r="K72" s="45" t="str">
        <f t="shared" ca="1" si="11"/>
        <v/>
      </c>
    </row>
    <row r="73" spans="1:11" ht="20.100000000000001" customHeight="1">
      <c r="A73" s="12" t="str">
        <f t="array" aca="1" ref="A73" ca="1">IFERROR(INDEX('Récaptitulatif Résa PARIS 2018'!$A$2:OFFSET($A$2,LastR2,0), MATCH(0, IF($A$1='Récaptitulatif Résa PARIS 2018'!$F$2:OFFSET($F$2,LastR2,0), COUNTIF($A$2:$A72, 'Récaptitulatif Résa PARIS 2018'!$A$2:OFFSET($A$2,LastR2,0)), ""), 0)),"")</f>
        <v/>
      </c>
      <c r="B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3" s="94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2018'!$I$2:OFFSET($I$2,LastR2,0)))))</f>
        <v>0</v>
      </c>
      <c r="G73" s="43">
        <f ca="1">IFERROR(IF(A73="",0,INDIRECT("'Récaptitulatif Loyer Paris'!"&amp;ADDRESS(MATCH(A73,'Récaptitulatif Loyer PARIS 2018'!$A:$A,0),MATCH($A$1,'Récaptitulatif Loyer PARIS 2018'!$1:$1,0)+1,4))),0)</f>
        <v>0</v>
      </c>
      <c r="H73" s="94">
        <f ca="1">IFERROR(IF(A73="",0,INDIRECT("'Récaptitulatif Loyer Paris'!"&amp;ADDRESS(MATCH(A73,'Récaptitulatif Loyer PARIS 2018'!$A:$A,0),MATCH($A$1,'Récaptitulatif Loyer PARIS 2018'!$1:$1,0),4))),0)</f>
        <v>0</v>
      </c>
      <c r="I73" s="43">
        <f t="shared" ca="1" si="9"/>
        <v>0</v>
      </c>
      <c r="J73" s="44" t="str">
        <f t="shared" ca="1" si="10"/>
        <v/>
      </c>
      <c r="K73" s="45" t="str">
        <f t="shared" ca="1" si="11"/>
        <v/>
      </c>
    </row>
    <row r="74" spans="1:11" ht="20.100000000000001" customHeight="1">
      <c r="A74" s="12" t="str">
        <f t="array" aca="1" ref="A74" ca="1">IFERROR(INDEX('Récaptitulatif Résa PARIS 2018'!$A$2:OFFSET($A$2,LastR2,0), MATCH(0, IF($A$1='Récaptitulatif Résa PARIS 2018'!$F$2:OFFSET($F$2,LastR2,0), COUNTIF($A$2:$A73, 'Récaptitulatif Résa PARIS 2018'!$A$2:OFFSET($A$2,LastR2,0)), ""), 0)),"")</f>
        <v/>
      </c>
      <c r="B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4" s="94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2018'!$I$2:OFFSET($I$2,LastR2,0)))))</f>
        <v>0</v>
      </c>
      <c r="G74" s="43">
        <f ca="1">IFERROR(IF(A74="",0,INDIRECT("'Récaptitulatif Loyer Paris'!"&amp;ADDRESS(MATCH(A74,'Récaptitulatif Loyer PARIS 2018'!$A:$A,0),MATCH($A$1,'Récaptitulatif Loyer PARIS 2018'!$1:$1,0)+1,4))),0)</f>
        <v>0</v>
      </c>
      <c r="H74" s="94">
        <f ca="1">IFERROR(IF(A74="",0,INDIRECT("'Récaptitulatif Loyer Paris'!"&amp;ADDRESS(MATCH(A74,'Récaptitulatif Loyer PARIS 2018'!$A:$A,0),MATCH($A$1,'Récaptitulatif Loyer PARIS 2018'!$1:$1,0),4))),0)</f>
        <v>0</v>
      </c>
      <c r="I74" s="43">
        <f t="shared" ca="1" si="9"/>
        <v>0</v>
      </c>
      <c r="J74" s="44" t="str">
        <f t="shared" ca="1" si="10"/>
        <v/>
      </c>
      <c r="K74" s="45" t="str">
        <f t="shared" ca="1" si="11"/>
        <v/>
      </c>
    </row>
    <row r="75" spans="1:11" ht="20.100000000000001" customHeight="1">
      <c r="A75" s="12" t="str">
        <f t="array" aca="1" ref="A75" ca="1">IFERROR(INDEX('Récaptitulatif Résa PARIS 2018'!$A$2:OFFSET($A$2,LastR2,0), MATCH(0, IF($A$1='Récaptitulatif Résa PARIS 2018'!$F$2:OFFSET($F$2,LastR2,0), COUNTIF($A$2:$A74, 'Récaptitulatif Résa PARIS 2018'!$A$2:OFFSET($A$2,LastR2,0)), ""), 0)),"")</f>
        <v/>
      </c>
      <c r="B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5" s="94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2018'!$I$2:OFFSET($I$2,LastR2,0)))))</f>
        <v>0</v>
      </c>
      <c r="G75" s="43">
        <f ca="1">IFERROR(IF(A75="",0,INDIRECT("'Récaptitulatif Loyer Paris'!"&amp;ADDRESS(MATCH(A75,'Récaptitulatif Loyer PARIS 2018'!$A:$A,0),MATCH($A$1,'Récaptitulatif Loyer PARIS 2018'!$1:$1,0)+1,4))),0)</f>
        <v>0</v>
      </c>
      <c r="H75" s="94">
        <f ca="1">IFERROR(IF(A75="",0,INDIRECT("'Récaptitulatif Loyer Paris'!"&amp;ADDRESS(MATCH(A75,'Récaptitulatif Loyer PARIS 2018'!$A:$A,0),MATCH($A$1,'Récaptitulatif Loyer PARIS 2018'!$1:$1,0),4))),0)</f>
        <v>0</v>
      </c>
      <c r="I75" s="43">
        <f t="shared" ca="1" si="9"/>
        <v>0</v>
      </c>
      <c r="J75" s="44" t="str">
        <f t="shared" ca="1" si="10"/>
        <v/>
      </c>
      <c r="K75" s="45" t="str">
        <f t="shared" ca="1" si="11"/>
        <v/>
      </c>
    </row>
    <row r="76" spans="1:11" ht="20.100000000000001" customHeight="1">
      <c r="A76" s="12" t="str">
        <f t="array" aca="1" ref="A76" ca="1">IFERROR(INDEX('Récaptitulatif Résa PARIS 2018'!$A$2:OFFSET($A$2,LastR2,0), MATCH(0, IF($A$1='Récaptitulatif Résa PARIS 2018'!$F$2:OFFSET($F$2,LastR2,0), COUNTIF($A$2:$A75, 'Récaptitulatif Résa PARIS 2018'!$A$2:OFFSET($A$2,LastR2,0)), ""), 0)),"")</f>
        <v/>
      </c>
      <c r="B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6" s="94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2018'!$I$2:OFFSET($I$2,LastR2,0)))))</f>
        <v>0</v>
      </c>
      <c r="G76" s="43">
        <f ca="1">IFERROR(IF(A76="",0,INDIRECT("'Récaptitulatif Loyer Paris'!"&amp;ADDRESS(MATCH(A76,'Récaptitulatif Loyer PARIS 2018'!$A:$A,0),MATCH($A$1,'Récaptitulatif Loyer PARIS 2018'!$1:$1,0)+1,4))),0)</f>
        <v>0</v>
      </c>
      <c r="H76" s="94">
        <f ca="1">IFERROR(IF(A76="",0,INDIRECT("'Récaptitulatif Loyer Paris'!"&amp;ADDRESS(MATCH(A76,'Récaptitulatif Loyer PARIS 2018'!$A:$A,0),MATCH($A$1,'Récaptitulatif Loyer PARIS 2018'!$1:$1,0),4))),0)</f>
        <v>0</v>
      </c>
      <c r="I76" s="43">
        <f t="shared" ca="1" si="9"/>
        <v>0</v>
      </c>
      <c r="J76" s="44" t="str">
        <f t="shared" ca="1" si="10"/>
        <v/>
      </c>
      <c r="K76" s="45" t="str">
        <f t="shared" ca="1" si="11"/>
        <v/>
      </c>
    </row>
    <row r="77" spans="1:11" ht="20.100000000000001" customHeight="1">
      <c r="A77" s="12" t="str">
        <f t="array" aca="1" ref="A77" ca="1">IFERROR(INDEX('Récaptitulatif Résa PARIS 2018'!$A$2:OFFSET($A$2,LastR2,0), MATCH(0, IF($A$1='Récaptitulatif Résa PARIS 2018'!$F$2:OFFSET($F$2,LastR2,0), COUNTIF($A$2:$A76, 'Récaptitulatif Résa PARIS 2018'!$A$2:OFFSET($A$2,LastR2,0)), ""), 0)),"")</f>
        <v/>
      </c>
      <c r="B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7" s="94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2018'!$I$2:OFFSET($I$2,LastR2,0)))))</f>
        <v>0</v>
      </c>
      <c r="G77" s="43">
        <f ca="1">IFERROR(IF(A77="",0,INDIRECT("'Récaptitulatif Loyer Paris'!"&amp;ADDRESS(MATCH(A77,'Récaptitulatif Loyer PARIS 2018'!$A:$A,0),MATCH($A$1,'Récaptitulatif Loyer PARIS 2018'!$1:$1,0)+1,4))),0)</f>
        <v>0</v>
      </c>
      <c r="H77" s="94">
        <f ca="1">IFERROR(IF(A77="",0,INDIRECT("'Récaptitulatif Loyer Paris'!"&amp;ADDRESS(MATCH(A77,'Récaptitulatif Loyer PARIS 2018'!$A:$A,0),MATCH($A$1,'Récaptitulatif Loyer PARIS 2018'!$1:$1,0),4))),0)</f>
        <v>0</v>
      </c>
      <c r="I77" s="43">
        <f t="shared" ca="1" si="9"/>
        <v>0</v>
      </c>
      <c r="J77" s="44" t="str">
        <f t="shared" ca="1" si="10"/>
        <v/>
      </c>
      <c r="K77" s="45" t="str">
        <f t="shared" ca="1" si="11"/>
        <v/>
      </c>
    </row>
    <row r="78" spans="1:11" ht="20.100000000000001" customHeight="1">
      <c r="A78" s="12" t="str">
        <f t="array" aca="1" ref="A78" ca="1">IFERROR(INDEX('Récaptitulatif Résa PARIS 2018'!$A$2:OFFSET($A$2,LastR2,0), MATCH(0, IF($A$1='Récaptitulatif Résa PARIS 2018'!$F$2:OFFSET($F$2,LastR2,0), COUNTIF($A$2:$A77, 'Récaptitulatif Résa PARIS 2018'!$A$2:OFFSET($A$2,LastR2,0)), ""), 0)),"")</f>
        <v/>
      </c>
      <c r="B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8" s="94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2018'!$I$2:OFFSET($I$2,LastR2,0)))))</f>
        <v>0</v>
      </c>
      <c r="G78" s="43">
        <f ca="1">IFERROR(IF(A78="",0,INDIRECT("'Récaptitulatif Loyer Paris'!"&amp;ADDRESS(MATCH(A78,'Récaptitulatif Loyer PARIS 2018'!$A:$A,0),MATCH($A$1,'Récaptitulatif Loyer PARIS 2018'!$1:$1,0)+1,4))),0)</f>
        <v>0</v>
      </c>
      <c r="H78" s="94">
        <f ca="1">IFERROR(IF(A78="",0,INDIRECT("'Récaptitulatif Loyer Paris'!"&amp;ADDRESS(MATCH(A78,'Récaptitulatif Loyer PARIS 2018'!$A:$A,0),MATCH($A$1,'Récaptitulatif Loyer PARIS 2018'!$1:$1,0),4))),0)</f>
        <v>0</v>
      </c>
      <c r="I78" s="43">
        <f t="shared" ca="1" si="9"/>
        <v>0</v>
      </c>
      <c r="J78" s="44" t="str">
        <f t="shared" ca="1" si="10"/>
        <v/>
      </c>
      <c r="K78" s="45" t="str">
        <f t="shared" ca="1" si="11"/>
        <v/>
      </c>
    </row>
    <row r="79" spans="1:11" ht="20.100000000000001" customHeight="1">
      <c r="A79" s="12" t="str">
        <f t="array" aca="1" ref="A79" ca="1">IFERROR(INDEX('Récaptitulatif Résa PARIS 2018'!$A$2:OFFSET($A$2,LastR2,0), MATCH(0, IF($A$1='Récaptitulatif Résa PARIS 2018'!$F$2:OFFSET($F$2,LastR2,0), COUNTIF($A$2:$A78, 'Récaptitulatif Résa PARIS 2018'!$A$2:OFFSET($A$2,LastR2,0)), ""), 0)),"")</f>
        <v/>
      </c>
      <c r="B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9" s="94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2018'!$I$2:OFFSET($I$2,LastR2,0)))))</f>
        <v>0</v>
      </c>
      <c r="G79" s="43">
        <f ca="1">IFERROR(IF(A79="",0,INDIRECT("'Récaptitulatif Loyer Paris'!"&amp;ADDRESS(MATCH(A79,'Récaptitulatif Loyer PARIS 2018'!$A:$A,0),MATCH($A$1,'Récaptitulatif Loyer PARIS 2018'!$1:$1,0)+1,4))),0)</f>
        <v>0</v>
      </c>
      <c r="H79" s="94">
        <f ca="1">IFERROR(IF(A79="",0,INDIRECT("'Récaptitulatif Loyer Paris'!"&amp;ADDRESS(MATCH(A79,'Récaptitulatif Loyer PARIS 2018'!$A:$A,0),MATCH($A$1,'Récaptitulatif Loyer PARIS 2018'!$1:$1,0),4))),0)</f>
        <v>0</v>
      </c>
      <c r="I79" s="43">
        <f t="shared" ca="1" si="9"/>
        <v>0</v>
      </c>
      <c r="J79" s="44" t="str">
        <f t="shared" ca="1" si="10"/>
        <v/>
      </c>
      <c r="K79" s="45" t="str">
        <f t="shared" ca="1" si="11"/>
        <v/>
      </c>
    </row>
    <row r="80" spans="1:11" ht="20.100000000000001" customHeight="1">
      <c r="A80" s="12" t="str">
        <f t="array" aca="1" ref="A80" ca="1">IFERROR(INDEX('Récaptitulatif Résa PARIS 2018'!$A$2:OFFSET($A$2,LastR2,0), MATCH(0, IF($A$1='Récaptitulatif Résa PARIS 2018'!$F$2:OFFSET($F$2,LastR2,0), COUNTIF($A$2:$A79, 'Récaptitulatif Résa PARIS 2018'!$A$2:OFFSET($A$2,LastR2,0)), ""), 0)),"")</f>
        <v/>
      </c>
      <c r="B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0" s="94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2018'!$I$2:OFFSET($I$2,LastR2,0)))))</f>
        <v>0</v>
      </c>
      <c r="G80" s="43">
        <f ca="1">IFERROR(IF(A80="",0,INDIRECT("'Récaptitulatif Loyer Paris'!"&amp;ADDRESS(MATCH(A80,'Récaptitulatif Loyer PARIS 2018'!$A:$A,0),MATCH($A$1,'Récaptitulatif Loyer PARIS 2018'!$1:$1,0)+1,4))),0)</f>
        <v>0</v>
      </c>
      <c r="H80" s="94">
        <f ca="1">IFERROR(IF(A80="",0,INDIRECT("'Récaptitulatif Loyer Paris'!"&amp;ADDRESS(MATCH(A80,'Récaptitulatif Loyer PARIS 2018'!$A:$A,0),MATCH($A$1,'Récaptitulatif Loyer PARIS 2018'!$1:$1,0),4))),0)</f>
        <v>0</v>
      </c>
      <c r="I80" s="43">
        <f t="shared" ref="I80:I143" ca="1" si="12">B80-G80</f>
        <v>0</v>
      </c>
      <c r="J80" s="44" t="str">
        <f t="shared" ref="J80:J143" ca="1" si="13">IFERROR(I80/B80,"")</f>
        <v/>
      </c>
      <c r="K80" s="45" t="str">
        <f t="shared" ref="K80:K143" ca="1" si="14">IFERROR(F80/H80,"")</f>
        <v/>
      </c>
    </row>
    <row r="81" spans="1:11" ht="20.100000000000001" customHeight="1">
      <c r="A81" s="12" t="str">
        <f t="array" aca="1" ref="A81" ca="1">IFERROR(INDEX('Récaptitulatif Résa PARIS 2018'!$A$2:OFFSET($A$2,LastR2,0), MATCH(0, IF($A$1='Récaptitulatif Résa PARIS 2018'!$F$2:OFFSET($F$2,LastR2,0), COUNTIF($A$2:$A80, 'Récaptitulatif Résa PARIS 2018'!$A$2:OFFSET($A$2,LastR2,0)), ""), 0)),"")</f>
        <v/>
      </c>
      <c r="B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1" s="94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2018'!$I$2:OFFSET($I$2,LastR2,0)))))</f>
        <v>0</v>
      </c>
      <c r="G81" s="43">
        <f ca="1">IFERROR(IF(A81="",0,INDIRECT("'Récaptitulatif Loyer Paris'!"&amp;ADDRESS(MATCH(A81,'Récaptitulatif Loyer PARIS 2018'!$A:$A,0),MATCH($A$1,'Récaptitulatif Loyer PARIS 2018'!$1:$1,0)+1,4))),0)</f>
        <v>0</v>
      </c>
      <c r="H81" s="94">
        <f ca="1">IFERROR(IF(A81="",0,INDIRECT("'Récaptitulatif Loyer Paris'!"&amp;ADDRESS(MATCH(A81,'Récaptitulatif Loyer PARIS 2018'!$A:$A,0),MATCH($A$1,'Récaptitulatif Loyer PARIS 2018'!$1:$1,0),4))),0)</f>
        <v>0</v>
      </c>
      <c r="I81" s="43">
        <f t="shared" ca="1" si="12"/>
        <v>0</v>
      </c>
      <c r="J81" s="44" t="str">
        <f t="shared" ca="1" si="13"/>
        <v/>
      </c>
      <c r="K81" s="45" t="str">
        <f t="shared" ca="1" si="14"/>
        <v/>
      </c>
    </row>
    <row r="82" spans="1:11" ht="20.100000000000001" customHeight="1">
      <c r="A82" s="12" t="str">
        <f t="array" aca="1" ref="A82" ca="1">IFERROR(INDEX('Récaptitulatif Résa PARIS 2018'!$A$2:OFFSET($A$2,LastR2,0), MATCH(0, IF($A$1='Récaptitulatif Résa PARIS 2018'!$F$2:OFFSET($F$2,LastR2,0), COUNTIF($A$2:$A81, 'Récaptitulatif Résa PARIS 2018'!$A$2:OFFSET($A$2,LastR2,0)), ""), 0)),"")</f>
        <v/>
      </c>
      <c r="B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2" s="94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2018'!$I$2:OFFSET($I$2,LastR2,0)))))</f>
        <v>0</v>
      </c>
      <c r="G82" s="43">
        <f ca="1">IFERROR(IF(A82="",0,INDIRECT("'Récaptitulatif Loyer Paris'!"&amp;ADDRESS(MATCH(A82,'Récaptitulatif Loyer PARIS 2018'!$A:$A,0),MATCH($A$1,'Récaptitulatif Loyer PARIS 2018'!$1:$1,0)+1,4))),0)</f>
        <v>0</v>
      </c>
      <c r="H82" s="94">
        <f ca="1">IFERROR(IF(A82="",0,INDIRECT("'Récaptitulatif Loyer Paris'!"&amp;ADDRESS(MATCH(A82,'Récaptitulatif Loyer PARIS 2018'!$A:$A,0),MATCH($A$1,'Récaptitulatif Loyer PARIS 2018'!$1:$1,0),4))),0)</f>
        <v>0</v>
      </c>
      <c r="I82" s="43">
        <f t="shared" ca="1" si="12"/>
        <v>0</v>
      </c>
      <c r="J82" s="44" t="str">
        <f t="shared" ca="1" si="13"/>
        <v/>
      </c>
      <c r="K82" s="45" t="str">
        <f t="shared" ca="1" si="14"/>
        <v/>
      </c>
    </row>
    <row r="83" spans="1:11" ht="20.100000000000001" customHeight="1">
      <c r="A83" s="12" t="str">
        <f t="array" aca="1" ref="A83" ca="1">IFERROR(INDEX('Récaptitulatif Résa PARIS 2018'!$A$2:OFFSET($A$2,LastR2,0), MATCH(0, IF($A$1='Récaptitulatif Résa PARIS 2018'!$F$2:OFFSET($F$2,LastR2,0), COUNTIF($A$2:$A82, 'Récaptitulatif Résa PARIS 2018'!$A$2:OFFSET($A$2,LastR2,0)), ""), 0)),"")</f>
        <v/>
      </c>
      <c r="B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3" s="94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2018'!$I$2:OFFSET($I$2,LastR2,0)))))</f>
        <v>0</v>
      </c>
      <c r="G83" s="43">
        <f ca="1">IFERROR(IF(A83="",0,INDIRECT("'Récaptitulatif Loyer Paris'!"&amp;ADDRESS(MATCH(A83,'Récaptitulatif Loyer PARIS 2018'!$A:$A,0),MATCH($A$1,'Récaptitulatif Loyer PARIS 2018'!$1:$1,0)+1,4))),0)</f>
        <v>0</v>
      </c>
      <c r="H83" s="94">
        <f ca="1">IFERROR(IF(A83="",0,INDIRECT("'Récaptitulatif Loyer Paris'!"&amp;ADDRESS(MATCH(A83,'Récaptitulatif Loyer PARIS 2018'!$A:$A,0),MATCH($A$1,'Récaptitulatif Loyer PARIS 2018'!$1:$1,0),4))),0)</f>
        <v>0</v>
      </c>
      <c r="I83" s="43">
        <f t="shared" ca="1" si="12"/>
        <v>0</v>
      </c>
      <c r="J83" s="44" t="str">
        <f t="shared" ca="1" si="13"/>
        <v/>
      </c>
      <c r="K83" s="45" t="str">
        <f t="shared" ca="1" si="14"/>
        <v/>
      </c>
    </row>
    <row r="84" spans="1:11" ht="20.100000000000001" customHeight="1">
      <c r="A84" s="12" t="str">
        <f t="array" aca="1" ref="A84" ca="1">IFERROR(INDEX('Récaptitulatif Résa PARIS 2018'!$A$2:OFFSET($A$2,LastR2,0), MATCH(0, IF($A$1='Récaptitulatif Résa PARIS 2018'!$F$2:OFFSET($F$2,LastR2,0), COUNTIF($A$2:$A83, 'Récaptitulatif Résa PARIS 2018'!$A$2:OFFSET($A$2,LastR2,0)), ""), 0)),"")</f>
        <v/>
      </c>
      <c r="B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4" s="94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2018'!$I$2:OFFSET($I$2,LastR2,0)))))</f>
        <v>0</v>
      </c>
      <c r="G84" s="43">
        <f ca="1">IFERROR(IF(A84="",0,INDIRECT("'Récaptitulatif Loyer Paris'!"&amp;ADDRESS(MATCH(A84,'Récaptitulatif Loyer PARIS 2018'!$A:$A,0),MATCH($A$1,'Récaptitulatif Loyer PARIS 2018'!$1:$1,0)+1,4))),0)</f>
        <v>0</v>
      </c>
      <c r="H84" s="94">
        <f ca="1">IFERROR(IF(A84="",0,INDIRECT("'Récaptitulatif Loyer Paris'!"&amp;ADDRESS(MATCH(A84,'Récaptitulatif Loyer PARIS 2018'!$A:$A,0),MATCH($A$1,'Récaptitulatif Loyer PARIS 2018'!$1:$1,0),4))),0)</f>
        <v>0</v>
      </c>
      <c r="I84" s="43">
        <f t="shared" ca="1" si="12"/>
        <v>0</v>
      </c>
      <c r="J84" s="44" t="str">
        <f t="shared" ca="1" si="13"/>
        <v/>
      </c>
      <c r="K84" s="45" t="str">
        <f t="shared" ca="1" si="14"/>
        <v/>
      </c>
    </row>
    <row r="85" spans="1:11" ht="20.100000000000001" customHeight="1">
      <c r="A85" s="12" t="str">
        <f t="array" aca="1" ref="A85" ca="1">IFERROR(INDEX('Récaptitulatif Résa PARIS 2018'!$A$2:OFFSET($A$2,LastR2,0), MATCH(0, IF($A$1='Récaptitulatif Résa PARIS 2018'!$F$2:OFFSET($F$2,LastR2,0), COUNTIF($A$2:$A84, 'Récaptitulatif Résa PARIS 2018'!$A$2:OFFSET($A$2,LastR2,0)), ""), 0)),"")</f>
        <v/>
      </c>
      <c r="B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5" s="94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2018'!$I$2:OFFSET($I$2,LastR2,0)))))</f>
        <v>0</v>
      </c>
      <c r="G85" s="43">
        <f ca="1">IFERROR(IF(A85="",0,INDIRECT("'Récaptitulatif Loyer Paris'!"&amp;ADDRESS(MATCH(A85,'Récaptitulatif Loyer PARIS 2018'!$A:$A,0),MATCH($A$1,'Récaptitulatif Loyer PARIS 2018'!$1:$1,0)+1,4))),0)</f>
        <v>0</v>
      </c>
      <c r="H85" s="94">
        <f ca="1">IFERROR(IF(A85="",0,INDIRECT("'Récaptitulatif Loyer Paris'!"&amp;ADDRESS(MATCH(A85,'Récaptitulatif Loyer PARIS 2018'!$A:$A,0),MATCH($A$1,'Récaptitulatif Loyer PARIS 2018'!$1:$1,0),4))),0)</f>
        <v>0</v>
      </c>
      <c r="I85" s="43">
        <f t="shared" ca="1" si="12"/>
        <v>0</v>
      </c>
      <c r="J85" s="44" t="str">
        <f t="shared" ca="1" si="13"/>
        <v/>
      </c>
      <c r="K85" s="45" t="str">
        <f t="shared" ca="1" si="14"/>
        <v/>
      </c>
    </row>
    <row r="86" spans="1:11" ht="20.100000000000001" customHeight="1">
      <c r="A86" s="12" t="str">
        <f t="array" aca="1" ref="A86" ca="1">IFERROR(INDEX('Récaptitulatif Résa PARIS 2018'!$A$2:OFFSET($A$2,LastR2,0), MATCH(0, IF($A$1='Récaptitulatif Résa PARIS 2018'!$F$2:OFFSET($F$2,LastR2,0), COUNTIF($A$2:$A85, 'Récaptitulatif Résa PARIS 2018'!$A$2:OFFSET($A$2,LastR2,0)), ""), 0)),"")</f>
        <v/>
      </c>
      <c r="B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6" s="94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2018'!$I$2:OFFSET($I$2,LastR2,0)))))</f>
        <v>0</v>
      </c>
      <c r="G86" s="43">
        <f ca="1">IFERROR(IF(A86="",0,INDIRECT("'Récaptitulatif Loyer Paris'!"&amp;ADDRESS(MATCH(A86,'Récaptitulatif Loyer PARIS 2018'!$A:$A,0),MATCH($A$1,'Récaptitulatif Loyer PARIS 2018'!$1:$1,0)+1,4))),0)</f>
        <v>0</v>
      </c>
      <c r="H86" s="94">
        <f ca="1">IFERROR(IF(A86="",0,INDIRECT("'Récaptitulatif Loyer Paris'!"&amp;ADDRESS(MATCH(A86,'Récaptitulatif Loyer PARIS 2018'!$A:$A,0),MATCH($A$1,'Récaptitulatif Loyer PARIS 2018'!$1:$1,0),4))),0)</f>
        <v>0</v>
      </c>
      <c r="I86" s="43">
        <f t="shared" ca="1" si="12"/>
        <v>0</v>
      </c>
      <c r="J86" s="44" t="str">
        <f t="shared" ca="1" si="13"/>
        <v/>
      </c>
      <c r="K86" s="45" t="str">
        <f t="shared" ca="1" si="14"/>
        <v/>
      </c>
    </row>
    <row r="87" spans="1:11" ht="20.100000000000001" customHeight="1">
      <c r="A87" s="12" t="str">
        <f t="array" aca="1" ref="A87" ca="1">IFERROR(INDEX('Récaptitulatif Résa PARIS 2018'!$A$2:OFFSET($A$2,LastR2,0), MATCH(0, IF($A$1='Récaptitulatif Résa PARIS 2018'!$F$2:OFFSET($F$2,LastR2,0), COUNTIF($A$2:$A86, 'Récaptitulatif Résa PARIS 2018'!$A$2:OFFSET($A$2,LastR2,0)), ""), 0)),"")</f>
        <v/>
      </c>
      <c r="B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7" s="94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2018'!$I$2:OFFSET($I$2,LastR2,0)))))</f>
        <v>0</v>
      </c>
      <c r="G87" s="43">
        <f ca="1">IFERROR(IF(A87="",0,INDIRECT("'Récaptitulatif Loyer Paris'!"&amp;ADDRESS(MATCH(A87,'Récaptitulatif Loyer PARIS 2018'!$A:$A,0),MATCH($A$1,'Récaptitulatif Loyer PARIS 2018'!$1:$1,0)+1,4))),0)</f>
        <v>0</v>
      </c>
      <c r="H87" s="94">
        <f ca="1">IFERROR(IF(A87="",0,INDIRECT("'Récaptitulatif Loyer Paris'!"&amp;ADDRESS(MATCH(A87,'Récaptitulatif Loyer PARIS 2018'!$A:$A,0),MATCH($A$1,'Récaptitulatif Loyer PARIS 2018'!$1:$1,0),4))),0)</f>
        <v>0</v>
      </c>
      <c r="I87" s="43">
        <f t="shared" ca="1" si="12"/>
        <v>0</v>
      </c>
      <c r="J87" s="44" t="str">
        <f t="shared" ca="1" si="13"/>
        <v/>
      </c>
      <c r="K87" s="45" t="str">
        <f t="shared" ca="1" si="14"/>
        <v/>
      </c>
    </row>
    <row r="88" spans="1:11" ht="20.100000000000001" customHeight="1">
      <c r="A88" s="12" t="str">
        <f t="array" aca="1" ref="A88" ca="1">IFERROR(INDEX('Récaptitulatif Résa PARIS 2018'!$A$2:OFFSET($A$2,LastR2,0), MATCH(0, IF($A$1='Récaptitulatif Résa PARIS 2018'!$F$2:OFFSET($F$2,LastR2,0), COUNTIF($A$2:$A87, 'Récaptitulatif Résa PARIS 2018'!$A$2:OFFSET($A$2,LastR2,0)), ""), 0)),"")</f>
        <v/>
      </c>
      <c r="B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8" s="94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2018'!$I$2:OFFSET($I$2,LastR2,0)))))</f>
        <v>0</v>
      </c>
      <c r="G88" s="43">
        <f ca="1">IFERROR(IF(A88="",0,INDIRECT("'Récaptitulatif Loyer Paris'!"&amp;ADDRESS(MATCH(A88,'Récaptitulatif Loyer PARIS 2018'!$A:$A,0),MATCH($A$1,'Récaptitulatif Loyer PARIS 2018'!$1:$1,0)+1,4))),0)</f>
        <v>0</v>
      </c>
      <c r="H88" s="94">
        <f ca="1">IFERROR(IF(A88="",0,INDIRECT("'Récaptitulatif Loyer Paris'!"&amp;ADDRESS(MATCH(A88,'Récaptitulatif Loyer PARIS 2018'!$A:$A,0),MATCH($A$1,'Récaptitulatif Loyer PARIS 2018'!$1:$1,0),4))),0)</f>
        <v>0</v>
      </c>
      <c r="I88" s="43">
        <f t="shared" ca="1" si="12"/>
        <v>0</v>
      </c>
      <c r="J88" s="44" t="str">
        <f t="shared" ca="1" si="13"/>
        <v/>
      </c>
      <c r="K88" s="45" t="str">
        <f t="shared" ca="1" si="14"/>
        <v/>
      </c>
    </row>
    <row r="89" spans="1:11" ht="20.100000000000001" customHeight="1">
      <c r="A89" s="12" t="str">
        <f t="array" aca="1" ref="A89" ca="1">IFERROR(INDEX('Récaptitulatif Résa PARIS 2018'!$A$2:OFFSET($A$2,LastR2,0), MATCH(0, IF($A$1='Récaptitulatif Résa PARIS 2018'!$F$2:OFFSET($F$2,LastR2,0), COUNTIF($A$2:$A88, 'Récaptitulatif Résa PARIS 2018'!$A$2:OFFSET($A$2,LastR2,0)), ""), 0)),"")</f>
        <v/>
      </c>
      <c r="B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9" s="94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2018'!$I$2:OFFSET($I$2,LastR2,0)))))</f>
        <v>0</v>
      </c>
      <c r="G89" s="43">
        <f ca="1">IFERROR(IF(A89="",0,INDIRECT("'Récaptitulatif Loyer Paris'!"&amp;ADDRESS(MATCH(A89,'Récaptitulatif Loyer PARIS 2018'!$A:$A,0),MATCH($A$1,'Récaptitulatif Loyer PARIS 2018'!$1:$1,0)+1,4))),0)</f>
        <v>0</v>
      </c>
      <c r="H89" s="94">
        <f ca="1">IFERROR(IF(A89="",0,INDIRECT("'Récaptitulatif Loyer Paris'!"&amp;ADDRESS(MATCH(A89,'Récaptitulatif Loyer PARIS 2018'!$A:$A,0),MATCH($A$1,'Récaptitulatif Loyer PARIS 2018'!$1:$1,0),4))),0)</f>
        <v>0</v>
      </c>
      <c r="I89" s="43">
        <f t="shared" ca="1" si="12"/>
        <v>0</v>
      </c>
      <c r="J89" s="44" t="str">
        <f t="shared" ca="1" si="13"/>
        <v/>
      </c>
      <c r="K89" s="45" t="str">
        <f t="shared" ca="1" si="14"/>
        <v/>
      </c>
    </row>
    <row r="90" spans="1:11" ht="20.100000000000001" customHeight="1">
      <c r="A90" s="12" t="str">
        <f t="array" aca="1" ref="A90" ca="1">IFERROR(INDEX('Récaptitulatif Résa PARIS 2018'!$A$2:OFFSET($A$2,LastR2,0), MATCH(0, IF($A$1='Récaptitulatif Résa PARIS 2018'!$F$2:OFFSET($F$2,LastR2,0), COUNTIF($A$2:$A89, 'Récaptitulatif Résa PARIS 2018'!$A$2:OFFSET($A$2,LastR2,0)), ""), 0)),"")</f>
        <v/>
      </c>
      <c r="B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0" s="94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2018'!$I$2:OFFSET($I$2,LastR2,0)))))</f>
        <v>0</v>
      </c>
      <c r="G90" s="43">
        <f ca="1">IFERROR(IF(A90="",0,INDIRECT("'Récaptitulatif Loyer Paris'!"&amp;ADDRESS(MATCH(A90,'Récaptitulatif Loyer PARIS 2018'!$A:$A,0),MATCH($A$1,'Récaptitulatif Loyer PARIS 2018'!$1:$1,0)+1,4))),0)</f>
        <v>0</v>
      </c>
      <c r="H90" s="94">
        <f ca="1">IFERROR(IF(A90="",0,INDIRECT("'Récaptitulatif Loyer Paris'!"&amp;ADDRESS(MATCH(A90,'Récaptitulatif Loyer PARIS 2018'!$A:$A,0),MATCH($A$1,'Récaptitulatif Loyer PARIS 2018'!$1:$1,0),4))),0)</f>
        <v>0</v>
      </c>
      <c r="I90" s="43">
        <f t="shared" ca="1" si="12"/>
        <v>0</v>
      </c>
      <c r="J90" s="44" t="str">
        <f t="shared" ca="1" si="13"/>
        <v/>
      </c>
      <c r="K90" s="45" t="str">
        <f t="shared" ca="1" si="14"/>
        <v/>
      </c>
    </row>
    <row r="91" spans="1:11" ht="20.100000000000001" customHeight="1">
      <c r="A91" s="12" t="str">
        <f t="array" aca="1" ref="A91" ca="1">IFERROR(INDEX('Récaptitulatif Résa PARIS 2018'!$A$2:OFFSET($A$2,LastR2,0), MATCH(0, IF($A$1='Récaptitulatif Résa PARIS 2018'!$F$2:OFFSET($F$2,LastR2,0), COUNTIF($A$2:$A90, 'Récaptitulatif Résa PARIS 2018'!$A$2:OFFSET($A$2,LastR2,0)), ""), 0)),"")</f>
        <v/>
      </c>
      <c r="B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1" s="94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2018'!$I$2:OFFSET($I$2,LastR2,0)))))</f>
        <v>0</v>
      </c>
      <c r="G91" s="43">
        <f ca="1">IFERROR(IF(A91="",0,INDIRECT("'Récaptitulatif Loyer Paris'!"&amp;ADDRESS(MATCH(A91,'Récaptitulatif Loyer PARIS 2018'!$A:$A,0),MATCH($A$1,'Récaptitulatif Loyer PARIS 2018'!$1:$1,0)+1,4))),0)</f>
        <v>0</v>
      </c>
      <c r="H91" s="94">
        <f ca="1">IFERROR(IF(A91="",0,INDIRECT("'Récaptitulatif Loyer Paris'!"&amp;ADDRESS(MATCH(A91,'Récaptitulatif Loyer PARIS 2018'!$A:$A,0),MATCH($A$1,'Récaptitulatif Loyer PARIS 2018'!$1:$1,0),4))),0)</f>
        <v>0</v>
      </c>
      <c r="I91" s="43">
        <f t="shared" ca="1" si="12"/>
        <v>0</v>
      </c>
      <c r="J91" s="44" t="str">
        <f t="shared" ca="1" si="13"/>
        <v/>
      </c>
      <c r="K91" s="45" t="str">
        <f t="shared" ca="1" si="14"/>
        <v/>
      </c>
    </row>
    <row r="92" spans="1:11" ht="20.100000000000001" customHeight="1">
      <c r="A92" s="12" t="str">
        <f t="array" aca="1" ref="A92" ca="1">IFERROR(INDEX('Récaptitulatif Résa PARIS 2018'!$A$2:OFFSET($A$2,LastR2,0), MATCH(0, IF($A$1='Récaptitulatif Résa PARIS 2018'!$F$2:OFFSET($F$2,LastR2,0), COUNTIF($A$2:$A91, 'Récaptitulatif Résa PARIS 2018'!$A$2:OFFSET($A$2,LastR2,0)), ""), 0)),"")</f>
        <v/>
      </c>
      <c r="B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2" s="94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2018'!$I$2:OFFSET($I$2,LastR2,0)))))</f>
        <v>0</v>
      </c>
      <c r="G92" s="43">
        <f ca="1">IFERROR(IF(A92="",0,INDIRECT("'Récaptitulatif Loyer Paris'!"&amp;ADDRESS(MATCH(A92,'Récaptitulatif Loyer PARIS 2018'!$A:$A,0),MATCH($A$1,'Récaptitulatif Loyer PARIS 2018'!$1:$1,0)+1,4))),0)</f>
        <v>0</v>
      </c>
      <c r="H92" s="94">
        <f ca="1">IFERROR(IF(A92="",0,INDIRECT("'Récaptitulatif Loyer Paris'!"&amp;ADDRESS(MATCH(A92,'Récaptitulatif Loyer PARIS 2018'!$A:$A,0),MATCH($A$1,'Récaptitulatif Loyer PARIS 2018'!$1:$1,0),4))),0)</f>
        <v>0</v>
      </c>
      <c r="I92" s="43">
        <f t="shared" ca="1" si="12"/>
        <v>0</v>
      </c>
      <c r="J92" s="44" t="str">
        <f t="shared" ca="1" si="13"/>
        <v/>
      </c>
      <c r="K92" s="45" t="str">
        <f t="shared" ca="1" si="14"/>
        <v/>
      </c>
    </row>
    <row r="93" spans="1:11" ht="20.100000000000001" customHeight="1">
      <c r="A93" s="12" t="str">
        <f t="array" aca="1" ref="A93" ca="1">IFERROR(INDEX('Récaptitulatif Résa PARIS 2018'!$A$2:OFFSET($A$2,LastR2,0), MATCH(0, IF($A$1='Récaptitulatif Résa PARIS 2018'!$F$2:OFFSET($F$2,LastR2,0), COUNTIF($A$2:$A92, 'Récaptitulatif Résa PARIS 2018'!$A$2:OFFSET($A$2,LastR2,0)), ""), 0)),"")</f>
        <v/>
      </c>
      <c r="B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3" s="94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2018'!$I$2:OFFSET($I$2,LastR2,0)))))</f>
        <v>0</v>
      </c>
      <c r="G93" s="43">
        <f ca="1">IFERROR(IF(A93="",0,INDIRECT("'Récaptitulatif Loyer Paris'!"&amp;ADDRESS(MATCH(A93,'Récaptitulatif Loyer PARIS 2018'!$A:$A,0),MATCH($A$1,'Récaptitulatif Loyer PARIS 2018'!$1:$1,0)+1,4))),0)</f>
        <v>0</v>
      </c>
      <c r="H93" s="94">
        <f ca="1">IFERROR(IF(A93="",0,INDIRECT("'Récaptitulatif Loyer Paris'!"&amp;ADDRESS(MATCH(A93,'Récaptitulatif Loyer PARIS 2018'!$A:$A,0),MATCH($A$1,'Récaptitulatif Loyer PARIS 2018'!$1:$1,0),4))),0)</f>
        <v>0</v>
      </c>
      <c r="I93" s="43">
        <f t="shared" ca="1" si="12"/>
        <v>0</v>
      </c>
      <c r="J93" s="44" t="str">
        <f t="shared" ca="1" si="13"/>
        <v/>
      </c>
      <c r="K93" s="45" t="str">
        <f t="shared" ca="1" si="14"/>
        <v/>
      </c>
    </row>
    <row r="94" spans="1:11" ht="20.100000000000001" customHeight="1">
      <c r="A94" s="12" t="str">
        <f t="array" aca="1" ref="A94" ca="1">IFERROR(INDEX('Récaptitulatif Résa PARIS 2018'!$A$2:OFFSET($A$2,LastR2,0), MATCH(0, IF($A$1='Récaptitulatif Résa PARIS 2018'!$F$2:OFFSET($F$2,LastR2,0), COUNTIF($A$2:$A93, 'Récaptitulatif Résa PARIS 2018'!$A$2:OFFSET($A$2,LastR2,0)), ""), 0)),"")</f>
        <v/>
      </c>
      <c r="B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4" s="94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2018'!$I$2:OFFSET($I$2,LastR2,0)))))</f>
        <v>0</v>
      </c>
      <c r="G94" s="43">
        <f ca="1">IFERROR(IF(A94="",0,INDIRECT("'Récaptitulatif Loyer Paris'!"&amp;ADDRESS(MATCH(A94,'Récaptitulatif Loyer PARIS 2018'!$A:$A,0),MATCH($A$1,'Récaptitulatif Loyer PARIS 2018'!$1:$1,0)+1,4))),0)</f>
        <v>0</v>
      </c>
      <c r="H94" s="94">
        <f ca="1">IFERROR(IF(A94="",0,INDIRECT("'Récaptitulatif Loyer Paris'!"&amp;ADDRESS(MATCH(A94,'Récaptitulatif Loyer PARIS 2018'!$A:$A,0),MATCH($A$1,'Récaptitulatif Loyer PARIS 2018'!$1:$1,0),4))),0)</f>
        <v>0</v>
      </c>
      <c r="I94" s="43">
        <f t="shared" ca="1" si="12"/>
        <v>0</v>
      </c>
      <c r="J94" s="44" t="str">
        <f t="shared" ca="1" si="13"/>
        <v/>
      </c>
      <c r="K94" s="45" t="str">
        <f t="shared" ca="1" si="14"/>
        <v/>
      </c>
    </row>
    <row r="95" spans="1:11" ht="20.100000000000001" customHeight="1">
      <c r="A95" s="12" t="str">
        <f t="array" aca="1" ref="A95" ca="1">IFERROR(INDEX('Récaptitulatif Résa PARIS 2018'!$A$2:OFFSET($A$2,LastR2,0), MATCH(0, IF($A$1='Récaptitulatif Résa PARIS 2018'!$F$2:OFFSET($F$2,LastR2,0), COUNTIF($A$2:$A94, 'Récaptitulatif Résa PARIS 2018'!$A$2:OFFSET($A$2,LastR2,0)), ""), 0)),"")</f>
        <v/>
      </c>
      <c r="B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5" s="94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2018'!$I$2:OFFSET($I$2,LastR2,0)))))</f>
        <v>0</v>
      </c>
      <c r="G95" s="43">
        <f ca="1">IFERROR(IF(A95="",0,INDIRECT("'Récaptitulatif Loyer Paris'!"&amp;ADDRESS(MATCH(A95,'Récaptitulatif Loyer PARIS 2018'!$A:$A,0),MATCH($A$1,'Récaptitulatif Loyer PARIS 2018'!$1:$1,0)+1,4))),0)</f>
        <v>0</v>
      </c>
      <c r="H95" s="94">
        <f ca="1">IFERROR(IF(A95="",0,INDIRECT("'Récaptitulatif Loyer Paris'!"&amp;ADDRESS(MATCH(A95,'Récaptitulatif Loyer PARIS 2018'!$A:$A,0),MATCH($A$1,'Récaptitulatif Loyer PARIS 2018'!$1:$1,0),4))),0)</f>
        <v>0</v>
      </c>
      <c r="I95" s="43">
        <f t="shared" ca="1" si="12"/>
        <v>0</v>
      </c>
      <c r="J95" s="44" t="str">
        <f t="shared" ca="1" si="13"/>
        <v/>
      </c>
      <c r="K95" s="45" t="str">
        <f t="shared" ca="1" si="14"/>
        <v/>
      </c>
    </row>
    <row r="96" spans="1:11" ht="20.100000000000001" customHeight="1">
      <c r="A96" s="12" t="str">
        <f t="array" aca="1" ref="A96" ca="1">IFERROR(INDEX('Récaptitulatif Résa PARIS 2018'!$A$2:OFFSET($A$2,LastR2,0), MATCH(0, IF($A$1='Récaptitulatif Résa PARIS 2018'!$F$2:OFFSET($F$2,LastR2,0), COUNTIF($A$2:$A95, 'Récaptitulatif Résa PARIS 2018'!$A$2:OFFSET($A$2,LastR2,0)), ""), 0)),"")</f>
        <v/>
      </c>
      <c r="B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6" s="94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2018'!$I$2:OFFSET($I$2,LastR2,0)))))</f>
        <v>0</v>
      </c>
      <c r="G96" s="43">
        <f ca="1">IFERROR(IF(A96="",0,INDIRECT("'Récaptitulatif Loyer Paris'!"&amp;ADDRESS(MATCH(A96,'Récaptitulatif Loyer PARIS 2018'!$A:$A,0),MATCH($A$1,'Récaptitulatif Loyer PARIS 2018'!$1:$1,0)+1,4))),0)</f>
        <v>0</v>
      </c>
      <c r="H96" s="94">
        <f ca="1">IFERROR(IF(A96="",0,INDIRECT("'Récaptitulatif Loyer Paris'!"&amp;ADDRESS(MATCH(A96,'Récaptitulatif Loyer PARIS 2018'!$A:$A,0),MATCH($A$1,'Récaptitulatif Loyer PARIS 2018'!$1:$1,0),4))),0)</f>
        <v>0</v>
      </c>
      <c r="I96" s="43">
        <f t="shared" ca="1" si="12"/>
        <v>0</v>
      </c>
      <c r="J96" s="44" t="str">
        <f t="shared" ca="1" si="13"/>
        <v/>
      </c>
      <c r="K96" s="45" t="str">
        <f t="shared" ca="1" si="14"/>
        <v/>
      </c>
    </row>
    <row r="97" spans="1:11" ht="20.100000000000001" customHeight="1">
      <c r="A97" s="12" t="str">
        <f t="array" aca="1" ref="A97" ca="1">IFERROR(INDEX('Récaptitulatif Résa PARIS 2018'!$A$2:OFFSET($A$2,LastR2,0), MATCH(0, IF($A$1='Récaptitulatif Résa PARIS 2018'!$F$2:OFFSET($F$2,LastR2,0), COUNTIF($A$2:$A96, 'Récaptitulatif Résa PARIS 2018'!$A$2:OFFSET($A$2,LastR2,0)), ""), 0)),"")</f>
        <v/>
      </c>
      <c r="B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7" s="94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2018'!$I$2:OFFSET($I$2,LastR2,0)))))</f>
        <v>0</v>
      </c>
      <c r="G97" s="43">
        <f ca="1">IFERROR(IF(A97="",0,INDIRECT("'Récaptitulatif Loyer Paris'!"&amp;ADDRESS(MATCH(A97,'Récaptitulatif Loyer PARIS 2018'!$A:$A,0),MATCH($A$1,'Récaptitulatif Loyer PARIS 2018'!$1:$1,0)+1,4))),0)</f>
        <v>0</v>
      </c>
      <c r="H97" s="94">
        <f ca="1">IFERROR(IF(A97="",0,INDIRECT("'Récaptitulatif Loyer Paris'!"&amp;ADDRESS(MATCH(A97,'Récaptitulatif Loyer PARIS 2018'!$A:$A,0),MATCH($A$1,'Récaptitulatif Loyer PARIS 2018'!$1:$1,0),4))),0)</f>
        <v>0</v>
      </c>
      <c r="I97" s="43">
        <f t="shared" ca="1" si="12"/>
        <v>0</v>
      </c>
      <c r="J97" s="44" t="str">
        <f t="shared" ca="1" si="13"/>
        <v/>
      </c>
      <c r="K97" s="45" t="str">
        <f t="shared" ca="1" si="14"/>
        <v/>
      </c>
    </row>
    <row r="98" spans="1:11" ht="20.100000000000001" customHeight="1">
      <c r="A98" s="12" t="str">
        <f t="array" aca="1" ref="A98" ca="1">IFERROR(INDEX('Récaptitulatif Résa PARIS 2018'!$A$2:OFFSET($A$2,LastR2,0), MATCH(0, IF($A$1='Récaptitulatif Résa PARIS 2018'!$F$2:OFFSET($F$2,LastR2,0), COUNTIF($A$2:$A97, 'Récaptitulatif Résa PARIS 2018'!$A$2:OFFSET($A$2,LastR2,0)), ""), 0)),"")</f>
        <v/>
      </c>
      <c r="B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8" s="94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2018'!$I$2:OFFSET($I$2,LastR2,0)))))</f>
        <v>0</v>
      </c>
      <c r="G98" s="43">
        <f ca="1">IFERROR(IF(A98="",0,INDIRECT("'Récaptitulatif Loyer Paris'!"&amp;ADDRESS(MATCH(A98,'Récaptitulatif Loyer PARIS 2018'!$A:$A,0),MATCH($A$1,'Récaptitulatif Loyer PARIS 2018'!$1:$1,0)+1,4))),0)</f>
        <v>0</v>
      </c>
      <c r="H98" s="94">
        <f ca="1">IFERROR(IF(A98="",0,INDIRECT("'Récaptitulatif Loyer Paris'!"&amp;ADDRESS(MATCH(A98,'Récaptitulatif Loyer PARIS 2018'!$A:$A,0),MATCH($A$1,'Récaptitulatif Loyer PARIS 2018'!$1:$1,0),4))),0)</f>
        <v>0</v>
      </c>
      <c r="I98" s="43">
        <f t="shared" ca="1" si="12"/>
        <v>0</v>
      </c>
      <c r="J98" s="44" t="str">
        <f t="shared" ca="1" si="13"/>
        <v/>
      </c>
      <c r="K98" s="45" t="str">
        <f t="shared" ca="1" si="14"/>
        <v/>
      </c>
    </row>
    <row r="99" spans="1:11" ht="20.100000000000001" customHeight="1">
      <c r="A99" s="12" t="str">
        <f t="array" aca="1" ref="A99" ca="1">IFERROR(INDEX('Récaptitulatif Résa PARIS 2018'!$A$2:OFFSET($A$2,LastR2,0), MATCH(0, IF($A$1='Récaptitulatif Résa PARIS 2018'!$F$2:OFFSET($F$2,LastR2,0), COUNTIF($A$2:$A98, 'Récaptitulatif Résa PARIS 2018'!$A$2:OFFSET($A$2,LastR2,0)), ""), 0)),"")</f>
        <v/>
      </c>
      <c r="B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9" s="94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2018'!$I$2:OFFSET($I$2,LastR2,0)))))</f>
        <v>0</v>
      </c>
      <c r="G99" s="43">
        <f ca="1">IFERROR(IF(A99="",0,INDIRECT("'Récaptitulatif Loyer Paris'!"&amp;ADDRESS(MATCH(A99,'Récaptitulatif Loyer PARIS 2018'!$A:$A,0),MATCH($A$1,'Récaptitulatif Loyer PARIS 2018'!$1:$1,0)+1,4))),0)</f>
        <v>0</v>
      </c>
      <c r="H99" s="94">
        <f ca="1">IFERROR(IF(A99="",0,INDIRECT("'Récaptitulatif Loyer Paris'!"&amp;ADDRESS(MATCH(A99,'Récaptitulatif Loyer PARIS 2018'!$A:$A,0),MATCH($A$1,'Récaptitulatif Loyer PARIS 2018'!$1:$1,0),4))),0)</f>
        <v>0</v>
      </c>
      <c r="I99" s="43">
        <f t="shared" ca="1" si="12"/>
        <v>0</v>
      </c>
      <c r="J99" s="44" t="str">
        <f t="shared" ca="1" si="13"/>
        <v/>
      </c>
      <c r="K99" s="45" t="str">
        <f t="shared" ca="1" si="14"/>
        <v/>
      </c>
    </row>
    <row r="100" spans="1:11" ht="20.100000000000001" customHeight="1">
      <c r="A100" s="12" t="str">
        <f t="array" aca="1" ref="A100" ca="1">IFERROR(INDEX('Récaptitulatif Résa PARIS 2018'!$A$2:OFFSET($A$2,LastR2,0), MATCH(0, IF($A$1='Récaptitulatif Résa PARIS 2018'!$F$2:OFFSET($F$2,LastR2,0), COUNTIF($A$2:$A99, 'Récaptitulatif Résa PARIS 2018'!$A$2:OFFSET($A$2,LastR2,0)), ""), 0)),"")</f>
        <v/>
      </c>
      <c r="B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0" s="94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2018'!$I$2:OFFSET($I$2,LastR2,0)))))</f>
        <v>0</v>
      </c>
      <c r="G100" s="43">
        <f ca="1">IFERROR(IF(A100="",0,INDIRECT("'Récaptitulatif Loyer Paris'!"&amp;ADDRESS(MATCH(A100,'Récaptitulatif Loyer PARIS 2018'!$A:$A,0),MATCH($A$1,'Récaptitulatif Loyer PARIS 2018'!$1:$1,0)+1,4))),0)</f>
        <v>0</v>
      </c>
      <c r="H100" s="94">
        <f ca="1">IFERROR(IF(A100="",0,INDIRECT("'Récaptitulatif Loyer Paris'!"&amp;ADDRESS(MATCH(A100,'Récaptitulatif Loyer PARIS 2018'!$A:$A,0),MATCH($A$1,'Récaptitulatif Loyer PARIS 2018'!$1:$1,0),4))),0)</f>
        <v>0</v>
      </c>
      <c r="I100" s="43">
        <f t="shared" ca="1" si="12"/>
        <v>0</v>
      </c>
      <c r="J100" s="44" t="str">
        <f t="shared" ca="1" si="13"/>
        <v/>
      </c>
      <c r="K100" s="45" t="str">
        <f t="shared" ca="1" si="14"/>
        <v/>
      </c>
    </row>
    <row r="101" spans="1:11" ht="20.100000000000001" customHeight="1">
      <c r="A101" s="12" t="str">
        <f t="array" aca="1" ref="A101" ca="1">IFERROR(INDEX('Récaptitulatif Résa PARIS 2018'!$A$2:OFFSET($A$2,LastR2,0), MATCH(0, IF($A$1='Récaptitulatif Résa PARIS 2018'!$F$2:OFFSET($F$2,LastR2,0), COUNTIF($A$2:$A100, 'Récaptitulatif Résa PARIS 2018'!$A$2:OFFSET($A$2,LastR2,0)), ""), 0)),"")</f>
        <v/>
      </c>
      <c r="B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1" s="94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2018'!$I$2:OFFSET($I$2,LastR2,0)))))</f>
        <v>0</v>
      </c>
      <c r="G101" s="43">
        <f ca="1">IFERROR(IF(A101="",0,INDIRECT("'Récaptitulatif Loyer Paris'!"&amp;ADDRESS(MATCH(A101,'Récaptitulatif Loyer PARIS 2018'!$A:$A,0),MATCH($A$1,'Récaptitulatif Loyer PARIS 2018'!$1:$1,0)+1,4))),0)</f>
        <v>0</v>
      </c>
      <c r="H101" s="94">
        <f ca="1">IFERROR(IF(A101="",0,INDIRECT("'Récaptitulatif Loyer Paris'!"&amp;ADDRESS(MATCH(A101,'Récaptitulatif Loyer PARIS 2018'!$A:$A,0),MATCH($A$1,'Récaptitulatif Loyer PARIS 2018'!$1:$1,0),4))),0)</f>
        <v>0</v>
      </c>
      <c r="I101" s="43">
        <f t="shared" ca="1" si="12"/>
        <v>0</v>
      </c>
      <c r="J101" s="44" t="str">
        <f t="shared" ca="1" si="13"/>
        <v/>
      </c>
      <c r="K101" s="45" t="str">
        <f t="shared" ca="1" si="14"/>
        <v/>
      </c>
    </row>
    <row r="102" spans="1:11" ht="20.100000000000001" customHeight="1">
      <c r="A102" s="12" t="str">
        <f t="array" aca="1" ref="A102" ca="1">IFERROR(INDEX('Récaptitulatif Résa PARIS 2018'!$A$2:OFFSET($A$2,LastR2,0), MATCH(0, IF($A$1='Récaptitulatif Résa PARIS 2018'!$F$2:OFFSET($F$2,LastR2,0), COUNTIF($A$2:$A101, 'Récaptitulatif Résa PARIS 2018'!$A$2:OFFSET($A$2,LastR2,0)), ""), 0)),"")</f>
        <v/>
      </c>
      <c r="B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2" s="94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2018'!$I$2:OFFSET($I$2,LastR2,0)))))</f>
        <v>0</v>
      </c>
      <c r="G102" s="43">
        <f ca="1">IFERROR(IF(A102="",0,INDIRECT("'Récaptitulatif Loyer Paris'!"&amp;ADDRESS(MATCH(A102,'Récaptitulatif Loyer PARIS 2018'!$A:$A,0),MATCH($A$1,'Récaptitulatif Loyer PARIS 2018'!$1:$1,0)+1,4))),0)</f>
        <v>0</v>
      </c>
      <c r="H102" s="94">
        <f ca="1">IFERROR(IF(A102="",0,INDIRECT("'Récaptitulatif Loyer Paris'!"&amp;ADDRESS(MATCH(A102,'Récaptitulatif Loyer PARIS 2018'!$A:$A,0),MATCH($A$1,'Récaptitulatif Loyer PARIS 2018'!$1:$1,0),4))),0)</f>
        <v>0</v>
      </c>
      <c r="I102" s="43">
        <f t="shared" ca="1" si="12"/>
        <v>0</v>
      </c>
      <c r="J102" s="44" t="str">
        <f t="shared" ca="1" si="13"/>
        <v/>
      </c>
      <c r="K102" s="45" t="str">
        <f t="shared" ca="1" si="14"/>
        <v/>
      </c>
    </row>
    <row r="103" spans="1:11" ht="20.100000000000001" customHeight="1">
      <c r="A103" s="12" t="str">
        <f t="array" aca="1" ref="A103" ca="1">IFERROR(INDEX('Récaptitulatif Résa PARIS 2018'!$A$2:OFFSET($A$2,LastR2,0), MATCH(0, IF($A$1='Récaptitulatif Résa PARIS 2018'!$F$2:OFFSET($F$2,LastR2,0), COUNTIF($A$2:$A102, 'Récaptitulatif Résa PARIS 2018'!$A$2:OFFSET($A$2,LastR2,0)), ""), 0)),"")</f>
        <v/>
      </c>
      <c r="B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3" s="94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2018'!$I$2:OFFSET($I$2,LastR2,0)))))</f>
        <v>0</v>
      </c>
      <c r="G103" s="43">
        <f ca="1">IFERROR(IF(A103="",0,INDIRECT("'Récaptitulatif Loyer Paris'!"&amp;ADDRESS(MATCH(A103,'Récaptitulatif Loyer PARIS 2018'!$A:$A,0),MATCH($A$1,'Récaptitulatif Loyer PARIS 2018'!$1:$1,0)+1,4))),0)</f>
        <v>0</v>
      </c>
      <c r="H103" s="94">
        <f ca="1">IFERROR(IF(A103="",0,INDIRECT("'Récaptitulatif Loyer Paris'!"&amp;ADDRESS(MATCH(A103,'Récaptitulatif Loyer PARIS 2018'!$A:$A,0),MATCH($A$1,'Récaptitulatif Loyer PARIS 2018'!$1:$1,0),4))),0)</f>
        <v>0</v>
      </c>
      <c r="I103" s="43">
        <f t="shared" ca="1" si="12"/>
        <v>0</v>
      </c>
      <c r="J103" s="44" t="str">
        <f t="shared" ca="1" si="13"/>
        <v/>
      </c>
      <c r="K103" s="45" t="str">
        <f t="shared" ca="1" si="14"/>
        <v/>
      </c>
    </row>
    <row r="104" spans="1:11" ht="20.100000000000001" customHeight="1">
      <c r="A104" s="12" t="str">
        <f t="array" aca="1" ref="A104" ca="1">IFERROR(INDEX('Récaptitulatif Résa PARIS 2018'!$A$2:OFFSET($A$2,LastR2,0), MATCH(0, IF($A$1='Récaptitulatif Résa PARIS 2018'!$F$2:OFFSET($F$2,LastR2,0), COUNTIF($A$2:$A103, 'Récaptitulatif Résa PARIS 2018'!$A$2:OFFSET($A$2,LastR2,0)), ""), 0)),"")</f>
        <v/>
      </c>
      <c r="B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4" s="94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2018'!$I$2:OFFSET($I$2,LastR2,0)))))</f>
        <v>0</v>
      </c>
      <c r="G104" s="43">
        <f ca="1">IFERROR(IF(A104="",0,INDIRECT("'Récaptitulatif Loyer Paris'!"&amp;ADDRESS(MATCH(A104,'Récaptitulatif Loyer PARIS 2018'!$A:$A,0),MATCH($A$1,'Récaptitulatif Loyer PARIS 2018'!$1:$1,0)+1,4))),0)</f>
        <v>0</v>
      </c>
      <c r="H104" s="94">
        <f ca="1">IFERROR(IF(A104="",0,INDIRECT("'Récaptitulatif Loyer Paris'!"&amp;ADDRESS(MATCH(A104,'Récaptitulatif Loyer PARIS 2018'!$A:$A,0),MATCH($A$1,'Récaptitulatif Loyer PARIS 2018'!$1:$1,0),4))),0)</f>
        <v>0</v>
      </c>
      <c r="I104" s="43">
        <f t="shared" ca="1" si="12"/>
        <v>0</v>
      </c>
      <c r="J104" s="44" t="str">
        <f t="shared" ca="1" si="13"/>
        <v/>
      </c>
      <c r="K104" s="45" t="str">
        <f t="shared" ca="1" si="14"/>
        <v/>
      </c>
    </row>
    <row r="105" spans="1:11" ht="20.100000000000001" customHeight="1">
      <c r="A105" s="12" t="str">
        <f t="array" aca="1" ref="A105" ca="1">IFERROR(INDEX('Récaptitulatif Résa PARIS 2018'!$A$2:OFFSET($A$2,LastR2,0), MATCH(0, IF($A$1='Récaptitulatif Résa PARIS 2018'!$F$2:OFFSET($F$2,LastR2,0), COUNTIF($A$2:$A104, 'Récaptitulatif Résa PARIS 2018'!$A$2:OFFSET($A$2,LastR2,0)), ""), 0)),"")</f>
        <v/>
      </c>
      <c r="B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5" s="94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2018'!$I$2:OFFSET($I$2,LastR2,0)))))</f>
        <v>0</v>
      </c>
      <c r="G105" s="43">
        <f ca="1">IFERROR(IF(A105="",0,INDIRECT("'Récaptitulatif Loyer Paris'!"&amp;ADDRESS(MATCH(A105,'Récaptitulatif Loyer PARIS 2018'!$A:$A,0),MATCH($A$1,'Récaptitulatif Loyer PARIS 2018'!$1:$1,0)+1,4))),0)</f>
        <v>0</v>
      </c>
      <c r="H105" s="94">
        <f ca="1">IFERROR(IF(A105="",0,INDIRECT("'Récaptitulatif Loyer Paris'!"&amp;ADDRESS(MATCH(A105,'Récaptitulatif Loyer PARIS 2018'!$A:$A,0),MATCH($A$1,'Récaptitulatif Loyer PARIS 2018'!$1:$1,0),4))),0)</f>
        <v>0</v>
      </c>
      <c r="I105" s="43">
        <f t="shared" ca="1" si="12"/>
        <v>0</v>
      </c>
      <c r="J105" s="44" t="str">
        <f t="shared" ca="1" si="13"/>
        <v/>
      </c>
      <c r="K105" s="45" t="str">
        <f t="shared" ca="1" si="14"/>
        <v/>
      </c>
    </row>
    <row r="106" spans="1:11" ht="20.100000000000001" customHeight="1">
      <c r="A106" s="12" t="str">
        <f t="array" aca="1" ref="A106" ca="1">IFERROR(INDEX('Récaptitulatif Résa PARIS 2018'!$A$2:OFFSET($A$2,LastR2,0), MATCH(0, IF($A$1='Récaptitulatif Résa PARIS 2018'!$F$2:OFFSET($F$2,LastR2,0), COUNTIF($A$2:$A105, 'Récaptitulatif Résa PARIS 2018'!$A$2:OFFSET($A$2,LastR2,0)), ""), 0)),"")</f>
        <v/>
      </c>
      <c r="B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6" s="94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2018'!$I$2:OFFSET($I$2,LastR2,0)))))</f>
        <v>0</v>
      </c>
      <c r="G106" s="43">
        <f ca="1">IFERROR(IF(A106="",0,INDIRECT("'Récaptitulatif Loyer Paris'!"&amp;ADDRESS(MATCH(A106,'Récaptitulatif Loyer PARIS 2018'!$A:$A,0),MATCH($A$1,'Récaptitulatif Loyer PARIS 2018'!$1:$1,0)+1,4))),0)</f>
        <v>0</v>
      </c>
      <c r="H106" s="94">
        <f ca="1">IFERROR(IF(A106="",0,INDIRECT("'Récaptitulatif Loyer Paris'!"&amp;ADDRESS(MATCH(A106,'Récaptitulatif Loyer PARIS 2018'!$A:$A,0),MATCH($A$1,'Récaptitulatif Loyer PARIS 2018'!$1:$1,0),4))),0)</f>
        <v>0</v>
      </c>
      <c r="I106" s="43">
        <f t="shared" ca="1" si="12"/>
        <v>0</v>
      </c>
      <c r="J106" s="44" t="str">
        <f t="shared" ca="1" si="13"/>
        <v/>
      </c>
      <c r="K106" s="45" t="str">
        <f t="shared" ca="1" si="14"/>
        <v/>
      </c>
    </row>
    <row r="107" spans="1:11" ht="20.100000000000001" customHeight="1">
      <c r="A107" s="12" t="str">
        <f t="array" aca="1" ref="A107" ca="1">IFERROR(INDEX('Récaptitulatif Résa PARIS 2018'!$A$2:OFFSET($A$2,LastR2,0), MATCH(0, IF($A$1='Récaptitulatif Résa PARIS 2018'!$F$2:OFFSET($F$2,LastR2,0), COUNTIF($A$2:$A106, 'Récaptitulatif Résa PARIS 2018'!$A$2:OFFSET($A$2,LastR2,0)), ""), 0)),"")</f>
        <v/>
      </c>
      <c r="B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7" s="94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2018'!$I$2:OFFSET($I$2,LastR2,0)))))</f>
        <v>0</v>
      </c>
      <c r="G107" s="43">
        <f ca="1">IFERROR(IF(A107="",0,INDIRECT("'Récaptitulatif Loyer Paris'!"&amp;ADDRESS(MATCH(A107,'Récaptitulatif Loyer PARIS 2018'!$A:$A,0),MATCH($A$1,'Récaptitulatif Loyer PARIS 2018'!$1:$1,0)+1,4))),0)</f>
        <v>0</v>
      </c>
      <c r="H107" s="94">
        <f ca="1">IFERROR(IF(A107="",0,INDIRECT("'Récaptitulatif Loyer Paris'!"&amp;ADDRESS(MATCH(A107,'Récaptitulatif Loyer PARIS 2018'!$A:$A,0),MATCH($A$1,'Récaptitulatif Loyer PARIS 2018'!$1:$1,0),4))),0)</f>
        <v>0</v>
      </c>
      <c r="I107" s="43">
        <f t="shared" ca="1" si="12"/>
        <v>0</v>
      </c>
      <c r="J107" s="44" t="str">
        <f t="shared" ca="1" si="13"/>
        <v/>
      </c>
      <c r="K107" s="45" t="str">
        <f t="shared" ca="1" si="14"/>
        <v/>
      </c>
    </row>
    <row r="108" spans="1:11" ht="20.100000000000001" customHeight="1">
      <c r="A108" s="12" t="str">
        <f t="array" aca="1" ref="A108" ca="1">IFERROR(INDEX('Récaptitulatif Résa PARIS 2018'!$A$2:OFFSET($A$2,LastR2,0), MATCH(0, IF($A$1='Récaptitulatif Résa PARIS 2018'!$F$2:OFFSET($F$2,LastR2,0), COUNTIF($A$2:$A107, 'Récaptitulatif Résa PARIS 2018'!$A$2:OFFSET($A$2,LastR2,0)), ""), 0)),"")</f>
        <v/>
      </c>
      <c r="B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8" s="94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2018'!$I$2:OFFSET($I$2,LastR2,0)))))</f>
        <v>0</v>
      </c>
      <c r="G108" s="43">
        <f ca="1">IFERROR(IF(A108="",0,INDIRECT("'Récaptitulatif Loyer Paris'!"&amp;ADDRESS(MATCH(A108,'Récaptitulatif Loyer PARIS 2018'!$A:$A,0),MATCH($A$1,'Récaptitulatif Loyer PARIS 2018'!$1:$1,0)+1,4))),0)</f>
        <v>0</v>
      </c>
      <c r="H108" s="94">
        <f ca="1">IFERROR(IF(A108="",0,INDIRECT("'Récaptitulatif Loyer Paris'!"&amp;ADDRESS(MATCH(A108,'Récaptitulatif Loyer PARIS 2018'!$A:$A,0),MATCH($A$1,'Récaptitulatif Loyer PARIS 2018'!$1:$1,0),4))),0)</f>
        <v>0</v>
      </c>
      <c r="I108" s="43">
        <f t="shared" ca="1" si="12"/>
        <v>0</v>
      </c>
      <c r="J108" s="44" t="str">
        <f t="shared" ca="1" si="13"/>
        <v/>
      </c>
      <c r="K108" s="45" t="str">
        <f t="shared" ca="1" si="14"/>
        <v/>
      </c>
    </row>
    <row r="109" spans="1:11" ht="20.100000000000001" customHeight="1">
      <c r="A109" s="12" t="str">
        <f t="array" aca="1" ref="A109" ca="1">IFERROR(INDEX('Récaptitulatif Résa PARIS 2018'!$A$2:OFFSET($A$2,LastR2,0), MATCH(0, IF($A$1='Récaptitulatif Résa PARIS 2018'!$F$2:OFFSET($F$2,LastR2,0), COUNTIF($A$2:$A108, 'Récaptitulatif Résa PARIS 2018'!$A$2:OFFSET($A$2,LastR2,0)), ""), 0)),"")</f>
        <v/>
      </c>
      <c r="B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9" s="94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2018'!$I$2:OFFSET($I$2,LastR2,0)))))</f>
        <v>0</v>
      </c>
      <c r="G109" s="43">
        <f ca="1">IFERROR(IF(A109="",0,INDIRECT("'Récaptitulatif Loyer Paris'!"&amp;ADDRESS(MATCH(A109,'Récaptitulatif Loyer PARIS 2018'!$A:$A,0),MATCH($A$1,'Récaptitulatif Loyer PARIS 2018'!$1:$1,0)+1,4))),0)</f>
        <v>0</v>
      </c>
      <c r="H109" s="94">
        <f ca="1">IFERROR(IF(A109="",0,INDIRECT("'Récaptitulatif Loyer Paris'!"&amp;ADDRESS(MATCH(A109,'Récaptitulatif Loyer PARIS 2018'!$A:$A,0),MATCH($A$1,'Récaptitulatif Loyer PARIS 2018'!$1:$1,0),4))),0)</f>
        <v>0</v>
      </c>
      <c r="I109" s="43">
        <f t="shared" ca="1" si="12"/>
        <v>0</v>
      </c>
      <c r="J109" s="44" t="str">
        <f t="shared" ca="1" si="13"/>
        <v/>
      </c>
      <c r="K109" s="45" t="str">
        <f t="shared" ca="1" si="14"/>
        <v/>
      </c>
    </row>
    <row r="110" spans="1:11" ht="20.100000000000001" customHeight="1">
      <c r="A110" s="12" t="str">
        <f t="array" aca="1" ref="A110" ca="1">IFERROR(INDEX('Récaptitulatif Résa PARIS 2018'!$A$2:OFFSET($A$2,LastR2,0), MATCH(0, IF($A$1='Récaptitulatif Résa PARIS 2018'!$F$2:OFFSET($F$2,LastR2,0), COUNTIF($A$2:$A109, 'Récaptitulatif Résa PARIS 2018'!$A$2:OFFSET($A$2,LastR2,0)), ""), 0)),"")</f>
        <v/>
      </c>
      <c r="B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0" s="94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2018'!$I$2:OFFSET($I$2,LastR2,0)))))</f>
        <v>0</v>
      </c>
      <c r="G110" s="43">
        <f ca="1">IFERROR(IF(A110="",0,INDIRECT("'Récaptitulatif Loyer Paris'!"&amp;ADDRESS(MATCH(A110,'Récaptitulatif Loyer PARIS 2018'!$A:$A,0),MATCH($A$1,'Récaptitulatif Loyer PARIS 2018'!$1:$1,0)+1,4))),0)</f>
        <v>0</v>
      </c>
      <c r="H110" s="94">
        <f ca="1">IFERROR(IF(A110="",0,INDIRECT("'Récaptitulatif Loyer Paris'!"&amp;ADDRESS(MATCH(A110,'Récaptitulatif Loyer PARIS 2018'!$A:$A,0),MATCH($A$1,'Récaptitulatif Loyer PARIS 2018'!$1:$1,0),4))),0)</f>
        <v>0</v>
      </c>
      <c r="I110" s="43">
        <f t="shared" ca="1" si="12"/>
        <v>0</v>
      </c>
      <c r="J110" s="44" t="str">
        <f t="shared" ca="1" si="13"/>
        <v/>
      </c>
      <c r="K110" s="45" t="str">
        <f t="shared" ca="1" si="14"/>
        <v/>
      </c>
    </row>
    <row r="111" spans="1:11" ht="20.100000000000001" customHeight="1">
      <c r="A111" s="12" t="str">
        <f t="array" aca="1" ref="A111" ca="1">IFERROR(INDEX('Récaptitulatif Résa PARIS 2018'!$A$2:OFFSET($A$2,LastR2,0), MATCH(0, IF($A$1='Récaptitulatif Résa PARIS 2018'!$F$2:OFFSET($F$2,LastR2,0), COUNTIF($A$2:$A110, 'Récaptitulatif Résa PARIS 2018'!$A$2:OFFSET($A$2,LastR2,0)), ""), 0)),"")</f>
        <v/>
      </c>
      <c r="B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1" s="94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2018'!$I$2:OFFSET($I$2,LastR2,0)))))</f>
        <v>0</v>
      </c>
      <c r="G111" s="43">
        <f ca="1">IFERROR(IF(A111="",0,INDIRECT("'Récaptitulatif Loyer Paris'!"&amp;ADDRESS(MATCH(A111,'Récaptitulatif Loyer PARIS 2018'!$A:$A,0),MATCH($A$1,'Récaptitulatif Loyer PARIS 2018'!$1:$1,0)+1,4))),0)</f>
        <v>0</v>
      </c>
      <c r="H111" s="94">
        <f ca="1">IFERROR(IF(A111="",0,INDIRECT("'Récaptitulatif Loyer Paris'!"&amp;ADDRESS(MATCH(A111,'Récaptitulatif Loyer PARIS 2018'!$A:$A,0),MATCH($A$1,'Récaptitulatif Loyer PARIS 2018'!$1:$1,0),4))),0)</f>
        <v>0</v>
      </c>
      <c r="I111" s="43">
        <f t="shared" ca="1" si="12"/>
        <v>0</v>
      </c>
      <c r="J111" s="44" t="str">
        <f t="shared" ca="1" si="13"/>
        <v/>
      </c>
      <c r="K111" s="45" t="str">
        <f t="shared" ca="1" si="14"/>
        <v/>
      </c>
    </row>
    <row r="112" spans="1:11" ht="20.100000000000001" customHeight="1">
      <c r="A112" s="12" t="str">
        <f t="array" aca="1" ref="A112" ca="1">IFERROR(INDEX('Récaptitulatif Résa PARIS 2018'!$A$2:OFFSET($A$2,LastR2,0), MATCH(0, IF($A$1='Récaptitulatif Résa PARIS 2018'!$F$2:OFFSET($F$2,LastR2,0), COUNTIF($A$2:$A111, 'Récaptitulatif Résa PARIS 2018'!$A$2:OFFSET($A$2,LastR2,0)), ""), 0)),"")</f>
        <v/>
      </c>
      <c r="B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2" s="94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2018'!$I$2:OFFSET($I$2,LastR2,0)))))</f>
        <v>0</v>
      </c>
      <c r="G112" s="43">
        <f ca="1">IFERROR(IF(A112="",0,INDIRECT("'Récaptitulatif Loyer Paris'!"&amp;ADDRESS(MATCH(A112,'Récaptitulatif Loyer PARIS 2018'!$A:$A,0),MATCH($A$1,'Récaptitulatif Loyer PARIS 2018'!$1:$1,0)+1,4))),0)</f>
        <v>0</v>
      </c>
      <c r="H112" s="94">
        <f ca="1">IFERROR(IF(A112="",0,INDIRECT("'Récaptitulatif Loyer Paris'!"&amp;ADDRESS(MATCH(A112,'Récaptitulatif Loyer PARIS 2018'!$A:$A,0),MATCH($A$1,'Récaptitulatif Loyer PARIS 2018'!$1:$1,0),4))),0)</f>
        <v>0</v>
      </c>
      <c r="I112" s="43">
        <f t="shared" ca="1" si="12"/>
        <v>0</v>
      </c>
      <c r="J112" s="44" t="str">
        <f t="shared" ca="1" si="13"/>
        <v/>
      </c>
      <c r="K112" s="45" t="str">
        <f t="shared" ca="1" si="14"/>
        <v/>
      </c>
    </row>
    <row r="113" spans="1:11" ht="20.100000000000001" customHeight="1">
      <c r="A113" s="12" t="str">
        <f t="array" aca="1" ref="A113" ca="1">IFERROR(INDEX('Récaptitulatif Résa PARIS 2018'!$A$2:OFFSET($A$2,LastR2,0), MATCH(0, IF($A$1='Récaptitulatif Résa PARIS 2018'!$F$2:OFFSET($F$2,LastR2,0), COUNTIF($A$2:$A112, 'Récaptitulatif Résa PARIS 2018'!$A$2:OFFSET($A$2,LastR2,0)), ""), 0)),"")</f>
        <v/>
      </c>
      <c r="B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3" s="94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2018'!$I$2:OFFSET($I$2,LastR2,0)))))</f>
        <v>0</v>
      </c>
      <c r="G113" s="43">
        <f ca="1">IFERROR(IF(A113="",0,INDIRECT("'Récaptitulatif Loyer Paris'!"&amp;ADDRESS(MATCH(A113,'Récaptitulatif Loyer PARIS 2018'!$A:$A,0),MATCH($A$1,'Récaptitulatif Loyer PARIS 2018'!$1:$1,0)+1,4))),0)</f>
        <v>0</v>
      </c>
      <c r="H113" s="94">
        <f ca="1">IFERROR(IF(A113="",0,INDIRECT("'Récaptitulatif Loyer Paris'!"&amp;ADDRESS(MATCH(A113,'Récaptitulatif Loyer PARIS 2018'!$A:$A,0),MATCH($A$1,'Récaptitulatif Loyer PARIS 2018'!$1:$1,0),4))),0)</f>
        <v>0</v>
      </c>
      <c r="I113" s="43">
        <f t="shared" ca="1" si="12"/>
        <v>0</v>
      </c>
      <c r="J113" s="44" t="str">
        <f t="shared" ca="1" si="13"/>
        <v/>
      </c>
      <c r="K113" s="45" t="str">
        <f t="shared" ca="1" si="14"/>
        <v/>
      </c>
    </row>
    <row r="114" spans="1:11" ht="20.100000000000001" customHeight="1">
      <c r="A114" s="12" t="str">
        <f t="array" aca="1" ref="A114" ca="1">IFERROR(INDEX('Récaptitulatif Résa PARIS 2018'!$A$2:OFFSET($A$2,LastR2,0), MATCH(0, IF($A$1='Récaptitulatif Résa PARIS 2018'!$F$2:OFFSET($F$2,LastR2,0), COUNTIF($A$2:$A113, 'Récaptitulatif Résa PARIS 2018'!$A$2:OFFSET($A$2,LastR2,0)), ""), 0)),"")</f>
        <v/>
      </c>
      <c r="B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4" s="94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2018'!$I$2:OFFSET($I$2,LastR2,0)))))</f>
        <v>0</v>
      </c>
      <c r="G114" s="43">
        <f ca="1">IFERROR(IF(A114="",0,INDIRECT("'Récaptitulatif Loyer Paris'!"&amp;ADDRESS(MATCH(A114,'Récaptitulatif Loyer PARIS 2018'!$A:$A,0),MATCH($A$1,'Récaptitulatif Loyer PARIS 2018'!$1:$1,0)+1,4))),0)</f>
        <v>0</v>
      </c>
      <c r="H114" s="94">
        <f ca="1">IFERROR(IF(A114="",0,INDIRECT("'Récaptitulatif Loyer Paris'!"&amp;ADDRESS(MATCH(A114,'Récaptitulatif Loyer PARIS 2018'!$A:$A,0),MATCH($A$1,'Récaptitulatif Loyer PARIS 2018'!$1:$1,0),4))),0)</f>
        <v>0</v>
      </c>
      <c r="I114" s="43">
        <f t="shared" ca="1" si="12"/>
        <v>0</v>
      </c>
      <c r="J114" s="44" t="str">
        <f t="shared" ca="1" si="13"/>
        <v/>
      </c>
      <c r="K114" s="45" t="str">
        <f t="shared" ca="1" si="14"/>
        <v/>
      </c>
    </row>
    <row r="115" spans="1:11" ht="20.100000000000001" customHeight="1">
      <c r="A115" s="12" t="str">
        <f t="array" aca="1" ref="A115" ca="1">IFERROR(INDEX('Récaptitulatif Résa PARIS 2018'!$A$2:OFFSET($A$2,LastR2,0), MATCH(0, IF($A$1='Récaptitulatif Résa PARIS 2018'!$F$2:OFFSET($F$2,LastR2,0), COUNTIF($A$2:$A114, 'Récaptitulatif Résa PARIS 2018'!$A$2:OFFSET($A$2,LastR2,0)), ""), 0)),"")</f>
        <v/>
      </c>
      <c r="B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5" s="94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2018'!$I$2:OFFSET($I$2,LastR2,0)))))</f>
        <v>0</v>
      </c>
      <c r="G115" s="43">
        <f ca="1">IFERROR(IF(A115="",0,INDIRECT("'Récaptitulatif Loyer Paris'!"&amp;ADDRESS(MATCH(A115,'Récaptitulatif Loyer PARIS 2018'!$A:$A,0),MATCH($A$1,'Récaptitulatif Loyer PARIS 2018'!$1:$1,0)+1,4))),0)</f>
        <v>0</v>
      </c>
      <c r="H115" s="94">
        <f ca="1">IFERROR(IF(A115="",0,INDIRECT("'Récaptitulatif Loyer Paris'!"&amp;ADDRESS(MATCH(A115,'Récaptitulatif Loyer PARIS 2018'!$A:$A,0),MATCH($A$1,'Récaptitulatif Loyer PARIS 2018'!$1:$1,0),4))),0)</f>
        <v>0</v>
      </c>
      <c r="I115" s="43">
        <f t="shared" ca="1" si="12"/>
        <v>0</v>
      </c>
      <c r="J115" s="44" t="str">
        <f t="shared" ca="1" si="13"/>
        <v/>
      </c>
      <c r="K115" s="45" t="str">
        <f t="shared" ca="1" si="14"/>
        <v/>
      </c>
    </row>
    <row r="116" spans="1:11" ht="20.100000000000001" customHeight="1">
      <c r="A116" s="12" t="str">
        <f t="array" aca="1" ref="A116" ca="1">IFERROR(INDEX('Récaptitulatif Résa PARIS 2018'!$A$2:OFFSET($A$2,LastR2,0), MATCH(0, IF($A$1='Récaptitulatif Résa PARIS 2018'!$F$2:OFFSET($F$2,LastR2,0), COUNTIF($A$2:$A115, 'Récaptitulatif Résa PARIS 2018'!$A$2:OFFSET($A$2,LastR2,0)), ""), 0)),"")</f>
        <v/>
      </c>
      <c r="B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6" s="94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2018'!$I$2:OFFSET($I$2,LastR2,0)))))</f>
        <v>0</v>
      </c>
      <c r="G116" s="43">
        <f ca="1">IFERROR(IF(A116="",0,INDIRECT("'Récaptitulatif Loyer Paris'!"&amp;ADDRESS(MATCH(A116,'Récaptitulatif Loyer PARIS 2018'!$A:$A,0),MATCH($A$1,'Récaptitulatif Loyer PARIS 2018'!$1:$1,0)+1,4))),0)</f>
        <v>0</v>
      </c>
      <c r="H116" s="94">
        <f ca="1">IFERROR(IF(A116="",0,INDIRECT("'Récaptitulatif Loyer Paris'!"&amp;ADDRESS(MATCH(A116,'Récaptitulatif Loyer PARIS 2018'!$A:$A,0),MATCH($A$1,'Récaptitulatif Loyer PARIS 2018'!$1:$1,0),4))),0)</f>
        <v>0</v>
      </c>
      <c r="I116" s="43">
        <f t="shared" ca="1" si="12"/>
        <v>0</v>
      </c>
      <c r="J116" s="44" t="str">
        <f t="shared" ca="1" si="13"/>
        <v/>
      </c>
      <c r="K116" s="45" t="str">
        <f t="shared" ca="1" si="14"/>
        <v/>
      </c>
    </row>
    <row r="117" spans="1:11" ht="20.100000000000001" customHeight="1">
      <c r="A117" s="12" t="str">
        <f t="array" aca="1" ref="A117" ca="1">IFERROR(INDEX('Récaptitulatif Résa PARIS 2018'!$A$2:OFFSET($A$2,LastR2,0), MATCH(0, IF($A$1='Récaptitulatif Résa PARIS 2018'!$F$2:OFFSET($F$2,LastR2,0), COUNTIF($A$2:$A116, 'Récaptitulatif Résa PARIS 2018'!$A$2:OFFSET($A$2,LastR2,0)), ""), 0)),"")</f>
        <v/>
      </c>
      <c r="B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7" s="94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2018'!$I$2:OFFSET($I$2,LastR2,0)))))</f>
        <v>0</v>
      </c>
      <c r="G117" s="43">
        <f ca="1">IFERROR(IF(A117="",0,INDIRECT("'Récaptitulatif Loyer Paris'!"&amp;ADDRESS(MATCH(A117,'Récaptitulatif Loyer PARIS 2018'!$A:$A,0),MATCH($A$1,'Récaptitulatif Loyer PARIS 2018'!$1:$1,0)+1,4))),0)</f>
        <v>0</v>
      </c>
      <c r="H117" s="94">
        <f ca="1">IFERROR(IF(A117="",0,INDIRECT("'Récaptitulatif Loyer Paris'!"&amp;ADDRESS(MATCH(A117,'Récaptitulatif Loyer PARIS 2018'!$A:$A,0),MATCH($A$1,'Récaptitulatif Loyer PARIS 2018'!$1:$1,0),4))),0)</f>
        <v>0</v>
      </c>
      <c r="I117" s="43">
        <f t="shared" ca="1" si="12"/>
        <v>0</v>
      </c>
      <c r="J117" s="44" t="str">
        <f t="shared" ca="1" si="13"/>
        <v/>
      </c>
      <c r="K117" s="45" t="str">
        <f t="shared" ca="1" si="14"/>
        <v/>
      </c>
    </row>
    <row r="118" spans="1:11" ht="20.100000000000001" customHeight="1">
      <c r="A118" s="12" t="str">
        <f t="array" aca="1" ref="A118" ca="1">IFERROR(INDEX('Récaptitulatif Résa PARIS 2018'!$A$2:OFFSET($A$2,LastR2,0), MATCH(0, IF($A$1='Récaptitulatif Résa PARIS 2018'!$F$2:OFFSET($F$2,LastR2,0), COUNTIF($A$2:$A117, 'Récaptitulatif Résa PARIS 2018'!$A$2:OFFSET($A$2,LastR2,0)), ""), 0)),"")</f>
        <v/>
      </c>
      <c r="B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8" s="94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2018'!$I$2:OFFSET($I$2,LastR2,0)))))</f>
        <v>0</v>
      </c>
      <c r="G118" s="43">
        <f ca="1">IFERROR(IF(A118="",0,INDIRECT("'Récaptitulatif Loyer Paris'!"&amp;ADDRESS(MATCH(A118,'Récaptitulatif Loyer PARIS 2018'!$A:$A,0),MATCH($A$1,'Récaptitulatif Loyer PARIS 2018'!$1:$1,0)+1,4))),0)</f>
        <v>0</v>
      </c>
      <c r="H118" s="94">
        <f ca="1">IFERROR(IF(A118="",0,INDIRECT("'Récaptitulatif Loyer Paris'!"&amp;ADDRESS(MATCH(A118,'Récaptitulatif Loyer PARIS 2018'!$A:$A,0),MATCH($A$1,'Récaptitulatif Loyer PARIS 2018'!$1:$1,0),4))),0)</f>
        <v>0</v>
      </c>
      <c r="I118" s="43">
        <f t="shared" ca="1" si="12"/>
        <v>0</v>
      </c>
      <c r="J118" s="44" t="str">
        <f t="shared" ca="1" si="13"/>
        <v/>
      </c>
      <c r="K118" s="45" t="str">
        <f t="shared" ca="1" si="14"/>
        <v/>
      </c>
    </row>
    <row r="119" spans="1:11" ht="20.100000000000001" customHeight="1">
      <c r="A119" s="12" t="str">
        <f t="array" aca="1" ref="A119" ca="1">IFERROR(INDEX('Récaptitulatif Résa PARIS 2018'!$A$2:OFFSET($A$2,LastR2,0), MATCH(0, IF($A$1='Récaptitulatif Résa PARIS 2018'!$F$2:OFFSET($F$2,LastR2,0), COUNTIF($A$2:$A118, 'Récaptitulatif Résa PARIS 2018'!$A$2:OFFSET($A$2,LastR2,0)), ""), 0)),"")</f>
        <v/>
      </c>
      <c r="B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9" s="94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2018'!$I$2:OFFSET($I$2,LastR2,0)))))</f>
        <v>0</v>
      </c>
      <c r="G119" s="43">
        <f ca="1">IFERROR(IF(A119="",0,INDIRECT("'Récaptitulatif Loyer Paris'!"&amp;ADDRESS(MATCH(A119,'Récaptitulatif Loyer PARIS 2018'!$A:$A,0),MATCH($A$1,'Récaptitulatif Loyer PARIS 2018'!$1:$1,0)+1,4))),0)</f>
        <v>0</v>
      </c>
      <c r="H119" s="94">
        <f ca="1">IFERROR(IF(A119="",0,INDIRECT("'Récaptitulatif Loyer Paris'!"&amp;ADDRESS(MATCH(A119,'Récaptitulatif Loyer PARIS 2018'!$A:$A,0),MATCH($A$1,'Récaptitulatif Loyer PARIS 2018'!$1:$1,0),4))),0)</f>
        <v>0</v>
      </c>
      <c r="I119" s="43">
        <f t="shared" ca="1" si="12"/>
        <v>0</v>
      </c>
      <c r="J119" s="44" t="str">
        <f t="shared" ca="1" si="13"/>
        <v/>
      </c>
      <c r="K119" s="45" t="str">
        <f t="shared" ca="1" si="14"/>
        <v/>
      </c>
    </row>
    <row r="120" spans="1:11" ht="20.100000000000001" customHeight="1">
      <c r="A120" s="12" t="str">
        <f t="array" aca="1" ref="A120" ca="1">IFERROR(INDEX('Récaptitulatif Résa PARIS 2018'!$A$2:OFFSET($A$2,LastR2,0), MATCH(0, IF($A$1='Récaptitulatif Résa PARIS 2018'!$F$2:OFFSET($F$2,LastR2,0), COUNTIF($A$2:$A119, 'Récaptitulatif Résa PARIS 2018'!$A$2:OFFSET($A$2,LastR2,0)), ""), 0)),"")</f>
        <v/>
      </c>
      <c r="B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0" s="94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2018'!$I$2:OFFSET($I$2,LastR2,0)))))</f>
        <v>0</v>
      </c>
      <c r="G120" s="43">
        <f ca="1">IFERROR(IF(A120="",0,INDIRECT("'Récaptitulatif Loyer Paris'!"&amp;ADDRESS(MATCH(A120,'Récaptitulatif Loyer PARIS 2018'!$A:$A,0),MATCH($A$1,'Récaptitulatif Loyer PARIS 2018'!$1:$1,0)+1,4))),0)</f>
        <v>0</v>
      </c>
      <c r="H120" s="94">
        <f ca="1">IFERROR(IF(A120="",0,INDIRECT("'Récaptitulatif Loyer Paris'!"&amp;ADDRESS(MATCH(A120,'Récaptitulatif Loyer PARIS 2018'!$A:$A,0),MATCH($A$1,'Récaptitulatif Loyer PARIS 2018'!$1:$1,0),4))),0)</f>
        <v>0</v>
      </c>
      <c r="I120" s="43">
        <f t="shared" ca="1" si="12"/>
        <v>0</v>
      </c>
      <c r="J120" s="44" t="str">
        <f t="shared" ca="1" si="13"/>
        <v/>
      </c>
      <c r="K120" s="45" t="str">
        <f t="shared" ca="1" si="14"/>
        <v/>
      </c>
    </row>
    <row r="121" spans="1:11" ht="20.100000000000001" customHeight="1">
      <c r="A121" s="12" t="str">
        <f t="array" aca="1" ref="A121" ca="1">IFERROR(INDEX('Récaptitulatif Résa PARIS 2018'!$A$2:OFFSET($A$2,LastR2,0), MATCH(0, IF($A$1='Récaptitulatif Résa PARIS 2018'!$F$2:OFFSET($F$2,LastR2,0), COUNTIF($A$2:$A120, 'Récaptitulatif Résa PARIS 2018'!$A$2:OFFSET($A$2,LastR2,0)), ""), 0)),"")</f>
        <v/>
      </c>
      <c r="B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1" s="94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2018'!$I$2:OFFSET($I$2,LastR2,0)))))</f>
        <v>0</v>
      </c>
      <c r="G121" s="43">
        <f ca="1">IFERROR(IF(A121="",0,INDIRECT("'Récaptitulatif Loyer Paris'!"&amp;ADDRESS(MATCH(A121,'Récaptitulatif Loyer PARIS 2018'!$A:$A,0),MATCH($A$1,'Récaptitulatif Loyer PARIS 2018'!$1:$1,0)+1,4))),0)</f>
        <v>0</v>
      </c>
      <c r="H121" s="94">
        <f ca="1">IFERROR(IF(A121="",0,INDIRECT("'Récaptitulatif Loyer Paris'!"&amp;ADDRESS(MATCH(A121,'Récaptitulatif Loyer PARIS 2018'!$A:$A,0),MATCH($A$1,'Récaptitulatif Loyer PARIS 2018'!$1:$1,0),4))),0)</f>
        <v>0</v>
      </c>
      <c r="I121" s="43">
        <f t="shared" ca="1" si="12"/>
        <v>0</v>
      </c>
      <c r="J121" s="44" t="str">
        <f t="shared" ca="1" si="13"/>
        <v/>
      </c>
      <c r="K121" s="45" t="str">
        <f t="shared" ca="1" si="14"/>
        <v/>
      </c>
    </row>
    <row r="122" spans="1:11" ht="20.100000000000001" customHeight="1">
      <c r="A122" s="12" t="str">
        <f t="array" aca="1" ref="A122" ca="1">IFERROR(INDEX('Récaptitulatif Résa PARIS 2018'!$A$2:OFFSET($A$2,LastR2,0), MATCH(0, IF($A$1='Récaptitulatif Résa PARIS 2018'!$F$2:OFFSET($F$2,LastR2,0), COUNTIF($A$2:$A121, 'Récaptitulatif Résa PARIS 2018'!$A$2:OFFSET($A$2,LastR2,0)), ""), 0)),"")</f>
        <v/>
      </c>
      <c r="B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2" s="94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2018'!$I$2:OFFSET($I$2,LastR2,0)))))</f>
        <v>0</v>
      </c>
      <c r="G122" s="43">
        <f ca="1">IFERROR(IF(A122="",0,INDIRECT("'Récaptitulatif Loyer Paris'!"&amp;ADDRESS(MATCH(A122,'Récaptitulatif Loyer PARIS 2018'!$A:$A,0),MATCH($A$1,'Récaptitulatif Loyer PARIS 2018'!$1:$1,0)+1,4))),0)</f>
        <v>0</v>
      </c>
      <c r="H122" s="94">
        <f ca="1">IFERROR(IF(A122="",0,INDIRECT("'Récaptitulatif Loyer Paris'!"&amp;ADDRESS(MATCH(A122,'Récaptitulatif Loyer PARIS 2018'!$A:$A,0),MATCH($A$1,'Récaptitulatif Loyer PARIS 2018'!$1:$1,0),4))),0)</f>
        <v>0</v>
      </c>
      <c r="I122" s="43">
        <f t="shared" ca="1" si="12"/>
        <v>0</v>
      </c>
      <c r="J122" s="44" t="str">
        <f t="shared" ca="1" si="13"/>
        <v/>
      </c>
      <c r="K122" s="45" t="str">
        <f t="shared" ca="1" si="14"/>
        <v/>
      </c>
    </row>
    <row r="123" spans="1:11" ht="20.100000000000001" customHeight="1">
      <c r="A123" s="12" t="str">
        <f t="array" aca="1" ref="A123" ca="1">IFERROR(INDEX('Récaptitulatif Résa PARIS 2018'!$A$2:OFFSET($A$2,LastR2,0), MATCH(0, IF($A$1='Récaptitulatif Résa PARIS 2018'!$F$2:OFFSET($F$2,LastR2,0), COUNTIF($A$2:$A122, 'Récaptitulatif Résa PARIS 2018'!$A$2:OFFSET($A$2,LastR2,0)), ""), 0)),"")</f>
        <v/>
      </c>
      <c r="B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3" s="94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2018'!$I$2:OFFSET($I$2,LastR2,0)))))</f>
        <v>0</v>
      </c>
      <c r="G123" s="43">
        <f ca="1">IFERROR(IF(A123="",0,INDIRECT("'Récaptitulatif Loyer Paris'!"&amp;ADDRESS(MATCH(A123,'Récaptitulatif Loyer PARIS 2018'!$A:$A,0),MATCH($A$1,'Récaptitulatif Loyer PARIS 2018'!$1:$1,0)+1,4))),0)</f>
        <v>0</v>
      </c>
      <c r="H123" s="94">
        <f ca="1">IFERROR(IF(A123="",0,INDIRECT("'Récaptitulatif Loyer Paris'!"&amp;ADDRESS(MATCH(A123,'Récaptitulatif Loyer PARIS 2018'!$A:$A,0),MATCH($A$1,'Récaptitulatif Loyer PARIS 2018'!$1:$1,0),4))),0)</f>
        <v>0</v>
      </c>
      <c r="I123" s="43">
        <f t="shared" ca="1" si="12"/>
        <v>0</v>
      </c>
      <c r="J123" s="44" t="str">
        <f t="shared" ca="1" si="13"/>
        <v/>
      </c>
      <c r="K123" s="45" t="str">
        <f t="shared" ca="1" si="14"/>
        <v/>
      </c>
    </row>
    <row r="124" spans="1:11" ht="20.100000000000001" customHeight="1">
      <c r="A124" s="12" t="str">
        <f t="array" aca="1" ref="A124" ca="1">IFERROR(INDEX('Récaptitulatif Résa PARIS 2018'!$A$2:OFFSET($A$2,LastR2,0), MATCH(0, IF($A$1='Récaptitulatif Résa PARIS 2018'!$F$2:OFFSET($F$2,LastR2,0), COUNTIF($A$2:$A123, 'Récaptitulatif Résa PARIS 2018'!$A$2:OFFSET($A$2,LastR2,0)), ""), 0)),"")</f>
        <v/>
      </c>
      <c r="B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4" s="94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2018'!$I$2:OFFSET($I$2,LastR2,0)))))</f>
        <v>0</v>
      </c>
      <c r="G124" s="43">
        <f ca="1">IFERROR(IF(A124="",0,INDIRECT("'Récaptitulatif Loyer Paris'!"&amp;ADDRESS(MATCH(A124,'Récaptitulatif Loyer PARIS 2018'!$A:$A,0),MATCH($A$1,'Récaptitulatif Loyer PARIS 2018'!$1:$1,0)+1,4))),0)</f>
        <v>0</v>
      </c>
      <c r="H124" s="94">
        <f ca="1">IFERROR(IF(A124="",0,INDIRECT("'Récaptitulatif Loyer Paris'!"&amp;ADDRESS(MATCH(A124,'Récaptitulatif Loyer PARIS 2018'!$A:$A,0),MATCH($A$1,'Récaptitulatif Loyer PARIS 2018'!$1:$1,0),4))),0)</f>
        <v>0</v>
      </c>
      <c r="I124" s="43">
        <f t="shared" ca="1" si="12"/>
        <v>0</v>
      </c>
      <c r="J124" s="44" t="str">
        <f t="shared" ca="1" si="13"/>
        <v/>
      </c>
      <c r="K124" s="45" t="str">
        <f t="shared" ca="1" si="14"/>
        <v/>
      </c>
    </row>
    <row r="125" spans="1:11" ht="20.100000000000001" customHeight="1">
      <c r="A125" s="12" t="str">
        <f t="array" aca="1" ref="A125" ca="1">IFERROR(INDEX('Récaptitulatif Résa PARIS 2018'!$A$2:OFFSET($A$2,LastR2,0), MATCH(0, IF($A$1='Récaptitulatif Résa PARIS 2018'!$F$2:OFFSET($F$2,LastR2,0), COUNTIF($A$2:$A124, 'Récaptitulatif Résa PARIS 2018'!$A$2:OFFSET($A$2,LastR2,0)), ""), 0)),"")</f>
        <v/>
      </c>
      <c r="B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5" s="94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2018'!$I$2:OFFSET($I$2,LastR2,0)))))</f>
        <v>0</v>
      </c>
      <c r="G125" s="43">
        <f ca="1">IFERROR(IF(A125="",0,INDIRECT("'Récaptitulatif Loyer Paris'!"&amp;ADDRESS(MATCH(A125,'Récaptitulatif Loyer PARIS 2018'!$A:$A,0),MATCH($A$1,'Récaptitulatif Loyer PARIS 2018'!$1:$1,0)+1,4))),0)</f>
        <v>0</v>
      </c>
      <c r="H125" s="94">
        <f ca="1">IFERROR(IF(A125="",0,INDIRECT("'Récaptitulatif Loyer Paris'!"&amp;ADDRESS(MATCH(A125,'Récaptitulatif Loyer PARIS 2018'!$A:$A,0),MATCH($A$1,'Récaptitulatif Loyer PARIS 2018'!$1:$1,0),4))),0)</f>
        <v>0</v>
      </c>
      <c r="I125" s="43">
        <f t="shared" ca="1" si="12"/>
        <v>0</v>
      </c>
      <c r="J125" s="44" t="str">
        <f t="shared" ca="1" si="13"/>
        <v/>
      </c>
      <c r="K125" s="45" t="str">
        <f t="shared" ca="1" si="14"/>
        <v/>
      </c>
    </row>
    <row r="126" spans="1:11" ht="20.100000000000001" customHeight="1">
      <c r="A126" s="12" t="str">
        <f t="array" aca="1" ref="A126" ca="1">IFERROR(INDEX('Récaptitulatif Résa PARIS 2018'!$A$2:OFFSET($A$2,LastR2,0), MATCH(0, IF($A$1='Récaptitulatif Résa PARIS 2018'!$F$2:OFFSET($F$2,LastR2,0), COUNTIF($A$2:$A125, 'Récaptitulatif Résa PARIS 2018'!$A$2:OFFSET($A$2,LastR2,0)), ""), 0)),"")</f>
        <v/>
      </c>
      <c r="B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6" s="94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2018'!$I$2:OFFSET($I$2,LastR2,0)))))</f>
        <v>0</v>
      </c>
      <c r="G126" s="43">
        <f ca="1">IFERROR(IF(A126="",0,INDIRECT("'Récaptitulatif Loyer Paris'!"&amp;ADDRESS(MATCH(A126,'Récaptitulatif Loyer PARIS 2018'!$A:$A,0),MATCH($A$1,'Récaptitulatif Loyer PARIS 2018'!$1:$1,0)+1,4))),0)</f>
        <v>0</v>
      </c>
      <c r="H126" s="94">
        <f ca="1">IFERROR(IF(A126="",0,INDIRECT("'Récaptitulatif Loyer Paris'!"&amp;ADDRESS(MATCH(A126,'Récaptitulatif Loyer PARIS 2018'!$A:$A,0),MATCH($A$1,'Récaptitulatif Loyer PARIS 2018'!$1:$1,0),4))),0)</f>
        <v>0</v>
      </c>
      <c r="I126" s="43">
        <f t="shared" ca="1" si="12"/>
        <v>0</v>
      </c>
      <c r="J126" s="44" t="str">
        <f t="shared" ca="1" si="13"/>
        <v/>
      </c>
      <c r="K126" s="45" t="str">
        <f t="shared" ca="1" si="14"/>
        <v/>
      </c>
    </row>
    <row r="127" spans="1:11" ht="20.100000000000001" customHeight="1">
      <c r="A127" s="12" t="str">
        <f t="array" aca="1" ref="A127" ca="1">IFERROR(INDEX('Récaptitulatif Résa PARIS 2018'!$A$2:OFFSET($A$2,LastR2,0), MATCH(0, IF($A$1='Récaptitulatif Résa PARIS 2018'!$F$2:OFFSET($F$2,LastR2,0), COUNTIF($A$2:$A126, 'Récaptitulatif Résa PARIS 2018'!$A$2:OFFSET($A$2,LastR2,0)), ""), 0)),"")</f>
        <v/>
      </c>
      <c r="B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7" s="94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2018'!$I$2:OFFSET($I$2,LastR2,0)))))</f>
        <v>0</v>
      </c>
      <c r="G127" s="43">
        <f ca="1">IFERROR(IF(A127="",0,INDIRECT("'Récaptitulatif Loyer Paris'!"&amp;ADDRESS(MATCH(A127,'Récaptitulatif Loyer PARIS 2018'!$A:$A,0),MATCH($A$1,'Récaptitulatif Loyer PARIS 2018'!$1:$1,0)+1,4))),0)</f>
        <v>0</v>
      </c>
      <c r="H127" s="94">
        <f ca="1">IFERROR(IF(A127="",0,INDIRECT("'Récaptitulatif Loyer Paris'!"&amp;ADDRESS(MATCH(A127,'Récaptitulatif Loyer PARIS 2018'!$A:$A,0),MATCH($A$1,'Récaptitulatif Loyer PARIS 2018'!$1:$1,0),4))),0)</f>
        <v>0</v>
      </c>
      <c r="I127" s="43">
        <f t="shared" ca="1" si="12"/>
        <v>0</v>
      </c>
      <c r="J127" s="44" t="str">
        <f t="shared" ca="1" si="13"/>
        <v/>
      </c>
      <c r="K127" s="45" t="str">
        <f t="shared" ca="1" si="14"/>
        <v/>
      </c>
    </row>
    <row r="128" spans="1:11" ht="20.100000000000001" customHeight="1">
      <c r="A128" s="12" t="str">
        <f t="array" aca="1" ref="A128" ca="1">IFERROR(INDEX('Récaptitulatif Résa PARIS 2018'!$A$2:OFFSET($A$2,LastR2,0), MATCH(0, IF($A$1='Récaptitulatif Résa PARIS 2018'!$F$2:OFFSET($F$2,LastR2,0), COUNTIF($A$2:$A127, 'Récaptitulatif Résa PARIS 2018'!$A$2:OFFSET($A$2,LastR2,0)), ""), 0)),"")</f>
        <v/>
      </c>
      <c r="B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8" s="94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2018'!$I$2:OFFSET($I$2,LastR2,0)))))</f>
        <v>0</v>
      </c>
      <c r="G128" s="43">
        <f ca="1">IFERROR(IF(A128="",0,INDIRECT("'Récaptitulatif Loyer Paris'!"&amp;ADDRESS(MATCH(A128,'Récaptitulatif Loyer PARIS 2018'!$A:$A,0),MATCH($A$1,'Récaptitulatif Loyer PARIS 2018'!$1:$1,0)+1,4))),0)</f>
        <v>0</v>
      </c>
      <c r="H128" s="94">
        <f ca="1">IFERROR(IF(A128="",0,INDIRECT("'Récaptitulatif Loyer Paris'!"&amp;ADDRESS(MATCH(A128,'Récaptitulatif Loyer PARIS 2018'!$A:$A,0),MATCH($A$1,'Récaptitulatif Loyer PARIS 2018'!$1:$1,0),4))),0)</f>
        <v>0</v>
      </c>
      <c r="I128" s="43">
        <f t="shared" ca="1" si="12"/>
        <v>0</v>
      </c>
      <c r="J128" s="44" t="str">
        <f t="shared" ca="1" si="13"/>
        <v/>
      </c>
      <c r="K128" s="45" t="str">
        <f t="shared" ca="1" si="14"/>
        <v/>
      </c>
    </row>
    <row r="129" spans="1:11" ht="20.100000000000001" customHeight="1">
      <c r="A129" s="12" t="str">
        <f t="array" aca="1" ref="A129" ca="1">IFERROR(INDEX('Récaptitulatif Résa PARIS 2018'!$A$2:OFFSET($A$2,LastR2,0), MATCH(0, IF($A$1='Récaptitulatif Résa PARIS 2018'!$F$2:OFFSET($F$2,LastR2,0), COUNTIF($A$2:$A128, 'Récaptitulatif Résa PARIS 2018'!$A$2:OFFSET($A$2,LastR2,0)), ""), 0)),"")</f>
        <v/>
      </c>
      <c r="B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9" s="94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2018'!$I$2:OFFSET($I$2,LastR2,0)))))</f>
        <v>0</v>
      </c>
      <c r="G129" s="43">
        <f ca="1">IFERROR(IF(A129="",0,INDIRECT("'Récaptitulatif Loyer Paris'!"&amp;ADDRESS(MATCH(A129,'Récaptitulatif Loyer PARIS 2018'!$A:$A,0),MATCH($A$1,'Récaptitulatif Loyer PARIS 2018'!$1:$1,0)+1,4))),0)</f>
        <v>0</v>
      </c>
      <c r="H129" s="94">
        <f ca="1">IFERROR(IF(A129="",0,INDIRECT("'Récaptitulatif Loyer Paris'!"&amp;ADDRESS(MATCH(A129,'Récaptitulatif Loyer PARIS 2018'!$A:$A,0),MATCH($A$1,'Récaptitulatif Loyer PARIS 2018'!$1:$1,0),4))),0)</f>
        <v>0</v>
      </c>
      <c r="I129" s="43">
        <f t="shared" ca="1" si="12"/>
        <v>0</v>
      </c>
      <c r="J129" s="44" t="str">
        <f t="shared" ca="1" si="13"/>
        <v/>
      </c>
      <c r="K129" s="45" t="str">
        <f t="shared" ca="1" si="14"/>
        <v/>
      </c>
    </row>
    <row r="130" spans="1:11" ht="20.100000000000001" customHeight="1">
      <c r="A130" s="12" t="str">
        <f t="array" aca="1" ref="A130" ca="1">IFERROR(INDEX('Récaptitulatif Résa PARIS 2018'!$A$2:OFFSET($A$2,LastR2,0), MATCH(0, IF($A$1='Récaptitulatif Résa PARIS 2018'!$F$2:OFFSET($F$2,LastR2,0), COUNTIF($A$2:$A129, 'Récaptitulatif Résa PARIS 2018'!$A$2:OFFSET($A$2,LastR2,0)), ""), 0)),"")</f>
        <v/>
      </c>
      <c r="B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0" s="94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2018'!$I$2:OFFSET($I$2,LastR2,0)))))</f>
        <v>0</v>
      </c>
      <c r="G130" s="43">
        <f ca="1">IFERROR(IF(A130="",0,INDIRECT("'Récaptitulatif Loyer Paris'!"&amp;ADDRESS(MATCH(A130,'Récaptitulatif Loyer PARIS 2018'!$A:$A,0),MATCH($A$1,'Récaptitulatif Loyer PARIS 2018'!$1:$1,0)+1,4))),0)</f>
        <v>0</v>
      </c>
      <c r="H130" s="94">
        <f ca="1">IFERROR(IF(A130="",0,INDIRECT("'Récaptitulatif Loyer Paris'!"&amp;ADDRESS(MATCH(A130,'Récaptitulatif Loyer PARIS 2018'!$A:$A,0),MATCH($A$1,'Récaptitulatif Loyer PARIS 2018'!$1:$1,0),4))),0)</f>
        <v>0</v>
      </c>
      <c r="I130" s="43">
        <f t="shared" ca="1" si="12"/>
        <v>0</v>
      </c>
      <c r="J130" s="44" t="str">
        <f t="shared" ca="1" si="13"/>
        <v/>
      </c>
      <c r="K130" s="45" t="str">
        <f t="shared" ca="1" si="14"/>
        <v/>
      </c>
    </row>
    <row r="131" spans="1:11" ht="20.100000000000001" customHeight="1">
      <c r="A131" s="12" t="str">
        <f t="array" aca="1" ref="A131" ca="1">IFERROR(INDEX('Récaptitulatif Résa PARIS 2018'!$A$2:OFFSET($A$2,LastR2,0), MATCH(0, IF($A$1='Récaptitulatif Résa PARIS 2018'!$F$2:OFFSET($F$2,LastR2,0), COUNTIF($A$2:$A130, 'Récaptitulatif Résa PARIS 2018'!$A$2:OFFSET($A$2,LastR2,0)), ""), 0)),"")</f>
        <v/>
      </c>
      <c r="B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1" s="94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2018'!$I$2:OFFSET($I$2,LastR2,0)))))</f>
        <v>0</v>
      </c>
      <c r="G131" s="43">
        <f ca="1">IFERROR(IF(A131="",0,INDIRECT("'Récaptitulatif Loyer Paris'!"&amp;ADDRESS(MATCH(A131,'Récaptitulatif Loyer PARIS 2018'!$A:$A,0),MATCH($A$1,'Récaptitulatif Loyer PARIS 2018'!$1:$1,0)+1,4))),0)</f>
        <v>0</v>
      </c>
      <c r="H131" s="94">
        <f ca="1">IFERROR(IF(A131="",0,INDIRECT("'Récaptitulatif Loyer Paris'!"&amp;ADDRESS(MATCH(A131,'Récaptitulatif Loyer PARIS 2018'!$A:$A,0),MATCH($A$1,'Récaptitulatif Loyer PARIS 2018'!$1:$1,0),4))),0)</f>
        <v>0</v>
      </c>
      <c r="I131" s="43">
        <f t="shared" ca="1" si="12"/>
        <v>0</v>
      </c>
      <c r="J131" s="44" t="str">
        <f t="shared" ca="1" si="13"/>
        <v/>
      </c>
      <c r="K131" s="45" t="str">
        <f t="shared" ca="1" si="14"/>
        <v/>
      </c>
    </row>
    <row r="132" spans="1:11" ht="20.100000000000001" customHeight="1">
      <c r="A132" s="12" t="str">
        <f t="array" aca="1" ref="A132" ca="1">IFERROR(INDEX('Récaptitulatif Résa PARIS 2018'!$A$2:OFFSET($A$2,LastR2,0), MATCH(0, IF($A$1='Récaptitulatif Résa PARIS 2018'!$F$2:OFFSET($F$2,LastR2,0), COUNTIF($A$2:$A131, 'Récaptitulatif Résa PARIS 2018'!$A$2:OFFSET($A$2,LastR2,0)), ""), 0)),"")</f>
        <v/>
      </c>
      <c r="B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2" s="94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2018'!$I$2:OFFSET($I$2,LastR2,0)))))</f>
        <v>0</v>
      </c>
      <c r="G132" s="43">
        <f ca="1">IFERROR(IF(A132="",0,INDIRECT("'Récaptitulatif Loyer Paris'!"&amp;ADDRESS(MATCH(A132,'Récaptitulatif Loyer PARIS 2018'!$A:$A,0),MATCH($A$1,'Récaptitulatif Loyer PARIS 2018'!$1:$1,0)+1,4))),0)</f>
        <v>0</v>
      </c>
      <c r="H132" s="94">
        <f ca="1">IFERROR(IF(A132="",0,INDIRECT("'Récaptitulatif Loyer Paris'!"&amp;ADDRESS(MATCH(A132,'Récaptitulatif Loyer PARIS 2018'!$A:$A,0),MATCH($A$1,'Récaptitulatif Loyer PARIS 2018'!$1:$1,0),4))),0)</f>
        <v>0</v>
      </c>
      <c r="I132" s="43">
        <f t="shared" ca="1" si="12"/>
        <v>0</v>
      </c>
      <c r="J132" s="44" t="str">
        <f t="shared" ca="1" si="13"/>
        <v/>
      </c>
      <c r="K132" s="45" t="str">
        <f t="shared" ca="1" si="14"/>
        <v/>
      </c>
    </row>
    <row r="133" spans="1:11" ht="20.100000000000001" customHeight="1">
      <c r="A133" s="12" t="str">
        <f t="array" aca="1" ref="A133" ca="1">IFERROR(INDEX('Récaptitulatif Résa PARIS 2018'!$A$2:OFFSET($A$2,LastR2,0), MATCH(0, IF($A$1='Récaptitulatif Résa PARIS 2018'!$F$2:OFFSET($F$2,LastR2,0), COUNTIF($A$2:$A132, 'Récaptitulatif Résa PARIS 2018'!$A$2:OFFSET($A$2,LastR2,0)), ""), 0)),"")</f>
        <v/>
      </c>
      <c r="B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3" s="94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2018'!$I$2:OFFSET($I$2,LastR2,0)))))</f>
        <v>0</v>
      </c>
      <c r="G133" s="43">
        <f ca="1">IFERROR(IF(A133="",0,INDIRECT("'Récaptitulatif Loyer Paris'!"&amp;ADDRESS(MATCH(A133,'Récaptitulatif Loyer PARIS 2018'!$A:$A,0),MATCH($A$1,'Récaptitulatif Loyer PARIS 2018'!$1:$1,0)+1,4))),0)</f>
        <v>0</v>
      </c>
      <c r="H133" s="94">
        <f ca="1">IFERROR(IF(A133="",0,INDIRECT("'Récaptitulatif Loyer Paris'!"&amp;ADDRESS(MATCH(A133,'Récaptitulatif Loyer PARIS 2018'!$A:$A,0),MATCH($A$1,'Récaptitulatif Loyer PARIS 2018'!$1:$1,0),4))),0)</f>
        <v>0</v>
      </c>
      <c r="I133" s="43">
        <f t="shared" ca="1" si="12"/>
        <v>0</v>
      </c>
      <c r="J133" s="44" t="str">
        <f t="shared" ca="1" si="13"/>
        <v/>
      </c>
      <c r="K133" s="45" t="str">
        <f t="shared" ca="1" si="14"/>
        <v/>
      </c>
    </row>
    <row r="134" spans="1:11" ht="20.100000000000001" customHeight="1">
      <c r="A134" s="12" t="str">
        <f t="array" aca="1" ref="A134" ca="1">IFERROR(INDEX('Récaptitulatif Résa PARIS 2018'!$A$2:OFFSET($A$2,LastR2,0), MATCH(0, IF($A$1='Récaptitulatif Résa PARIS 2018'!$F$2:OFFSET($F$2,LastR2,0), COUNTIF($A$2:$A133, 'Récaptitulatif Résa PARIS 2018'!$A$2:OFFSET($A$2,LastR2,0)), ""), 0)),"")</f>
        <v/>
      </c>
      <c r="B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4" s="94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2018'!$I$2:OFFSET($I$2,LastR2,0)))))</f>
        <v>0</v>
      </c>
      <c r="G134" s="43">
        <f ca="1">IFERROR(IF(A134="",0,INDIRECT("'Récaptitulatif Loyer Paris'!"&amp;ADDRESS(MATCH(A134,'Récaptitulatif Loyer PARIS 2018'!$A:$A,0),MATCH($A$1,'Récaptitulatif Loyer PARIS 2018'!$1:$1,0)+1,4))),0)</f>
        <v>0</v>
      </c>
      <c r="H134" s="94">
        <f ca="1">IFERROR(IF(A134="",0,INDIRECT("'Récaptitulatif Loyer Paris'!"&amp;ADDRESS(MATCH(A134,'Récaptitulatif Loyer PARIS 2018'!$A:$A,0),MATCH($A$1,'Récaptitulatif Loyer PARIS 2018'!$1:$1,0),4))),0)</f>
        <v>0</v>
      </c>
      <c r="I134" s="43">
        <f t="shared" ca="1" si="12"/>
        <v>0</v>
      </c>
      <c r="J134" s="44" t="str">
        <f t="shared" ca="1" si="13"/>
        <v/>
      </c>
      <c r="K134" s="45" t="str">
        <f t="shared" ca="1" si="14"/>
        <v/>
      </c>
    </row>
    <row r="135" spans="1:11" ht="20.100000000000001" customHeight="1">
      <c r="A135" s="12" t="str">
        <f t="array" aca="1" ref="A135" ca="1">IFERROR(INDEX('Récaptitulatif Résa PARIS 2018'!$A$2:OFFSET($A$2,LastR2,0), MATCH(0, IF($A$1='Récaptitulatif Résa PARIS 2018'!$F$2:OFFSET($F$2,LastR2,0), COUNTIF($A$2:$A134, 'Récaptitulatif Résa PARIS 2018'!$A$2:OFFSET($A$2,LastR2,0)), ""), 0)),"")</f>
        <v/>
      </c>
      <c r="B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5" s="94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2018'!$I$2:OFFSET($I$2,LastR2,0)))))</f>
        <v>0</v>
      </c>
      <c r="G135" s="43">
        <f ca="1">IFERROR(IF(A135="",0,INDIRECT("'Récaptitulatif Loyer Paris'!"&amp;ADDRESS(MATCH(A135,'Récaptitulatif Loyer PARIS 2018'!$A:$A,0),MATCH($A$1,'Récaptitulatif Loyer PARIS 2018'!$1:$1,0)+1,4))),0)</f>
        <v>0</v>
      </c>
      <c r="H135" s="94">
        <f ca="1">IFERROR(IF(A135="",0,INDIRECT("'Récaptitulatif Loyer Paris'!"&amp;ADDRESS(MATCH(A135,'Récaptitulatif Loyer PARIS 2018'!$A:$A,0),MATCH($A$1,'Récaptitulatif Loyer PARIS 2018'!$1:$1,0),4))),0)</f>
        <v>0</v>
      </c>
      <c r="I135" s="43">
        <f t="shared" ca="1" si="12"/>
        <v>0</v>
      </c>
      <c r="J135" s="44" t="str">
        <f t="shared" ca="1" si="13"/>
        <v/>
      </c>
      <c r="K135" s="45" t="str">
        <f t="shared" ca="1" si="14"/>
        <v/>
      </c>
    </row>
    <row r="136" spans="1:11" ht="20.100000000000001" customHeight="1">
      <c r="A136" s="12" t="str">
        <f t="array" aca="1" ref="A136" ca="1">IFERROR(INDEX('Récaptitulatif Résa PARIS 2018'!$A$2:OFFSET($A$2,LastR2,0), MATCH(0, IF($A$1='Récaptitulatif Résa PARIS 2018'!$F$2:OFFSET($F$2,LastR2,0), COUNTIF($A$2:$A135, 'Récaptitulatif Résa PARIS 2018'!$A$2:OFFSET($A$2,LastR2,0)), ""), 0)),"")</f>
        <v/>
      </c>
      <c r="B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6" s="94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2018'!$I$2:OFFSET($I$2,LastR2,0)))))</f>
        <v>0</v>
      </c>
      <c r="G136" s="43">
        <f ca="1">IFERROR(IF(A136="",0,INDIRECT("'Récaptitulatif Loyer Paris'!"&amp;ADDRESS(MATCH(A136,'Récaptitulatif Loyer PARIS 2018'!$A:$A,0),MATCH($A$1,'Récaptitulatif Loyer PARIS 2018'!$1:$1,0)+1,4))),0)</f>
        <v>0</v>
      </c>
      <c r="H136" s="94">
        <f ca="1">IFERROR(IF(A136="",0,INDIRECT("'Récaptitulatif Loyer Paris'!"&amp;ADDRESS(MATCH(A136,'Récaptitulatif Loyer PARIS 2018'!$A:$A,0),MATCH($A$1,'Récaptitulatif Loyer PARIS 2018'!$1:$1,0),4))),0)</f>
        <v>0</v>
      </c>
      <c r="I136" s="43">
        <f t="shared" ca="1" si="12"/>
        <v>0</v>
      </c>
      <c r="J136" s="44" t="str">
        <f t="shared" ca="1" si="13"/>
        <v/>
      </c>
      <c r="K136" s="45" t="str">
        <f t="shared" ca="1" si="14"/>
        <v/>
      </c>
    </row>
    <row r="137" spans="1:11" ht="20.100000000000001" customHeight="1">
      <c r="A137" s="12" t="str">
        <f t="array" aca="1" ref="A137" ca="1">IFERROR(INDEX('Récaptitulatif Résa PARIS 2018'!$A$2:OFFSET($A$2,LastR2,0), MATCH(0, IF($A$1='Récaptitulatif Résa PARIS 2018'!$F$2:OFFSET($F$2,LastR2,0), COUNTIF($A$2:$A136, 'Récaptitulatif Résa PARIS 2018'!$A$2:OFFSET($A$2,LastR2,0)), ""), 0)),"")</f>
        <v/>
      </c>
      <c r="B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7" s="94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2018'!$I$2:OFFSET($I$2,LastR2,0)))))</f>
        <v>0</v>
      </c>
      <c r="G137" s="43">
        <f ca="1">IFERROR(IF(A137="",0,INDIRECT("'Récaptitulatif Loyer Paris'!"&amp;ADDRESS(MATCH(A137,'Récaptitulatif Loyer PARIS 2018'!$A:$A,0),MATCH($A$1,'Récaptitulatif Loyer PARIS 2018'!$1:$1,0)+1,4))),0)</f>
        <v>0</v>
      </c>
      <c r="H137" s="94">
        <f ca="1">IFERROR(IF(A137="",0,INDIRECT("'Récaptitulatif Loyer Paris'!"&amp;ADDRESS(MATCH(A137,'Récaptitulatif Loyer PARIS 2018'!$A:$A,0),MATCH($A$1,'Récaptitulatif Loyer PARIS 2018'!$1:$1,0),4))),0)</f>
        <v>0</v>
      </c>
      <c r="I137" s="43">
        <f t="shared" ca="1" si="12"/>
        <v>0</v>
      </c>
      <c r="J137" s="44" t="str">
        <f t="shared" ca="1" si="13"/>
        <v/>
      </c>
      <c r="K137" s="45" t="str">
        <f t="shared" ca="1" si="14"/>
        <v/>
      </c>
    </row>
    <row r="138" spans="1:11" ht="20.100000000000001" customHeight="1">
      <c r="A138" s="12" t="str">
        <f t="array" aca="1" ref="A138" ca="1">IFERROR(INDEX('Récaptitulatif Résa PARIS 2018'!$A$2:OFFSET($A$2,LastR2,0), MATCH(0, IF($A$1='Récaptitulatif Résa PARIS 2018'!$F$2:OFFSET($F$2,LastR2,0), COUNTIF($A$2:$A137, 'Récaptitulatif Résa PARIS 2018'!$A$2:OFFSET($A$2,LastR2,0)), ""), 0)),"")</f>
        <v/>
      </c>
      <c r="B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8" s="94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2018'!$I$2:OFFSET($I$2,LastR2,0)))))</f>
        <v>0</v>
      </c>
      <c r="G138" s="43">
        <f ca="1">IFERROR(IF(A138="",0,INDIRECT("'Récaptitulatif Loyer Paris'!"&amp;ADDRESS(MATCH(A138,'Récaptitulatif Loyer PARIS 2018'!$A:$A,0),MATCH($A$1,'Récaptitulatif Loyer PARIS 2018'!$1:$1,0)+1,4))),0)</f>
        <v>0</v>
      </c>
      <c r="H138" s="94">
        <f ca="1">IFERROR(IF(A138="",0,INDIRECT("'Récaptitulatif Loyer Paris'!"&amp;ADDRESS(MATCH(A138,'Récaptitulatif Loyer PARIS 2018'!$A:$A,0),MATCH($A$1,'Récaptitulatif Loyer PARIS 2018'!$1:$1,0),4))),0)</f>
        <v>0</v>
      </c>
      <c r="I138" s="43">
        <f t="shared" ca="1" si="12"/>
        <v>0</v>
      </c>
      <c r="J138" s="44" t="str">
        <f t="shared" ca="1" si="13"/>
        <v/>
      </c>
      <c r="K138" s="45" t="str">
        <f t="shared" ca="1" si="14"/>
        <v/>
      </c>
    </row>
    <row r="139" spans="1:11" ht="20.100000000000001" customHeight="1">
      <c r="A139" s="12" t="str">
        <f t="array" aca="1" ref="A139" ca="1">IFERROR(INDEX('Récaptitulatif Résa PARIS 2018'!$A$2:OFFSET($A$2,LastR2,0), MATCH(0, IF($A$1='Récaptitulatif Résa PARIS 2018'!$F$2:OFFSET($F$2,LastR2,0), COUNTIF($A$2:$A138, 'Récaptitulatif Résa PARIS 2018'!$A$2:OFFSET($A$2,LastR2,0)), ""), 0)),"")</f>
        <v/>
      </c>
      <c r="B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9" s="94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2018'!$I$2:OFFSET($I$2,LastR2,0)))))</f>
        <v>0</v>
      </c>
      <c r="G139" s="43">
        <f ca="1">IFERROR(IF(A139="",0,INDIRECT("'Récaptitulatif Loyer Paris'!"&amp;ADDRESS(MATCH(A139,'Récaptitulatif Loyer PARIS 2018'!$A:$A,0),MATCH($A$1,'Récaptitulatif Loyer PARIS 2018'!$1:$1,0)+1,4))),0)</f>
        <v>0</v>
      </c>
      <c r="H139" s="94">
        <f ca="1">IFERROR(IF(A139="",0,INDIRECT("'Récaptitulatif Loyer Paris'!"&amp;ADDRESS(MATCH(A139,'Récaptitulatif Loyer PARIS 2018'!$A:$A,0),MATCH($A$1,'Récaptitulatif Loyer PARIS 2018'!$1:$1,0),4))),0)</f>
        <v>0</v>
      </c>
      <c r="I139" s="43">
        <f t="shared" ca="1" si="12"/>
        <v>0</v>
      </c>
      <c r="J139" s="44" t="str">
        <f t="shared" ca="1" si="13"/>
        <v/>
      </c>
      <c r="K139" s="45" t="str">
        <f t="shared" ca="1" si="14"/>
        <v/>
      </c>
    </row>
    <row r="140" spans="1:11" ht="20.100000000000001" customHeight="1">
      <c r="A140" s="12" t="str">
        <f t="array" aca="1" ref="A140" ca="1">IFERROR(INDEX('Récaptitulatif Résa PARIS 2018'!$A$2:OFFSET($A$2,LastR2,0), MATCH(0, IF($A$1='Récaptitulatif Résa PARIS 2018'!$F$2:OFFSET($F$2,LastR2,0), COUNTIF($A$2:$A139, 'Récaptitulatif Résa PARIS 2018'!$A$2:OFFSET($A$2,LastR2,0)), ""), 0)),"")</f>
        <v/>
      </c>
      <c r="B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0" s="94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2018'!$I$2:OFFSET($I$2,LastR2,0)))))</f>
        <v>0</v>
      </c>
      <c r="G140" s="43">
        <f ca="1">IFERROR(IF(A140="",0,INDIRECT("'Récaptitulatif Loyer Paris'!"&amp;ADDRESS(MATCH(A140,'Récaptitulatif Loyer PARIS 2018'!$A:$A,0),MATCH($A$1,'Récaptitulatif Loyer PARIS 2018'!$1:$1,0)+1,4))),0)</f>
        <v>0</v>
      </c>
      <c r="H140" s="94">
        <f ca="1">IFERROR(IF(A140="",0,INDIRECT("'Récaptitulatif Loyer Paris'!"&amp;ADDRESS(MATCH(A140,'Récaptitulatif Loyer PARIS 2018'!$A:$A,0),MATCH($A$1,'Récaptitulatif Loyer PARIS 2018'!$1:$1,0),4))),0)</f>
        <v>0</v>
      </c>
      <c r="I140" s="43">
        <f t="shared" ca="1" si="12"/>
        <v>0</v>
      </c>
      <c r="J140" s="44" t="str">
        <f t="shared" ca="1" si="13"/>
        <v/>
      </c>
      <c r="K140" s="45" t="str">
        <f t="shared" ca="1" si="14"/>
        <v/>
      </c>
    </row>
    <row r="141" spans="1:11" ht="20.100000000000001" customHeight="1">
      <c r="A141" s="12" t="str">
        <f t="array" aca="1" ref="A141" ca="1">IFERROR(INDEX('Récaptitulatif Résa PARIS 2018'!$A$2:OFFSET($A$2,LastR2,0), MATCH(0, IF($A$1='Récaptitulatif Résa PARIS 2018'!$F$2:OFFSET($F$2,LastR2,0), COUNTIF($A$2:$A140, 'Récaptitulatif Résa PARIS 2018'!$A$2:OFFSET($A$2,LastR2,0)), ""), 0)),"")</f>
        <v/>
      </c>
      <c r="B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1" s="94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2018'!$I$2:OFFSET($I$2,LastR2,0)))))</f>
        <v>0</v>
      </c>
      <c r="G141" s="43">
        <f ca="1">IFERROR(IF(A141="",0,INDIRECT("'Récaptitulatif Loyer Paris'!"&amp;ADDRESS(MATCH(A141,'Récaptitulatif Loyer PARIS 2018'!$A:$A,0),MATCH($A$1,'Récaptitulatif Loyer PARIS 2018'!$1:$1,0)+1,4))),0)</f>
        <v>0</v>
      </c>
      <c r="H141" s="94">
        <f ca="1">IFERROR(IF(A141="",0,INDIRECT("'Récaptitulatif Loyer Paris'!"&amp;ADDRESS(MATCH(A141,'Récaptitulatif Loyer PARIS 2018'!$A:$A,0),MATCH($A$1,'Récaptitulatif Loyer PARIS 2018'!$1:$1,0),4))),0)</f>
        <v>0</v>
      </c>
      <c r="I141" s="43">
        <f t="shared" ca="1" si="12"/>
        <v>0</v>
      </c>
      <c r="J141" s="44" t="str">
        <f t="shared" ca="1" si="13"/>
        <v/>
      </c>
      <c r="K141" s="45" t="str">
        <f t="shared" ca="1" si="14"/>
        <v/>
      </c>
    </row>
    <row r="142" spans="1:11" ht="20.100000000000001" customHeight="1">
      <c r="A142" s="12" t="str">
        <f t="array" aca="1" ref="A142" ca="1">IFERROR(INDEX('Récaptitulatif Résa PARIS 2018'!$A$2:OFFSET($A$2,LastR2,0), MATCH(0, IF($A$1='Récaptitulatif Résa PARIS 2018'!$F$2:OFFSET($F$2,LastR2,0), COUNTIF($A$2:$A141, 'Récaptitulatif Résa PARIS 2018'!$A$2:OFFSET($A$2,LastR2,0)), ""), 0)),"")</f>
        <v/>
      </c>
      <c r="B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2" s="94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2018'!$I$2:OFFSET($I$2,LastR2,0)))))</f>
        <v>0</v>
      </c>
      <c r="G142" s="43">
        <f ca="1">IFERROR(IF(A142="",0,INDIRECT("'Récaptitulatif Loyer Paris'!"&amp;ADDRESS(MATCH(A142,'Récaptitulatif Loyer PARIS 2018'!$A:$A,0),MATCH($A$1,'Récaptitulatif Loyer PARIS 2018'!$1:$1,0)+1,4))),0)</f>
        <v>0</v>
      </c>
      <c r="H142" s="94">
        <f ca="1">IFERROR(IF(A142="",0,INDIRECT("'Récaptitulatif Loyer Paris'!"&amp;ADDRESS(MATCH(A142,'Récaptitulatif Loyer PARIS 2018'!$A:$A,0),MATCH($A$1,'Récaptitulatif Loyer PARIS 2018'!$1:$1,0),4))),0)</f>
        <v>0</v>
      </c>
      <c r="I142" s="43">
        <f t="shared" ca="1" si="12"/>
        <v>0</v>
      </c>
      <c r="J142" s="44" t="str">
        <f t="shared" ca="1" si="13"/>
        <v/>
      </c>
      <c r="K142" s="45" t="str">
        <f t="shared" ca="1" si="14"/>
        <v/>
      </c>
    </row>
    <row r="143" spans="1:11" ht="20.100000000000001" customHeight="1">
      <c r="A143" s="12" t="str">
        <f t="array" aca="1" ref="A143" ca="1">IFERROR(INDEX('Récaptitulatif Résa PARIS 2018'!$A$2:OFFSET($A$2,LastR2,0), MATCH(0, IF($A$1='Récaptitulatif Résa PARIS 2018'!$F$2:OFFSET($F$2,LastR2,0), COUNTIF($A$2:$A142, 'Récaptitulatif Résa PARIS 2018'!$A$2:OFFSET($A$2,LastR2,0)), ""), 0)),"")</f>
        <v/>
      </c>
      <c r="B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3" s="94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2018'!$I$2:OFFSET($I$2,LastR2,0)))))</f>
        <v>0</v>
      </c>
      <c r="G143" s="43">
        <f ca="1">IFERROR(IF(A143="",0,INDIRECT("'Récaptitulatif Loyer Paris'!"&amp;ADDRESS(MATCH(A143,'Récaptitulatif Loyer PARIS 2018'!$A:$A,0),MATCH($A$1,'Récaptitulatif Loyer PARIS 2018'!$1:$1,0)+1,4))),0)</f>
        <v>0</v>
      </c>
      <c r="H143" s="94">
        <f ca="1">IFERROR(IF(A143="",0,INDIRECT("'Récaptitulatif Loyer Paris'!"&amp;ADDRESS(MATCH(A143,'Récaptitulatif Loyer PARIS 2018'!$A:$A,0),MATCH($A$1,'Récaptitulatif Loyer PARIS 2018'!$1:$1,0),4))),0)</f>
        <v>0</v>
      </c>
      <c r="I143" s="43">
        <f t="shared" ca="1" si="12"/>
        <v>0</v>
      </c>
      <c r="J143" s="44" t="str">
        <f t="shared" ca="1" si="13"/>
        <v/>
      </c>
      <c r="K143" s="45" t="str">
        <f t="shared" ca="1" si="14"/>
        <v/>
      </c>
    </row>
    <row r="144" spans="1:11" ht="20.100000000000001" customHeight="1">
      <c r="A144" s="12" t="str">
        <f t="array" aca="1" ref="A144" ca="1">IFERROR(INDEX('Récaptitulatif Résa PARIS 2018'!$A$2:OFFSET($A$2,LastR2,0), MATCH(0, IF($A$1='Récaptitulatif Résa PARIS 2018'!$F$2:OFFSET($F$2,LastR2,0), COUNTIF($A$2:$A143, 'Récaptitulatif Résa PARIS 2018'!$A$2:OFFSET($A$2,LastR2,0)), ""), 0)),"")</f>
        <v/>
      </c>
      <c r="B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4" s="94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2018'!$I$2:OFFSET($I$2,LastR2,0)))))</f>
        <v>0</v>
      </c>
      <c r="G144" s="43">
        <f ca="1">IFERROR(IF(A144="",0,INDIRECT("'Récaptitulatif Loyer Paris'!"&amp;ADDRESS(MATCH(A144,'Récaptitulatif Loyer PARIS 2018'!$A:$A,0),MATCH($A$1,'Récaptitulatif Loyer PARIS 2018'!$1:$1,0)+1,4))),0)</f>
        <v>0</v>
      </c>
      <c r="H144" s="94">
        <f ca="1">IFERROR(IF(A144="",0,INDIRECT("'Récaptitulatif Loyer Paris'!"&amp;ADDRESS(MATCH(A144,'Récaptitulatif Loyer PARIS 2018'!$A:$A,0),MATCH($A$1,'Récaptitulatif Loyer PARIS 2018'!$1:$1,0),4))),0)</f>
        <v>0</v>
      </c>
      <c r="I144" s="43">
        <f t="shared" ref="I144:I207" ca="1" si="15">B144-G144</f>
        <v>0</v>
      </c>
      <c r="J144" s="44" t="str">
        <f t="shared" ref="J144:J207" ca="1" si="16">IFERROR(I144/B144,"")</f>
        <v/>
      </c>
      <c r="K144" s="45" t="str">
        <f t="shared" ref="K144:K207" ca="1" si="17">IFERROR(F144/H144,"")</f>
        <v/>
      </c>
    </row>
    <row r="145" spans="1:11" ht="20.100000000000001" customHeight="1">
      <c r="A145" s="12" t="str">
        <f t="array" aca="1" ref="A145" ca="1">IFERROR(INDEX('Récaptitulatif Résa PARIS 2018'!$A$2:OFFSET($A$2,LastR2,0), MATCH(0, IF($A$1='Récaptitulatif Résa PARIS 2018'!$F$2:OFFSET($F$2,LastR2,0), COUNTIF($A$2:$A144, 'Récaptitulatif Résa PARIS 2018'!$A$2:OFFSET($A$2,LastR2,0)), ""), 0)),"")</f>
        <v/>
      </c>
      <c r="B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5" s="94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2018'!$I$2:OFFSET($I$2,LastR2,0)))))</f>
        <v>0</v>
      </c>
      <c r="G145" s="43">
        <f ca="1">IFERROR(IF(A145="",0,INDIRECT("'Récaptitulatif Loyer Paris'!"&amp;ADDRESS(MATCH(A145,'Récaptitulatif Loyer PARIS 2018'!$A:$A,0),MATCH($A$1,'Récaptitulatif Loyer PARIS 2018'!$1:$1,0)+1,4))),0)</f>
        <v>0</v>
      </c>
      <c r="H145" s="94">
        <f ca="1">IFERROR(IF(A145="",0,INDIRECT("'Récaptitulatif Loyer Paris'!"&amp;ADDRESS(MATCH(A145,'Récaptitulatif Loyer PARIS 2018'!$A:$A,0),MATCH($A$1,'Récaptitulatif Loyer PARIS 2018'!$1:$1,0),4))),0)</f>
        <v>0</v>
      </c>
      <c r="I145" s="43">
        <f t="shared" ca="1" si="15"/>
        <v>0</v>
      </c>
      <c r="J145" s="44" t="str">
        <f t="shared" ca="1" si="16"/>
        <v/>
      </c>
      <c r="K145" s="45" t="str">
        <f t="shared" ca="1" si="17"/>
        <v/>
      </c>
    </row>
    <row r="146" spans="1:11" ht="20.100000000000001" customHeight="1">
      <c r="A146" s="12" t="str">
        <f t="array" aca="1" ref="A146" ca="1">IFERROR(INDEX('Récaptitulatif Résa PARIS 2018'!$A$2:OFFSET($A$2,LastR2,0), MATCH(0, IF($A$1='Récaptitulatif Résa PARIS 2018'!$F$2:OFFSET($F$2,LastR2,0), COUNTIF($A$2:$A145, 'Récaptitulatif Résa PARIS 2018'!$A$2:OFFSET($A$2,LastR2,0)), ""), 0)),"")</f>
        <v/>
      </c>
      <c r="B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6" s="94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2018'!$I$2:OFFSET($I$2,LastR2,0)))))</f>
        <v>0</v>
      </c>
      <c r="G146" s="43">
        <f ca="1">IFERROR(IF(A146="",0,INDIRECT("'Récaptitulatif Loyer Paris'!"&amp;ADDRESS(MATCH(A146,'Récaptitulatif Loyer PARIS 2018'!$A:$A,0),MATCH($A$1,'Récaptitulatif Loyer PARIS 2018'!$1:$1,0)+1,4))),0)</f>
        <v>0</v>
      </c>
      <c r="H146" s="94">
        <f ca="1">IFERROR(IF(A146="",0,INDIRECT("'Récaptitulatif Loyer Paris'!"&amp;ADDRESS(MATCH(A146,'Récaptitulatif Loyer PARIS 2018'!$A:$A,0),MATCH($A$1,'Récaptitulatif Loyer PARIS 2018'!$1:$1,0),4))),0)</f>
        <v>0</v>
      </c>
      <c r="I146" s="43">
        <f t="shared" ca="1" si="15"/>
        <v>0</v>
      </c>
      <c r="J146" s="44" t="str">
        <f t="shared" ca="1" si="16"/>
        <v/>
      </c>
      <c r="K146" s="45" t="str">
        <f t="shared" ca="1" si="17"/>
        <v/>
      </c>
    </row>
    <row r="147" spans="1:11" ht="20.100000000000001" customHeight="1">
      <c r="A147" s="12" t="str">
        <f t="array" aca="1" ref="A147" ca="1">IFERROR(INDEX('Récaptitulatif Résa PARIS 2018'!$A$2:OFFSET($A$2,LastR2,0), MATCH(0, IF($A$1='Récaptitulatif Résa PARIS 2018'!$F$2:OFFSET($F$2,LastR2,0), COUNTIF($A$2:$A146, 'Récaptitulatif Résa PARIS 2018'!$A$2:OFFSET($A$2,LastR2,0)), ""), 0)),"")</f>
        <v/>
      </c>
      <c r="B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7" s="94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2018'!$I$2:OFFSET($I$2,LastR2,0)))))</f>
        <v>0</v>
      </c>
      <c r="G147" s="43">
        <f ca="1">IFERROR(IF(A147="",0,INDIRECT("'Récaptitulatif Loyer Paris'!"&amp;ADDRESS(MATCH(A147,'Récaptitulatif Loyer PARIS 2018'!$A:$A,0),MATCH($A$1,'Récaptitulatif Loyer PARIS 2018'!$1:$1,0)+1,4))),0)</f>
        <v>0</v>
      </c>
      <c r="H147" s="94">
        <f ca="1">IFERROR(IF(A147="",0,INDIRECT("'Récaptitulatif Loyer Paris'!"&amp;ADDRESS(MATCH(A147,'Récaptitulatif Loyer PARIS 2018'!$A:$A,0),MATCH($A$1,'Récaptitulatif Loyer PARIS 2018'!$1:$1,0),4))),0)</f>
        <v>0</v>
      </c>
      <c r="I147" s="43">
        <f t="shared" ca="1" si="15"/>
        <v>0</v>
      </c>
      <c r="J147" s="44" t="str">
        <f t="shared" ca="1" si="16"/>
        <v/>
      </c>
      <c r="K147" s="45" t="str">
        <f t="shared" ca="1" si="17"/>
        <v/>
      </c>
    </row>
    <row r="148" spans="1:11" ht="20.100000000000001" customHeight="1">
      <c r="A148" s="12" t="str">
        <f t="array" aca="1" ref="A148" ca="1">IFERROR(INDEX('Récaptitulatif Résa PARIS 2018'!$A$2:OFFSET($A$2,LastR2,0), MATCH(0, IF($A$1='Récaptitulatif Résa PARIS 2018'!$F$2:OFFSET($F$2,LastR2,0), COUNTIF($A$2:$A147, 'Récaptitulatif Résa PARIS 2018'!$A$2:OFFSET($A$2,LastR2,0)), ""), 0)),"")</f>
        <v/>
      </c>
      <c r="B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8" s="94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2018'!$I$2:OFFSET($I$2,LastR2,0)))))</f>
        <v>0</v>
      </c>
      <c r="G148" s="43">
        <f ca="1">IFERROR(IF(A148="",0,INDIRECT("'Récaptitulatif Loyer Paris'!"&amp;ADDRESS(MATCH(A148,'Récaptitulatif Loyer PARIS 2018'!$A:$A,0),MATCH($A$1,'Récaptitulatif Loyer PARIS 2018'!$1:$1,0)+1,4))),0)</f>
        <v>0</v>
      </c>
      <c r="H148" s="94">
        <f ca="1">IFERROR(IF(A148="",0,INDIRECT("'Récaptitulatif Loyer Paris'!"&amp;ADDRESS(MATCH(A148,'Récaptitulatif Loyer PARIS 2018'!$A:$A,0),MATCH($A$1,'Récaptitulatif Loyer PARIS 2018'!$1:$1,0),4))),0)</f>
        <v>0</v>
      </c>
      <c r="I148" s="43">
        <f t="shared" ca="1" si="15"/>
        <v>0</v>
      </c>
      <c r="J148" s="44" t="str">
        <f t="shared" ca="1" si="16"/>
        <v/>
      </c>
      <c r="K148" s="45" t="str">
        <f t="shared" ca="1" si="17"/>
        <v/>
      </c>
    </row>
    <row r="149" spans="1:11" ht="20.100000000000001" customHeight="1">
      <c r="A149" s="12" t="str">
        <f t="array" aca="1" ref="A149" ca="1">IFERROR(INDEX('Récaptitulatif Résa PARIS 2018'!$A$2:OFFSET($A$2,LastR2,0), MATCH(0, IF($A$1='Récaptitulatif Résa PARIS 2018'!$F$2:OFFSET($F$2,LastR2,0), COUNTIF($A$2:$A148, 'Récaptitulatif Résa PARIS 2018'!$A$2:OFFSET($A$2,LastR2,0)), ""), 0)),"")</f>
        <v/>
      </c>
      <c r="B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9" s="94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2018'!$I$2:OFFSET($I$2,LastR2,0)))))</f>
        <v>0</v>
      </c>
      <c r="G149" s="43">
        <f ca="1">IFERROR(IF(A149="",0,INDIRECT("'Récaptitulatif Loyer Paris'!"&amp;ADDRESS(MATCH(A149,'Récaptitulatif Loyer PARIS 2018'!$A:$A,0),MATCH($A$1,'Récaptitulatif Loyer PARIS 2018'!$1:$1,0)+1,4))),0)</f>
        <v>0</v>
      </c>
      <c r="H149" s="94">
        <f ca="1">IFERROR(IF(A149="",0,INDIRECT("'Récaptitulatif Loyer Paris'!"&amp;ADDRESS(MATCH(A149,'Récaptitulatif Loyer PARIS 2018'!$A:$A,0),MATCH($A$1,'Récaptitulatif Loyer PARIS 2018'!$1:$1,0),4))),0)</f>
        <v>0</v>
      </c>
      <c r="I149" s="43">
        <f t="shared" ca="1" si="15"/>
        <v>0</v>
      </c>
      <c r="J149" s="44" t="str">
        <f t="shared" ca="1" si="16"/>
        <v/>
      </c>
      <c r="K149" s="45" t="str">
        <f t="shared" ca="1" si="17"/>
        <v/>
      </c>
    </row>
    <row r="150" spans="1:11" ht="20.100000000000001" customHeight="1">
      <c r="A150" s="12" t="str">
        <f t="array" aca="1" ref="A150" ca="1">IFERROR(INDEX('Récaptitulatif Résa PARIS 2018'!$A$2:OFFSET($A$2,LastR2,0), MATCH(0, IF($A$1='Récaptitulatif Résa PARIS 2018'!$F$2:OFFSET($F$2,LastR2,0), COUNTIF($A$2:$A149, 'Récaptitulatif Résa PARIS 2018'!$A$2:OFFSET($A$2,LastR2,0)), ""), 0)),"")</f>
        <v/>
      </c>
      <c r="B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0" s="94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2018'!$I$2:OFFSET($I$2,LastR2,0)))))</f>
        <v>0</v>
      </c>
      <c r="G150" s="43">
        <f ca="1">IFERROR(IF(A150="",0,INDIRECT("'Récaptitulatif Loyer Paris'!"&amp;ADDRESS(MATCH(A150,'Récaptitulatif Loyer PARIS 2018'!$A:$A,0),MATCH($A$1,'Récaptitulatif Loyer PARIS 2018'!$1:$1,0)+1,4))),0)</f>
        <v>0</v>
      </c>
      <c r="H150" s="94">
        <f ca="1">IFERROR(IF(A150="",0,INDIRECT("'Récaptitulatif Loyer Paris'!"&amp;ADDRESS(MATCH(A150,'Récaptitulatif Loyer PARIS 2018'!$A:$A,0),MATCH($A$1,'Récaptitulatif Loyer PARIS 2018'!$1:$1,0),4))),0)</f>
        <v>0</v>
      </c>
      <c r="I150" s="43">
        <f t="shared" ca="1" si="15"/>
        <v>0</v>
      </c>
      <c r="J150" s="44" t="str">
        <f t="shared" ca="1" si="16"/>
        <v/>
      </c>
      <c r="K150" s="45" t="str">
        <f t="shared" ca="1" si="17"/>
        <v/>
      </c>
    </row>
    <row r="151" spans="1:11" ht="20.100000000000001" customHeight="1">
      <c r="A151" s="12" t="str">
        <f t="array" aca="1" ref="A151" ca="1">IFERROR(INDEX('Récaptitulatif Résa PARIS 2018'!$A$2:OFFSET($A$2,LastR2,0), MATCH(0, IF($A$1='Récaptitulatif Résa PARIS 2018'!$F$2:OFFSET($F$2,LastR2,0), COUNTIF($A$2:$A150, 'Récaptitulatif Résa PARIS 2018'!$A$2:OFFSET($A$2,LastR2,0)), ""), 0)),"")</f>
        <v/>
      </c>
      <c r="B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1" s="94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2018'!$I$2:OFFSET($I$2,LastR2,0)))))</f>
        <v>0</v>
      </c>
      <c r="G151" s="43">
        <f ca="1">IFERROR(IF(A151="",0,INDIRECT("'Récaptitulatif Loyer Paris'!"&amp;ADDRESS(MATCH(A151,'Récaptitulatif Loyer PARIS 2018'!$A:$A,0),MATCH($A$1,'Récaptitulatif Loyer PARIS 2018'!$1:$1,0)+1,4))),0)</f>
        <v>0</v>
      </c>
      <c r="H151" s="94">
        <f ca="1">IFERROR(IF(A151="",0,INDIRECT("'Récaptitulatif Loyer Paris'!"&amp;ADDRESS(MATCH(A151,'Récaptitulatif Loyer PARIS 2018'!$A:$A,0),MATCH($A$1,'Récaptitulatif Loyer PARIS 2018'!$1:$1,0),4))),0)</f>
        <v>0</v>
      </c>
      <c r="I151" s="43">
        <f t="shared" ca="1" si="15"/>
        <v>0</v>
      </c>
      <c r="J151" s="44" t="str">
        <f t="shared" ca="1" si="16"/>
        <v/>
      </c>
      <c r="K151" s="45" t="str">
        <f t="shared" ca="1" si="17"/>
        <v/>
      </c>
    </row>
    <row r="152" spans="1:11" ht="20.100000000000001" customHeight="1">
      <c r="A152" s="12" t="str">
        <f t="array" aca="1" ref="A152" ca="1">IFERROR(INDEX('Récaptitulatif Résa PARIS 2018'!$A$2:OFFSET($A$2,LastR2,0), MATCH(0, IF($A$1='Récaptitulatif Résa PARIS 2018'!$F$2:OFFSET($F$2,LastR2,0), COUNTIF($A$2:$A151, 'Récaptitulatif Résa PARIS 2018'!$A$2:OFFSET($A$2,LastR2,0)), ""), 0)),"")</f>
        <v/>
      </c>
      <c r="B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2" s="94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2018'!$I$2:OFFSET($I$2,LastR2,0)))))</f>
        <v>0</v>
      </c>
      <c r="G152" s="43">
        <f ca="1">IFERROR(IF(A152="",0,INDIRECT("'Récaptitulatif Loyer Paris'!"&amp;ADDRESS(MATCH(A152,'Récaptitulatif Loyer PARIS 2018'!$A:$A,0),MATCH($A$1,'Récaptitulatif Loyer PARIS 2018'!$1:$1,0)+1,4))),0)</f>
        <v>0</v>
      </c>
      <c r="H152" s="94">
        <f ca="1">IFERROR(IF(A152="",0,INDIRECT("'Récaptitulatif Loyer Paris'!"&amp;ADDRESS(MATCH(A152,'Récaptitulatif Loyer PARIS 2018'!$A:$A,0),MATCH($A$1,'Récaptitulatif Loyer PARIS 2018'!$1:$1,0),4))),0)</f>
        <v>0</v>
      </c>
      <c r="I152" s="43">
        <f t="shared" ca="1" si="15"/>
        <v>0</v>
      </c>
      <c r="J152" s="44" t="str">
        <f t="shared" ca="1" si="16"/>
        <v/>
      </c>
      <c r="K152" s="45" t="str">
        <f t="shared" ca="1" si="17"/>
        <v/>
      </c>
    </row>
    <row r="153" spans="1:11" ht="20.100000000000001" customHeight="1">
      <c r="A153" s="12" t="str">
        <f t="array" aca="1" ref="A153" ca="1">IFERROR(INDEX('Récaptitulatif Résa PARIS 2018'!$A$2:OFFSET($A$2,LastR2,0), MATCH(0, IF($A$1='Récaptitulatif Résa PARIS 2018'!$F$2:OFFSET($F$2,LastR2,0), COUNTIF($A$2:$A152, 'Récaptitulatif Résa PARIS 2018'!$A$2:OFFSET($A$2,LastR2,0)), ""), 0)),"")</f>
        <v/>
      </c>
      <c r="B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3" s="94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2018'!$I$2:OFFSET($I$2,LastR2,0)))))</f>
        <v>0</v>
      </c>
      <c r="G153" s="43">
        <f ca="1">IFERROR(IF(A153="",0,INDIRECT("'Récaptitulatif Loyer Paris'!"&amp;ADDRESS(MATCH(A153,'Récaptitulatif Loyer PARIS 2018'!$A:$A,0),MATCH($A$1,'Récaptitulatif Loyer PARIS 2018'!$1:$1,0)+1,4))),0)</f>
        <v>0</v>
      </c>
      <c r="H153" s="94">
        <f ca="1">IFERROR(IF(A153="",0,INDIRECT("'Récaptitulatif Loyer Paris'!"&amp;ADDRESS(MATCH(A153,'Récaptitulatif Loyer PARIS 2018'!$A:$A,0),MATCH($A$1,'Récaptitulatif Loyer PARIS 2018'!$1:$1,0),4))),0)</f>
        <v>0</v>
      </c>
      <c r="I153" s="43">
        <f t="shared" ca="1" si="15"/>
        <v>0</v>
      </c>
      <c r="J153" s="44" t="str">
        <f t="shared" ca="1" si="16"/>
        <v/>
      </c>
      <c r="K153" s="45" t="str">
        <f t="shared" ca="1" si="17"/>
        <v/>
      </c>
    </row>
    <row r="154" spans="1:11" ht="20.100000000000001" customHeight="1">
      <c r="A154" s="12" t="str">
        <f t="array" aca="1" ref="A154" ca="1">IFERROR(INDEX('Récaptitulatif Résa PARIS 2018'!$A$2:OFFSET($A$2,LastR2,0), MATCH(0, IF($A$1='Récaptitulatif Résa PARIS 2018'!$F$2:OFFSET($F$2,LastR2,0), COUNTIF($A$2:$A153, 'Récaptitulatif Résa PARIS 2018'!$A$2:OFFSET($A$2,LastR2,0)), ""), 0)),"")</f>
        <v/>
      </c>
      <c r="B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4" s="94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2018'!$I$2:OFFSET($I$2,LastR2,0)))))</f>
        <v>0</v>
      </c>
      <c r="G154" s="43">
        <f ca="1">IFERROR(IF(A154="",0,INDIRECT("'Récaptitulatif Loyer Paris'!"&amp;ADDRESS(MATCH(A154,'Récaptitulatif Loyer PARIS 2018'!$A:$A,0),MATCH($A$1,'Récaptitulatif Loyer PARIS 2018'!$1:$1,0)+1,4))),0)</f>
        <v>0</v>
      </c>
      <c r="H154" s="94">
        <f ca="1">IFERROR(IF(A154="",0,INDIRECT("'Récaptitulatif Loyer Paris'!"&amp;ADDRESS(MATCH(A154,'Récaptitulatif Loyer PARIS 2018'!$A:$A,0),MATCH($A$1,'Récaptitulatif Loyer PARIS 2018'!$1:$1,0),4))),0)</f>
        <v>0</v>
      </c>
      <c r="I154" s="43">
        <f t="shared" ca="1" si="15"/>
        <v>0</v>
      </c>
      <c r="J154" s="44" t="str">
        <f t="shared" ca="1" si="16"/>
        <v/>
      </c>
      <c r="K154" s="45" t="str">
        <f t="shared" ca="1" si="17"/>
        <v/>
      </c>
    </row>
    <row r="155" spans="1:11" ht="20.100000000000001" customHeight="1">
      <c r="A155" s="12" t="str">
        <f t="array" aca="1" ref="A155" ca="1">IFERROR(INDEX('Récaptitulatif Résa PARIS 2018'!$A$2:OFFSET($A$2,LastR2,0), MATCH(0, IF($A$1='Récaptitulatif Résa PARIS 2018'!$F$2:OFFSET($F$2,LastR2,0), COUNTIF($A$2:$A154, 'Récaptitulatif Résa PARIS 2018'!$A$2:OFFSET($A$2,LastR2,0)), ""), 0)),"")</f>
        <v/>
      </c>
      <c r="B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5" s="94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2018'!$I$2:OFFSET($I$2,LastR2,0)))))</f>
        <v>0</v>
      </c>
      <c r="G155" s="43">
        <f ca="1">IFERROR(IF(A155="",0,INDIRECT("'Récaptitulatif Loyer Paris'!"&amp;ADDRESS(MATCH(A155,'Récaptitulatif Loyer PARIS 2018'!$A:$A,0),MATCH($A$1,'Récaptitulatif Loyer PARIS 2018'!$1:$1,0)+1,4))),0)</f>
        <v>0</v>
      </c>
      <c r="H155" s="94">
        <f ca="1">IFERROR(IF(A155="",0,INDIRECT("'Récaptitulatif Loyer Paris'!"&amp;ADDRESS(MATCH(A155,'Récaptitulatif Loyer PARIS 2018'!$A:$A,0),MATCH($A$1,'Récaptitulatif Loyer PARIS 2018'!$1:$1,0),4))),0)</f>
        <v>0</v>
      </c>
      <c r="I155" s="43">
        <f t="shared" ca="1" si="15"/>
        <v>0</v>
      </c>
      <c r="J155" s="44" t="str">
        <f t="shared" ca="1" si="16"/>
        <v/>
      </c>
      <c r="K155" s="45" t="str">
        <f t="shared" ca="1" si="17"/>
        <v/>
      </c>
    </row>
    <row r="156" spans="1:11" ht="20.100000000000001" customHeight="1">
      <c r="A156" s="12" t="str">
        <f t="array" aca="1" ref="A156" ca="1">IFERROR(INDEX('Récaptitulatif Résa PARIS 2018'!$A$2:OFFSET($A$2,LastR2,0), MATCH(0, IF($A$1='Récaptitulatif Résa PARIS 2018'!$F$2:OFFSET($F$2,LastR2,0), COUNTIF($A$2:$A155, 'Récaptitulatif Résa PARIS 2018'!$A$2:OFFSET($A$2,LastR2,0)), ""), 0)),"")</f>
        <v/>
      </c>
      <c r="B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6" s="94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2018'!$I$2:OFFSET($I$2,LastR2,0)))))</f>
        <v>0</v>
      </c>
      <c r="G156" s="43">
        <f ca="1">IFERROR(IF(A156="",0,INDIRECT("'Récaptitulatif Loyer Paris'!"&amp;ADDRESS(MATCH(A156,'Récaptitulatif Loyer PARIS 2018'!$A:$A,0),MATCH($A$1,'Récaptitulatif Loyer PARIS 2018'!$1:$1,0)+1,4))),0)</f>
        <v>0</v>
      </c>
      <c r="H156" s="94">
        <f ca="1">IFERROR(IF(A156="",0,INDIRECT("'Récaptitulatif Loyer Paris'!"&amp;ADDRESS(MATCH(A156,'Récaptitulatif Loyer PARIS 2018'!$A:$A,0),MATCH($A$1,'Récaptitulatif Loyer PARIS 2018'!$1:$1,0),4))),0)</f>
        <v>0</v>
      </c>
      <c r="I156" s="43">
        <f t="shared" ca="1" si="15"/>
        <v>0</v>
      </c>
      <c r="J156" s="44" t="str">
        <f t="shared" ca="1" si="16"/>
        <v/>
      </c>
      <c r="K156" s="45" t="str">
        <f t="shared" ca="1" si="17"/>
        <v/>
      </c>
    </row>
    <row r="157" spans="1:11" ht="20.100000000000001" customHeight="1">
      <c r="A157" s="12" t="str">
        <f t="array" aca="1" ref="A157" ca="1">IFERROR(INDEX('Récaptitulatif Résa PARIS 2018'!$A$2:OFFSET($A$2,LastR2,0), MATCH(0, IF($A$1='Récaptitulatif Résa PARIS 2018'!$F$2:OFFSET($F$2,LastR2,0), COUNTIF($A$2:$A156, 'Récaptitulatif Résa PARIS 2018'!$A$2:OFFSET($A$2,LastR2,0)), ""), 0)),"")</f>
        <v/>
      </c>
      <c r="B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7" s="94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2018'!$I$2:OFFSET($I$2,LastR2,0)))))</f>
        <v>0</v>
      </c>
      <c r="G157" s="43">
        <f ca="1">IFERROR(IF(A157="",0,INDIRECT("'Récaptitulatif Loyer Paris'!"&amp;ADDRESS(MATCH(A157,'Récaptitulatif Loyer PARIS 2018'!$A:$A,0),MATCH($A$1,'Récaptitulatif Loyer PARIS 2018'!$1:$1,0)+1,4))),0)</f>
        <v>0</v>
      </c>
      <c r="H157" s="94">
        <f ca="1">IFERROR(IF(A157="",0,INDIRECT("'Récaptitulatif Loyer Paris'!"&amp;ADDRESS(MATCH(A157,'Récaptitulatif Loyer PARIS 2018'!$A:$A,0),MATCH($A$1,'Récaptitulatif Loyer PARIS 2018'!$1:$1,0),4))),0)</f>
        <v>0</v>
      </c>
      <c r="I157" s="43">
        <f t="shared" ca="1" si="15"/>
        <v>0</v>
      </c>
      <c r="J157" s="44" t="str">
        <f t="shared" ca="1" si="16"/>
        <v/>
      </c>
      <c r="K157" s="45" t="str">
        <f t="shared" ca="1" si="17"/>
        <v/>
      </c>
    </row>
    <row r="158" spans="1:11" ht="20.100000000000001" customHeight="1">
      <c r="A158" s="12" t="str">
        <f t="array" aca="1" ref="A158" ca="1">IFERROR(INDEX('Récaptitulatif Résa PARIS 2018'!$A$2:OFFSET($A$2,LastR2,0), MATCH(0, IF($A$1='Récaptitulatif Résa PARIS 2018'!$F$2:OFFSET($F$2,LastR2,0), COUNTIF($A$2:$A157, 'Récaptitulatif Résa PARIS 2018'!$A$2:OFFSET($A$2,LastR2,0)), ""), 0)),"")</f>
        <v/>
      </c>
      <c r="B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8" s="94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2018'!$I$2:OFFSET($I$2,LastR2,0)))))</f>
        <v>0</v>
      </c>
      <c r="G158" s="43">
        <f ca="1">IFERROR(IF(A158="",0,INDIRECT("'Récaptitulatif Loyer Paris'!"&amp;ADDRESS(MATCH(A158,'Récaptitulatif Loyer PARIS 2018'!$A:$A,0),MATCH($A$1,'Récaptitulatif Loyer PARIS 2018'!$1:$1,0)+1,4))),0)</f>
        <v>0</v>
      </c>
      <c r="H158" s="94">
        <f ca="1">IFERROR(IF(A158="",0,INDIRECT("'Récaptitulatif Loyer Paris'!"&amp;ADDRESS(MATCH(A158,'Récaptitulatif Loyer PARIS 2018'!$A:$A,0),MATCH($A$1,'Récaptitulatif Loyer PARIS 2018'!$1:$1,0),4))),0)</f>
        <v>0</v>
      </c>
      <c r="I158" s="43">
        <f t="shared" ca="1" si="15"/>
        <v>0</v>
      </c>
      <c r="J158" s="44" t="str">
        <f t="shared" ca="1" si="16"/>
        <v/>
      </c>
      <c r="K158" s="45" t="str">
        <f t="shared" ca="1" si="17"/>
        <v/>
      </c>
    </row>
    <row r="159" spans="1:11" ht="20.100000000000001" customHeight="1">
      <c r="A159" s="12" t="str">
        <f t="array" aca="1" ref="A159" ca="1">IFERROR(INDEX('Récaptitulatif Résa PARIS 2018'!$A$2:OFFSET($A$2,LastR2,0), MATCH(0, IF($A$1='Récaptitulatif Résa PARIS 2018'!$F$2:OFFSET($F$2,LastR2,0), COUNTIF($A$2:$A158, 'Récaptitulatif Résa PARIS 2018'!$A$2:OFFSET($A$2,LastR2,0)), ""), 0)),"")</f>
        <v/>
      </c>
      <c r="B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9" s="94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2018'!$I$2:OFFSET($I$2,LastR2,0)))))</f>
        <v>0</v>
      </c>
      <c r="G159" s="43">
        <f ca="1">IFERROR(IF(A159="",0,INDIRECT("'Récaptitulatif Loyer Paris'!"&amp;ADDRESS(MATCH(A159,'Récaptitulatif Loyer PARIS 2018'!$A:$A,0),MATCH($A$1,'Récaptitulatif Loyer PARIS 2018'!$1:$1,0)+1,4))),0)</f>
        <v>0</v>
      </c>
      <c r="H159" s="94">
        <f ca="1">IFERROR(IF(A159="",0,INDIRECT("'Récaptitulatif Loyer Paris'!"&amp;ADDRESS(MATCH(A159,'Récaptitulatif Loyer PARIS 2018'!$A:$A,0),MATCH($A$1,'Récaptitulatif Loyer PARIS 2018'!$1:$1,0),4))),0)</f>
        <v>0</v>
      </c>
      <c r="I159" s="43">
        <f t="shared" ca="1" si="15"/>
        <v>0</v>
      </c>
      <c r="J159" s="44" t="str">
        <f t="shared" ca="1" si="16"/>
        <v/>
      </c>
      <c r="K159" s="45" t="str">
        <f t="shared" ca="1" si="17"/>
        <v/>
      </c>
    </row>
    <row r="160" spans="1:11" ht="20.100000000000001" customHeight="1">
      <c r="A160" s="12" t="str">
        <f t="array" aca="1" ref="A160" ca="1">IFERROR(INDEX('Récaptitulatif Résa PARIS 2018'!$A$2:OFFSET($A$2,LastR2,0), MATCH(0, IF($A$1='Récaptitulatif Résa PARIS 2018'!$F$2:OFFSET($F$2,LastR2,0), COUNTIF($A$2:$A159, 'Récaptitulatif Résa PARIS 2018'!$A$2:OFFSET($A$2,LastR2,0)), ""), 0)),"")</f>
        <v/>
      </c>
      <c r="B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0" s="94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2018'!$I$2:OFFSET($I$2,LastR2,0)))))</f>
        <v>0</v>
      </c>
      <c r="G160" s="43">
        <f ca="1">IFERROR(IF(A160="",0,INDIRECT("'Récaptitulatif Loyer Paris'!"&amp;ADDRESS(MATCH(A160,'Récaptitulatif Loyer PARIS 2018'!$A:$A,0),MATCH($A$1,'Récaptitulatif Loyer PARIS 2018'!$1:$1,0)+1,4))),0)</f>
        <v>0</v>
      </c>
      <c r="H160" s="94">
        <f ca="1">IFERROR(IF(A160="",0,INDIRECT("'Récaptitulatif Loyer Paris'!"&amp;ADDRESS(MATCH(A160,'Récaptitulatif Loyer PARIS 2018'!$A:$A,0),MATCH($A$1,'Récaptitulatif Loyer PARIS 2018'!$1:$1,0),4))),0)</f>
        <v>0</v>
      </c>
      <c r="I160" s="43">
        <f t="shared" ca="1" si="15"/>
        <v>0</v>
      </c>
      <c r="J160" s="44" t="str">
        <f t="shared" ca="1" si="16"/>
        <v/>
      </c>
      <c r="K160" s="45" t="str">
        <f t="shared" ca="1" si="17"/>
        <v/>
      </c>
    </row>
    <row r="161" spans="1:11" ht="20.100000000000001" customHeight="1">
      <c r="A161" s="12" t="str">
        <f t="array" aca="1" ref="A161" ca="1">IFERROR(INDEX('Récaptitulatif Résa PARIS 2018'!$A$2:OFFSET($A$2,LastR2,0), MATCH(0, IF($A$1='Récaptitulatif Résa PARIS 2018'!$F$2:OFFSET($F$2,LastR2,0), COUNTIF($A$2:$A160, 'Récaptitulatif Résa PARIS 2018'!$A$2:OFFSET($A$2,LastR2,0)), ""), 0)),"")</f>
        <v/>
      </c>
      <c r="B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1" s="94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2018'!$I$2:OFFSET($I$2,LastR2,0)))))</f>
        <v>0</v>
      </c>
      <c r="G161" s="43">
        <f ca="1">IFERROR(IF(A161="",0,INDIRECT("'Récaptitulatif Loyer Paris'!"&amp;ADDRESS(MATCH(A161,'Récaptitulatif Loyer PARIS 2018'!$A:$A,0),MATCH($A$1,'Récaptitulatif Loyer PARIS 2018'!$1:$1,0)+1,4))),0)</f>
        <v>0</v>
      </c>
      <c r="H161" s="94">
        <f ca="1">IFERROR(IF(A161="",0,INDIRECT("'Récaptitulatif Loyer Paris'!"&amp;ADDRESS(MATCH(A161,'Récaptitulatif Loyer PARIS 2018'!$A:$A,0),MATCH($A$1,'Récaptitulatif Loyer PARIS 2018'!$1:$1,0),4))),0)</f>
        <v>0</v>
      </c>
      <c r="I161" s="43">
        <f t="shared" ca="1" si="15"/>
        <v>0</v>
      </c>
      <c r="J161" s="44" t="str">
        <f t="shared" ca="1" si="16"/>
        <v/>
      </c>
      <c r="K161" s="45" t="str">
        <f t="shared" ca="1" si="17"/>
        <v/>
      </c>
    </row>
    <row r="162" spans="1:11" ht="20.100000000000001" customHeight="1">
      <c r="A162" s="12" t="str">
        <f t="array" aca="1" ref="A162" ca="1">IFERROR(INDEX('Récaptitulatif Résa PARIS 2018'!$A$2:OFFSET($A$2,LastR2,0), MATCH(0, IF($A$1='Récaptitulatif Résa PARIS 2018'!$F$2:OFFSET($F$2,LastR2,0), COUNTIF($A$2:$A161, 'Récaptitulatif Résa PARIS 2018'!$A$2:OFFSET($A$2,LastR2,0)), ""), 0)),"")</f>
        <v/>
      </c>
      <c r="B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2" s="94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2018'!$I$2:OFFSET($I$2,LastR2,0)))))</f>
        <v>0</v>
      </c>
      <c r="G162" s="43">
        <f ca="1">IFERROR(IF(A162="",0,INDIRECT("'Récaptitulatif Loyer Paris'!"&amp;ADDRESS(MATCH(A162,'Récaptitulatif Loyer PARIS 2018'!$A:$A,0),MATCH($A$1,'Récaptitulatif Loyer PARIS 2018'!$1:$1,0)+1,4))),0)</f>
        <v>0</v>
      </c>
      <c r="H162" s="94">
        <f ca="1">IFERROR(IF(A162="",0,INDIRECT("'Récaptitulatif Loyer Paris'!"&amp;ADDRESS(MATCH(A162,'Récaptitulatif Loyer PARIS 2018'!$A:$A,0),MATCH($A$1,'Récaptitulatif Loyer PARIS 2018'!$1:$1,0),4))),0)</f>
        <v>0</v>
      </c>
      <c r="I162" s="43">
        <f t="shared" ca="1" si="15"/>
        <v>0</v>
      </c>
      <c r="J162" s="44" t="str">
        <f t="shared" ca="1" si="16"/>
        <v/>
      </c>
      <c r="K162" s="45" t="str">
        <f t="shared" ca="1" si="17"/>
        <v/>
      </c>
    </row>
    <row r="163" spans="1:11" ht="20.100000000000001" customHeight="1">
      <c r="A163" s="12" t="str">
        <f t="array" aca="1" ref="A163" ca="1">IFERROR(INDEX('Récaptitulatif Résa PARIS 2018'!$A$2:OFFSET($A$2,LastR2,0), MATCH(0, IF($A$1='Récaptitulatif Résa PARIS 2018'!$F$2:OFFSET($F$2,LastR2,0), COUNTIF($A$2:$A162, 'Récaptitulatif Résa PARIS 2018'!$A$2:OFFSET($A$2,LastR2,0)), ""), 0)),"")</f>
        <v/>
      </c>
      <c r="B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3" s="94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2018'!$I$2:OFFSET($I$2,LastR2,0)))))</f>
        <v>0</v>
      </c>
      <c r="G163" s="43">
        <f ca="1">IFERROR(IF(A163="",0,INDIRECT("'Récaptitulatif Loyer Paris'!"&amp;ADDRESS(MATCH(A163,'Récaptitulatif Loyer PARIS 2018'!$A:$A,0),MATCH($A$1,'Récaptitulatif Loyer PARIS 2018'!$1:$1,0)+1,4))),0)</f>
        <v>0</v>
      </c>
      <c r="H163" s="94">
        <f ca="1">IFERROR(IF(A163="",0,INDIRECT("'Récaptitulatif Loyer Paris'!"&amp;ADDRESS(MATCH(A163,'Récaptitulatif Loyer PARIS 2018'!$A:$A,0),MATCH($A$1,'Récaptitulatif Loyer PARIS 2018'!$1:$1,0),4))),0)</f>
        <v>0</v>
      </c>
      <c r="I163" s="43">
        <f t="shared" ca="1" si="15"/>
        <v>0</v>
      </c>
      <c r="J163" s="44" t="str">
        <f t="shared" ca="1" si="16"/>
        <v/>
      </c>
      <c r="K163" s="45" t="str">
        <f t="shared" ca="1" si="17"/>
        <v/>
      </c>
    </row>
    <row r="164" spans="1:11" ht="20.100000000000001" customHeight="1">
      <c r="A164" s="12" t="str">
        <f t="array" aca="1" ref="A164" ca="1">IFERROR(INDEX('Récaptitulatif Résa PARIS 2018'!$A$2:OFFSET($A$2,LastR2,0), MATCH(0, IF($A$1='Récaptitulatif Résa PARIS 2018'!$F$2:OFFSET($F$2,LastR2,0), COUNTIF($A$2:$A163, 'Récaptitulatif Résa PARIS 2018'!$A$2:OFFSET($A$2,LastR2,0)), ""), 0)),"")</f>
        <v/>
      </c>
      <c r="B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4" s="94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2018'!$I$2:OFFSET($I$2,LastR2,0)))))</f>
        <v>0</v>
      </c>
      <c r="G164" s="43">
        <f ca="1">IFERROR(IF(A164="",0,INDIRECT("'Récaptitulatif Loyer Paris'!"&amp;ADDRESS(MATCH(A164,'Récaptitulatif Loyer PARIS 2018'!$A:$A,0),MATCH($A$1,'Récaptitulatif Loyer PARIS 2018'!$1:$1,0)+1,4))),0)</f>
        <v>0</v>
      </c>
      <c r="H164" s="94">
        <f ca="1">IFERROR(IF(A164="",0,INDIRECT("'Récaptitulatif Loyer Paris'!"&amp;ADDRESS(MATCH(A164,'Récaptitulatif Loyer PARIS 2018'!$A:$A,0),MATCH($A$1,'Récaptitulatif Loyer PARIS 2018'!$1:$1,0),4))),0)</f>
        <v>0</v>
      </c>
      <c r="I164" s="43">
        <f t="shared" ca="1" si="15"/>
        <v>0</v>
      </c>
      <c r="J164" s="44" t="str">
        <f t="shared" ca="1" si="16"/>
        <v/>
      </c>
      <c r="K164" s="45" t="str">
        <f t="shared" ca="1" si="17"/>
        <v/>
      </c>
    </row>
    <row r="165" spans="1:11" ht="20.100000000000001" customHeight="1">
      <c r="A165" s="12" t="str">
        <f t="array" aca="1" ref="A165" ca="1">IFERROR(INDEX('Récaptitulatif Résa PARIS 2018'!$A$2:OFFSET($A$2,LastR2,0), MATCH(0, IF($A$1='Récaptitulatif Résa PARIS 2018'!$F$2:OFFSET($F$2,LastR2,0), COUNTIF($A$2:$A164, 'Récaptitulatif Résa PARIS 2018'!$A$2:OFFSET($A$2,LastR2,0)), ""), 0)),"")</f>
        <v/>
      </c>
      <c r="B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5" s="94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2018'!$I$2:OFFSET($I$2,LastR2,0)))))</f>
        <v>0</v>
      </c>
      <c r="G165" s="43">
        <f ca="1">IFERROR(IF(A165="",0,INDIRECT("'Récaptitulatif Loyer Paris'!"&amp;ADDRESS(MATCH(A165,'Récaptitulatif Loyer PARIS 2018'!$A:$A,0),MATCH($A$1,'Récaptitulatif Loyer PARIS 2018'!$1:$1,0)+1,4))),0)</f>
        <v>0</v>
      </c>
      <c r="H165" s="94">
        <f ca="1">IFERROR(IF(A165="",0,INDIRECT("'Récaptitulatif Loyer Paris'!"&amp;ADDRESS(MATCH(A165,'Récaptitulatif Loyer PARIS 2018'!$A:$A,0),MATCH($A$1,'Récaptitulatif Loyer PARIS 2018'!$1:$1,0),4))),0)</f>
        <v>0</v>
      </c>
      <c r="I165" s="43">
        <f t="shared" ca="1" si="15"/>
        <v>0</v>
      </c>
      <c r="J165" s="44" t="str">
        <f t="shared" ca="1" si="16"/>
        <v/>
      </c>
      <c r="K165" s="45" t="str">
        <f t="shared" ca="1" si="17"/>
        <v/>
      </c>
    </row>
    <row r="166" spans="1:11" ht="20.100000000000001" customHeight="1">
      <c r="A166" s="12" t="str">
        <f t="array" aca="1" ref="A166" ca="1">IFERROR(INDEX('Récaptitulatif Résa PARIS 2018'!$A$2:OFFSET($A$2,LastR2,0), MATCH(0, IF($A$1='Récaptitulatif Résa PARIS 2018'!$F$2:OFFSET($F$2,LastR2,0), COUNTIF($A$2:$A165, 'Récaptitulatif Résa PARIS 2018'!$A$2:OFFSET($A$2,LastR2,0)), ""), 0)),"")</f>
        <v/>
      </c>
      <c r="B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6" s="94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2018'!$I$2:OFFSET($I$2,LastR2,0)))))</f>
        <v>0</v>
      </c>
      <c r="G166" s="43">
        <f ca="1">IFERROR(IF(A166="",0,INDIRECT("'Récaptitulatif Loyer Paris'!"&amp;ADDRESS(MATCH(A166,'Récaptitulatif Loyer PARIS 2018'!$A:$A,0),MATCH($A$1,'Récaptitulatif Loyer PARIS 2018'!$1:$1,0)+1,4))),0)</f>
        <v>0</v>
      </c>
      <c r="H166" s="94">
        <f ca="1">IFERROR(IF(A166="",0,INDIRECT("'Récaptitulatif Loyer Paris'!"&amp;ADDRESS(MATCH(A166,'Récaptitulatif Loyer PARIS 2018'!$A:$A,0),MATCH($A$1,'Récaptitulatif Loyer PARIS 2018'!$1:$1,0),4))),0)</f>
        <v>0</v>
      </c>
      <c r="I166" s="43">
        <f t="shared" ca="1" si="15"/>
        <v>0</v>
      </c>
      <c r="J166" s="44" t="str">
        <f t="shared" ca="1" si="16"/>
        <v/>
      </c>
      <c r="K166" s="45" t="str">
        <f t="shared" ca="1" si="17"/>
        <v/>
      </c>
    </row>
    <row r="167" spans="1:11" ht="20.100000000000001" customHeight="1">
      <c r="A167" s="12" t="str">
        <f t="array" aca="1" ref="A167" ca="1">IFERROR(INDEX('Récaptitulatif Résa PARIS 2018'!$A$2:OFFSET($A$2,LastR2,0), MATCH(0, IF($A$1='Récaptitulatif Résa PARIS 2018'!$F$2:OFFSET($F$2,LastR2,0), COUNTIF($A$2:$A166, 'Récaptitulatif Résa PARIS 2018'!$A$2:OFFSET($A$2,LastR2,0)), ""), 0)),"")</f>
        <v/>
      </c>
      <c r="B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7" s="94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2018'!$I$2:OFFSET($I$2,LastR2,0)))))</f>
        <v>0</v>
      </c>
      <c r="G167" s="43">
        <f ca="1">IFERROR(IF(A167="",0,INDIRECT("'Récaptitulatif Loyer Paris'!"&amp;ADDRESS(MATCH(A167,'Récaptitulatif Loyer PARIS 2018'!$A:$A,0),MATCH($A$1,'Récaptitulatif Loyer PARIS 2018'!$1:$1,0)+1,4))),0)</f>
        <v>0</v>
      </c>
      <c r="H167" s="94">
        <f ca="1">IFERROR(IF(A167="",0,INDIRECT("'Récaptitulatif Loyer Paris'!"&amp;ADDRESS(MATCH(A167,'Récaptitulatif Loyer PARIS 2018'!$A:$A,0),MATCH($A$1,'Récaptitulatif Loyer PARIS 2018'!$1:$1,0),4))),0)</f>
        <v>0</v>
      </c>
      <c r="I167" s="43">
        <f t="shared" ca="1" si="15"/>
        <v>0</v>
      </c>
      <c r="J167" s="44" t="str">
        <f t="shared" ca="1" si="16"/>
        <v/>
      </c>
      <c r="K167" s="45" t="str">
        <f t="shared" ca="1" si="17"/>
        <v/>
      </c>
    </row>
    <row r="168" spans="1:11" ht="20.100000000000001" customHeight="1">
      <c r="A168" s="12" t="str">
        <f t="array" aca="1" ref="A168" ca="1">IFERROR(INDEX('Récaptitulatif Résa PARIS 2018'!$A$2:OFFSET($A$2,LastR2,0), MATCH(0, IF($A$1='Récaptitulatif Résa PARIS 2018'!$F$2:OFFSET($F$2,LastR2,0), COUNTIF($A$2:$A167, 'Récaptitulatif Résa PARIS 2018'!$A$2:OFFSET($A$2,LastR2,0)), ""), 0)),"")</f>
        <v/>
      </c>
      <c r="B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8" s="94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2018'!$I$2:OFFSET($I$2,LastR2,0)))))</f>
        <v>0</v>
      </c>
      <c r="G168" s="43">
        <f ca="1">IFERROR(IF(A168="",0,INDIRECT("'Récaptitulatif Loyer Paris'!"&amp;ADDRESS(MATCH(A168,'Récaptitulatif Loyer PARIS 2018'!$A:$A,0),MATCH($A$1,'Récaptitulatif Loyer PARIS 2018'!$1:$1,0)+1,4))),0)</f>
        <v>0</v>
      </c>
      <c r="H168" s="94">
        <f ca="1">IFERROR(IF(A168="",0,INDIRECT("'Récaptitulatif Loyer Paris'!"&amp;ADDRESS(MATCH(A168,'Récaptitulatif Loyer PARIS 2018'!$A:$A,0),MATCH($A$1,'Récaptitulatif Loyer PARIS 2018'!$1:$1,0),4))),0)</f>
        <v>0</v>
      </c>
      <c r="I168" s="43">
        <f t="shared" ca="1" si="15"/>
        <v>0</v>
      </c>
      <c r="J168" s="44" t="str">
        <f t="shared" ca="1" si="16"/>
        <v/>
      </c>
      <c r="K168" s="45" t="str">
        <f t="shared" ca="1" si="17"/>
        <v/>
      </c>
    </row>
    <row r="169" spans="1:11" ht="20.100000000000001" customHeight="1">
      <c r="A169" s="12" t="str">
        <f t="array" aca="1" ref="A169" ca="1">IFERROR(INDEX('Récaptitulatif Résa PARIS 2018'!$A$2:OFFSET($A$2,LastR2,0), MATCH(0, IF($A$1='Récaptitulatif Résa PARIS 2018'!$F$2:OFFSET($F$2,LastR2,0), COUNTIF($A$2:$A168, 'Récaptitulatif Résa PARIS 2018'!$A$2:OFFSET($A$2,LastR2,0)), ""), 0)),"")</f>
        <v/>
      </c>
      <c r="B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9" s="94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2018'!$I$2:OFFSET($I$2,LastR2,0)))))</f>
        <v>0</v>
      </c>
      <c r="G169" s="43">
        <f ca="1">IFERROR(IF(A169="",0,INDIRECT("'Récaptitulatif Loyer Paris'!"&amp;ADDRESS(MATCH(A169,'Récaptitulatif Loyer PARIS 2018'!$A:$A,0),MATCH($A$1,'Récaptitulatif Loyer PARIS 2018'!$1:$1,0)+1,4))),0)</f>
        <v>0</v>
      </c>
      <c r="H169" s="94">
        <f ca="1">IFERROR(IF(A169="",0,INDIRECT("'Récaptitulatif Loyer Paris'!"&amp;ADDRESS(MATCH(A169,'Récaptitulatif Loyer PARIS 2018'!$A:$A,0),MATCH($A$1,'Récaptitulatif Loyer PARIS 2018'!$1:$1,0),4))),0)</f>
        <v>0</v>
      </c>
      <c r="I169" s="43">
        <f t="shared" ca="1" si="15"/>
        <v>0</v>
      </c>
      <c r="J169" s="44" t="str">
        <f t="shared" ca="1" si="16"/>
        <v/>
      </c>
      <c r="K169" s="45" t="str">
        <f t="shared" ca="1" si="17"/>
        <v/>
      </c>
    </row>
    <row r="170" spans="1:11" ht="20.100000000000001" customHeight="1">
      <c r="A170" s="12" t="str">
        <f t="array" aca="1" ref="A170" ca="1">IFERROR(INDEX('Récaptitulatif Résa PARIS 2018'!$A$2:OFFSET($A$2,LastR2,0), MATCH(0, IF($A$1='Récaptitulatif Résa PARIS 2018'!$F$2:OFFSET($F$2,LastR2,0), COUNTIF($A$2:$A169, 'Récaptitulatif Résa PARIS 2018'!$A$2:OFFSET($A$2,LastR2,0)), ""), 0)),"")</f>
        <v/>
      </c>
      <c r="B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0" s="94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2018'!$I$2:OFFSET($I$2,LastR2,0)))))</f>
        <v>0</v>
      </c>
      <c r="G170" s="43">
        <f ca="1">IFERROR(IF(A170="",0,INDIRECT("'Récaptitulatif Loyer Paris'!"&amp;ADDRESS(MATCH(A170,'Récaptitulatif Loyer PARIS 2018'!$A:$A,0),MATCH($A$1,'Récaptitulatif Loyer PARIS 2018'!$1:$1,0)+1,4))),0)</f>
        <v>0</v>
      </c>
      <c r="H170" s="94">
        <f ca="1">IFERROR(IF(A170="",0,INDIRECT("'Récaptitulatif Loyer Paris'!"&amp;ADDRESS(MATCH(A170,'Récaptitulatif Loyer PARIS 2018'!$A:$A,0),MATCH($A$1,'Récaptitulatif Loyer PARIS 2018'!$1:$1,0),4))),0)</f>
        <v>0</v>
      </c>
      <c r="I170" s="43">
        <f t="shared" ca="1" si="15"/>
        <v>0</v>
      </c>
      <c r="J170" s="44" t="str">
        <f t="shared" ca="1" si="16"/>
        <v/>
      </c>
      <c r="K170" s="45" t="str">
        <f t="shared" ca="1" si="17"/>
        <v/>
      </c>
    </row>
    <row r="171" spans="1:11" ht="20.100000000000001" customHeight="1">
      <c r="A171" s="12" t="str">
        <f t="array" aca="1" ref="A171" ca="1">IFERROR(INDEX('Récaptitulatif Résa PARIS 2018'!$A$2:OFFSET($A$2,LastR2,0), MATCH(0, IF($A$1='Récaptitulatif Résa PARIS 2018'!$F$2:OFFSET($F$2,LastR2,0), COUNTIF($A$2:$A170, 'Récaptitulatif Résa PARIS 2018'!$A$2:OFFSET($A$2,LastR2,0)), ""), 0)),"")</f>
        <v/>
      </c>
      <c r="B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1" s="94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2018'!$I$2:OFFSET($I$2,LastR2,0)))))</f>
        <v>0</v>
      </c>
      <c r="G171" s="43">
        <f ca="1">IFERROR(IF(A171="",0,INDIRECT("'Récaptitulatif Loyer Paris'!"&amp;ADDRESS(MATCH(A171,'Récaptitulatif Loyer PARIS 2018'!$A:$A,0),MATCH($A$1,'Récaptitulatif Loyer PARIS 2018'!$1:$1,0)+1,4))),0)</f>
        <v>0</v>
      </c>
      <c r="H171" s="94">
        <f ca="1">IFERROR(IF(A171="",0,INDIRECT("'Récaptitulatif Loyer Paris'!"&amp;ADDRESS(MATCH(A171,'Récaptitulatif Loyer PARIS 2018'!$A:$A,0),MATCH($A$1,'Récaptitulatif Loyer PARIS 2018'!$1:$1,0),4))),0)</f>
        <v>0</v>
      </c>
      <c r="I171" s="43">
        <f t="shared" ca="1" si="15"/>
        <v>0</v>
      </c>
      <c r="J171" s="44" t="str">
        <f t="shared" ca="1" si="16"/>
        <v/>
      </c>
      <c r="K171" s="45" t="str">
        <f t="shared" ca="1" si="17"/>
        <v/>
      </c>
    </row>
    <row r="172" spans="1:11" ht="20.100000000000001" customHeight="1">
      <c r="A172" s="12" t="str">
        <f t="array" aca="1" ref="A172" ca="1">IFERROR(INDEX('Récaptitulatif Résa PARIS 2018'!$A$2:OFFSET($A$2,LastR2,0), MATCH(0, IF($A$1='Récaptitulatif Résa PARIS 2018'!$F$2:OFFSET($F$2,LastR2,0), COUNTIF($A$2:$A171, 'Récaptitulatif Résa PARIS 2018'!$A$2:OFFSET($A$2,LastR2,0)), ""), 0)),"")</f>
        <v/>
      </c>
      <c r="B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2" s="94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2018'!$I$2:OFFSET($I$2,LastR2,0)))))</f>
        <v>0</v>
      </c>
      <c r="G172" s="43">
        <f ca="1">IFERROR(IF(A172="",0,INDIRECT("'Récaptitulatif Loyer Paris'!"&amp;ADDRESS(MATCH(A172,'Récaptitulatif Loyer PARIS 2018'!$A:$A,0),MATCH($A$1,'Récaptitulatif Loyer PARIS 2018'!$1:$1,0)+1,4))),0)</f>
        <v>0</v>
      </c>
      <c r="H172" s="94">
        <f ca="1">IFERROR(IF(A172="",0,INDIRECT("'Récaptitulatif Loyer Paris'!"&amp;ADDRESS(MATCH(A172,'Récaptitulatif Loyer PARIS 2018'!$A:$A,0),MATCH($A$1,'Récaptitulatif Loyer PARIS 2018'!$1:$1,0),4))),0)</f>
        <v>0</v>
      </c>
      <c r="I172" s="43">
        <f t="shared" ca="1" si="15"/>
        <v>0</v>
      </c>
      <c r="J172" s="44" t="str">
        <f t="shared" ca="1" si="16"/>
        <v/>
      </c>
      <c r="K172" s="45" t="str">
        <f t="shared" ca="1" si="17"/>
        <v/>
      </c>
    </row>
    <row r="173" spans="1:11" ht="20.100000000000001" customHeight="1">
      <c r="A173" s="12" t="str">
        <f t="array" aca="1" ref="A173" ca="1">IFERROR(INDEX('Récaptitulatif Résa PARIS 2018'!$A$2:OFFSET($A$2,LastR2,0), MATCH(0, IF($A$1='Récaptitulatif Résa PARIS 2018'!$F$2:OFFSET($F$2,LastR2,0), COUNTIF($A$2:$A172, 'Récaptitulatif Résa PARIS 2018'!$A$2:OFFSET($A$2,LastR2,0)), ""), 0)),"")</f>
        <v/>
      </c>
      <c r="B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3" s="94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2018'!$I$2:OFFSET($I$2,LastR2,0)))))</f>
        <v>0</v>
      </c>
      <c r="G173" s="43">
        <f ca="1">IFERROR(IF(A173="",0,INDIRECT("'Récaptitulatif Loyer Paris'!"&amp;ADDRESS(MATCH(A173,'Récaptitulatif Loyer PARIS 2018'!$A:$A,0),MATCH($A$1,'Récaptitulatif Loyer PARIS 2018'!$1:$1,0)+1,4))),0)</f>
        <v>0</v>
      </c>
      <c r="H173" s="94">
        <f ca="1">IFERROR(IF(A173="",0,INDIRECT("'Récaptitulatif Loyer Paris'!"&amp;ADDRESS(MATCH(A173,'Récaptitulatif Loyer PARIS 2018'!$A:$A,0),MATCH($A$1,'Récaptitulatif Loyer PARIS 2018'!$1:$1,0),4))),0)</f>
        <v>0</v>
      </c>
      <c r="I173" s="43">
        <f t="shared" ca="1" si="15"/>
        <v>0</v>
      </c>
      <c r="J173" s="44" t="str">
        <f t="shared" ca="1" si="16"/>
        <v/>
      </c>
      <c r="K173" s="45" t="str">
        <f t="shared" ca="1" si="17"/>
        <v/>
      </c>
    </row>
    <row r="174" spans="1:11" ht="20.100000000000001" customHeight="1">
      <c r="A174" s="12" t="str">
        <f t="array" aca="1" ref="A174" ca="1">IFERROR(INDEX('Récaptitulatif Résa PARIS 2018'!$A$2:OFFSET($A$2,LastR2,0), MATCH(0, IF($A$1='Récaptitulatif Résa PARIS 2018'!$F$2:OFFSET($F$2,LastR2,0), COUNTIF($A$2:$A173, 'Récaptitulatif Résa PARIS 2018'!$A$2:OFFSET($A$2,LastR2,0)), ""), 0)),"")</f>
        <v/>
      </c>
      <c r="B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4" s="94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2018'!$I$2:OFFSET($I$2,LastR2,0)))))</f>
        <v>0</v>
      </c>
      <c r="G174" s="43">
        <f ca="1">IFERROR(IF(A174="",0,INDIRECT("'Récaptitulatif Loyer Paris'!"&amp;ADDRESS(MATCH(A174,'Récaptitulatif Loyer PARIS 2018'!$A:$A,0),MATCH($A$1,'Récaptitulatif Loyer PARIS 2018'!$1:$1,0)+1,4))),0)</f>
        <v>0</v>
      </c>
      <c r="H174" s="94">
        <f ca="1">IFERROR(IF(A174="",0,INDIRECT("'Récaptitulatif Loyer Paris'!"&amp;ADDRESS(MATCH(A174,'Récaptitulatif Loyer PARIS 2018'!$A:$A,0),MATCH($A$1,'Récaptitulatif Loyer PARIS 2018'!$1:$1,0),4))),0)</f>
        <v>0</v>
      </c>
      <c r="I174" s="43">
        <f t="shared" ca="1" si="15"/>
        <v>0</v>
      </c>
      <c r="J174" s="44" t="str">
        <f t="shared" ca="1" si="16"/>
        <v/>
      </c>
      <c r="K174" s="45" t="str">
        <f t="shared" ca="1" si="17"/>
        <v/>
      </c>
    </row>
    <row r="175" spans="1:11" ht="20.100000000000001" customHeight="1">
      <c r="A175" s="12" t="str">
        <f t="array" aca="1" ref="A175" ca="1">IFERROR(INDEX('Récaptitulatif Résa PARIS 2018'!$A$2:OFFSET($A$2,LastR2,0), MATCH(0, IF($A$1='Récaptitulatif Résa PARIS 2018'!$F$2:OFFSET($F$2,LastR2,0), COUNTIF($A$2:$A174, 'Récaptitulatif Résa PARIS 2018'!$A$2:OFFSET($A$2,LastR2,0)), ""), 0)),"")</f>
        <v/>
      </c>
      <c r="B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5" s="94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2018'!$I$2:OFFSET($I$2,LastR2,0)))))</f>
        <v>0</v>
      </c>
      <c r="G175" s="43">
        <f ca="1">IFERROR(IF(A175="",0,INDIRECT("'Récaptitulatif Loyer Paris'!"&amp;ADDRESS(MATCH(A175,'Récaptitulatif Loyer PARIS 2018'!$A:$A,0),MATCH($A$1,'Récaptitulatif Loyer PARIS 2018'!$1:$1,0)+1,4))),0)</f>
        <v>0</v>
      </c>
      <c r="H175" s="94">
        <f ca="1">IFERROR(IF(A175="",0,INDIRECT("'Récaptitulatif Loyer Paris'!"&amp;ADDRESS(MATCH(A175,'Récaptitulatif Loyer PARIS 2018'!$A:$A,0),MATCH($A$1,'Récaptitulatif Loyer PARIS 2018'!$1:$1,0),4))),0)</f>
        <v>0</v>
      </c>
      <c r="I175" s="43">
        <f t="shared" ca="1" si="15"/>
        <v>0</v>
      </c>
      <c r="J175" s="44" t="str">
        <f t="shared" ca="1" si="16"/>
        <v/>
      </c>
      <c r="K175" s="45" t="str">
        <f t="shared" ca="1" si="17"/>
        <v/>
      </c>
    </row>
    <row r="176" spans="1:11" ht="20.100000000000001" customHeight="1">
      <c r="A176" s="12" t="str">
        <f t="array" aca="1" ref="A176" ca="1">IFERROR(INDEX('Récaptitulatif Résa PARIS 2018'!$A$2:OFFSET($A$2,LastR2,0), MATCH(0, IF($A$1='Récaptitulatif Résa PARIS 2018'!$F$2:OFFSET($F$2,LastR2,0), COUNTIF($A$2:$A175, 'Récaptitulatif Résa PARIS 2018'!$A$2:OFFSET($A$2,LastR2,0)), ""), 0)),"")</f>
        <v/>
      </c>
      <c r="B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6" s="94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2018'!$I$2:OFFSET($I$2,LastR2,0)))))</f>
        <v>0</v>
      </c>
      <c r="G176" s="43">
        <f ca="1">IFERROR(IF(A176="",0,INDIRECT("'Récaptitulatif Loyer Paris'!"&amp;ADDRESS(MATCH(A176,'Récaptitulatif Loyer PARIS 2018'!$A:$A,0),MATCH($A$1,'Récaptitulatif Loyer PARIS 2018'!$1:$1,0)+1,4))),0)</f>
        <v>0</v>
      </c>
      <c r="H176" s="94">
        <f ca="1">IFERROR(IF(A176="",0,INDIRECT("'Récaptitulatif Loyer Paris'!"&amp;ADDRESS(MATCH(A176,'Récaptitulatif Loyer PARIS 2018'!$A:$A,0),MATCH($A$1,'Récaptitulatif Loyer PARIS 2018'!$1:$1,0),4))),0)</f>
        <v>0</v>
      </c>
      <c r="I176" s="43">
        <f t="shared" ca="1" si="15"/>
        <v>0</v>
      </c>
      <c r="J176" s="44" t="str">
        <f t="shared" ca="1" si="16"/>
        <v/>
      </c>
      <c r="K176" s="45" t="str">
        <f t="shared" ca="1" si="17"/>
        <v/>
      </c>
    </row>
    <row r="177" spans="1:11" ht="20.100000000000001" customHeight="1">
      <c r="A177" s="12" t="str">
        <f t="array" aca="1" ref="A177" ca="1">IFERROR(INDEX('Récaptitulatif Résa PARIS 2018'!$A$2:OFFSET($A$2,LastR2,0), MATCH(0, IF($A$1='Récaptitulatif Résa PARIS 2018'!$F$2:OFFSET($F$2,LastR2,0), COUNTIF($A$2:$A176, 'Récaptitulatif Résa PARIS 2018'!$A$2:OFFSET($A$2,LastR2,0)), ""), 0)),"")</f>
        <v/>
      </c>
      <c r="B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7" s="94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2018'!$I$2:OFFSET($I$2,LastR2,0)))))</f>
        <v>0</v>
      </c>
      <c r="G177" s="43">
        <f ca="1">IFERROR(IF(A177="",0,INDIRECT("'Récaptitulatif Loyer Paris'!"&amp;ADDRESS(MATCH(A177,'Récaptitulatif Loyer PARIS 2018'!$A:$A,0),MATCH($A$1,'Récaptitulatif Loyer PARIS 2018'!$1:$1,0)+1,4))),0)</f>
        <v>0</v>
      </c>
      <c r="H177" s="94">
        <f ca="1">IFERROR(IF(A177="",0,INDIRECT("'Récaptitulatif Loyer Paris'!"&amp;ADDRESS(MATCH(A177,'Récaptitulatif Loyer PARIS 2018'!$A:$A,0),MATCH($A$1,'Récaptitulatif Loyer PARIS 2018'!$1:$1,0),4))),0)</f>
        <v>0</v>
      </c>
      <c r="I177" s="43">
        <f t="shared" ca="1" si="15"/>
        <v>0</v>
      </c>
      <c r="J177" s="44" t="str">
        <f t="shared" ca="1" si="16"/>
        <v/>
      </c>
      <c r="K177" s="45" t="str">
        <f t="shared" ca="1" si="17"/>
        <v/>
      </c>
    </row>
    <row r="178" spans="1:11" ht="20.100000000000001" customHeight="1">
      <c r="A178" s="12" t="str">
        <f t="array" aca="1" ref="A178" ca="1">IFERROR(INDEX('Récaptitulatif Résa PARIS 2018'!$A$2:OFFSET($A$2,LastR2,0), MATCH(0, IF($A$1='Récaptitulatif Résa PARIS 2018'!$F$2:OFFSET($F$2,LastR2,0), COUNTIF($A$2:$A177, 'Récaptitulatif Résa PARIS 2018'!$A$2:OFFSET($A$2,LastR2,0)), ""), 0)),"")</f>
        <v/>
      </c>
      <c r="B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8" s="94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2018'!$I$2:OFFSET($I$2,LastR2,0)))))</f>
        <v>0</v>
      </c>
      <c r="G178" s="43">
        <f ca="1">IFERROR(IF(A178="",0,INDIRECT("'Récaptitulatif Loyer Paris'!"&amp;ADDRESS(MATCH(A178,'Récaptitulatif Loyer PARIS 2018'!$A:$A,0),MATCH($A$1,'Récaptitulatif Loyer PARIS 2018'!$1:$1,0)+1,4))),0)</f>
        <v>0</v>
      </c>
      <c r="H178" s="94">
        <f ca="1">IFERROR(IF(A178="",0,INDIRECT("'Récaptitulatif Loyer Paris'!"&amp;ADDRESS(MATCH(A178,'Récaptitulatif Loyer PARIS 2018'!$A:$A,0),MATCH($A$1,'Récaptitulatif Loyer PARIS 2018'!$1:$1,0),4))),0)</f>
        <v>0</v>
      </c>
      <c r="I178" s="43">
        <f t="shared" ca="1" si="15"/>
        <v>0</v>
      </c>
      <c r="J178" s="44" t="str">
        <f t="shared" ca="1" si="16"/>
        <v/>
      </c>
      <c r="K178" s="45" t="str">
        <f t="shared" ca="1" si="17"/>
        <v/>
      </c>
    </row>
    <row r="179" spans="1:11" ht="20.100000000000001" customHeight="1">
      <c r="A179" s="12" t="str">
        <f t="array" aca="1" ref="A179" ca="1">IFERROR(INDEX('Récaptitulatif Résa PARIS 2018'!$A$2:OFFSET($A$2,LastR2,0), MATCH(0, IF($A$1='Récaptitulatif Résa PARIS 2018'!$F$2:OFFSET($F$2,LastR2,0), COUNTIF($A$2:$A178, 'Récaptitulatif Résa PARIS 2018'!$A$2:OFFSET($A$2,LastR2,0)), ""), 0)),"")</f>
        <v/>
      </c>
      <c r="B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9" s="94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2018'!$I$2:OFFSET($I$2,LastR2,0)))))</f>
        <v>0</v>
      </c>
      <c r="G179" s="43">
        <f ca="1">IFERROR(IF(A179="",0,INDIRECT("'Récaptitulatif Loyer Paris'!"&amp;ADDRESS(MATCH(A179,'Récaptitulatif Loyer PARIS 2018'!$A:$A,0),MATCH($A$1,'Récaptitulatif Loyer PARIS 2018'!$1:$1,0)+1,4))),0)</f>
        <v>0</v>
      </c>
      <c r="H179" s="94">
        <f ca="1">IFERROR(IF(A179="",0,INDIRECT("'Récaptitulatif Loyer Paris'!"&amp;ADDRESS(MATCH(A179,'Récaptitulatif Loyer PARIS 2018'!$A:$A,0),MATCH($A$1,'Récaptitulatif Loyer PARIS 2018'!$1:$1,0),4))),0)</f>
        <v>0</v>
      </c>
      <c r="I179" s="43">
        <f t="shared" ca="1" si="15"/>
        <v>0</v>
      </c>
      <c r="J179" s="44" t="str">
        <f t="shared" ca="1" si="16"/>
        <v/>
      </c>
      <c r="K179" s="45" t="str">
        <f t="shared" ca="1" si="17"/>
        <v/>
      </c>
    </row>
    <row r="180" spans="1:11" ht="20.100000000000001" customHeight="1">
      <c r="A180" s="12" t="str">
        <f t="array" aca="1" ref="A180" ca="1">IFERROR(INDEX('Récaptitulatif Résa PARIS 2018'!$A$2:OFFSET($A$2,LastR2,0), MATCH(0, IF($A$1='Récaptitulatif Résa PARIS 2018'!$F$2:OFFSET($F$2,LastR2,0), COUNTIF($A$2:$A179, 'Récaptitulatif Résa PARIS 2018'!$A$2:OFFSET($A$2,LastR2,0)), ""), 0)),"")</f>
        <v/>
      </c>
      <c r="B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0" s="94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2018'!$I$2:OFFSET($I$2,LastR2,0)))))</f>
        <v>0</v>
      </c>
      <c r="G180" s="43">
        <f ca="1">IFERROR(IF(A180="",0,INDIRECT("'Récaptitulatif Loyer Paris'!"&amp;ADDRESS(MATCH(A180,'Récaptitulatif Loyer PARIS 2018'!$A:$A,0),MATCH($A$1,'Récaptitulatif Loyer PARIS 2018'!$1:$1,0)+1,4))),0)</f>
        <v>0</v>
      </c>
      <c r="H180" s="94">
        <f ca="1">IFERROR(IF(A180="",0,INDIRECT("'Récaptitulatif Loyer Paris'!"&amp;ADDRESS(MATCH(A180,'Récaptitulatif Loyer PARIS 2018'!$A:$A,0),MATCH($A$1,'Récaptitulatif Loyer PARIS 2018'!$1:$1,0),4))),0)</f>
        <v>0</v>
      </c>
      <c r="I180" s="43">
        <f t="shared" ca="1" si="15"/>
        <v>0</v>
      </c>
      <c r="J180" s="44" t="str">
        <f t="shared" ca="1" si="16"/>
        <v/>
      </c>
      <c r="K180" s="45" t="str">
        <f t="shared" ca="1" si="17"/>
        <v/>
      </c>
    </row>
    <row r="181" spans="1:11" ht="20.100000000000001" customHeight="1">
      <c r="A181" s="12" t="str">
        <f t="array" aca="1" ref="A181" ca="1">IFERROR(INDEX('Récaptitulatif Résa PARIS 2018'!$A$2:OFFSET($A$2,LastR2,0), MATCH(0, IF($A$1='Récaptitulatif Résa PARIS 2018'!$F$2:OFFSET($F$2,LastR2,0), COUNTIF($A$2:$A180, 'Récaptitulatif Résa PARIS 2018'!$A$2:OFFSET($A$2,LastR2,0)), ""), 0)),"")</f>
        <v/>
      </c>
      <c r="B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1" s="94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2018'!$I$2:OFFSET($I$2,LastR2,0)))))</f>
        <v>0</v>
      </c>
      <c r="G181" s="43">
        <f ca="1">IFERROR(IF(A181="",0,INDIRECT("'Récaptitulatif Loyer Paris'!"&amp;ADDRESS(MATCH(A181,'Récaptitulatif Loyer PARIS 2018'!$A:$A,0),MATCH($A$1,'Récaptitulatif Loyer PARIS 2018'!$1:$1,0)+1,4))),0)</f>
        <v>0</v>
      </c>
      <c r="H181" s="94">
        <f ca="1">IFERROR(IF(A181="",0,INDIRECT("'Récaptitulatif Loyer Paris'!"&amp;ADDRESS(MATCH(A181,'Récaptitulatif Loyer PARIS 2018'!$A:$A,0),MATCH($A$1,'Récaptitulatif Loyer PARIS 2018'!$1:$1,0),4))),0)</f>
        <v>0</v>
      </c>
      <c r="I181" s="43">
        <f t="shared" ca="1" si="15"/>
        <v>0</v>
      </c>
      <c r="J181" s="44" t="str">
        <f t="shared" ca="1" si="16"/>
        <v/>
      </c>
      <c r="K181" s="45" t="str">
        <f t="shared" ca="1" si="17"/>
        <v/>
      </c>
    </row>
    <row r="182" spans="1:11" ht="20.100000000000001" customHeight="1">
      <c r="A182" s="12" t="str">
        <f t="array" aca="1" ref="A182" ca="1">IFERROR(INDEX('Récaptitulatif Résa PARIS 2018'!$A$2:OFFSET($A$2,LastR2,0), MATCH(0, IF($A$1='Récaptitulatif Résa PARIS 2018'!$F$2:OFFSET($F$2,LastR2,0), COUNTIF($A$2:$A181, 'Récaptitulatif Résa PARIS 2018'!$A$2:OFFSET($A$2,LastR2,0)), ""), 0)),"")</f>
        <v/>
      </c>
      <c r="B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2" s="94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2018'!$I$2:OFFSET($I$2,LastR2,0)))))</f>
        <v>0</v>
      </c>
      <c r="G182" s="43">
        <f ca="1">IFERROR(IF(A182="",0,INDIRECT("'Récaptitulatif Loyer Paris'!"&amp;ADDRESS(MATCH(A182,'Récaptitulatif Loyer PARIS 2018'!$A:$A,0),MATCH($A$1,'Récaptitulatif Loyer PARIS 2018'!$1:$1,0)+1,4))),0)</f>
        <v>0</v>
      </c>
      <c r="H182" s="94">
        <f ca="1">IFERROR(IF(A182="",0,INDIRECT("'Récaptitulatif Loyer Paris'!"&amp;ADDRESS(MATCH(A182,'Récaptitulatif Loyer PARIS 2018'!$A:$A,0),MATCH($A$1,'Récaptitulatif Loyer PARIS 2018'!$1:$1,0),4))),0)</f>
        <v>0</v>
      </c>
      <c r="I182" s="43">
        <f t="shared" ca="1" si="15"/>
        <v>0</v>
      </c>
      <c r="J182" s="44" t="str">
        <f t="shared" ca="1" si="16"/>
        <v/>
      </c>
      <c r="K182" s="45" t="str">
        <f t="shared" ca="1" si="17"/>
        <v/>
      </c>
    </row>
    <row r="183" spans="1:11" ht="20.100000000000001" customHeight="1">
      <c r="A183" s="12" t="str">
        <f t="array" aca="1" ref="A183" ca="1">IFERROR(INDEX('Récaptitulatif Résa PARIS 2018'!$A$2:OFFSET($A$2,LastR2,0), MATCH(0, IF($A$1='Récaptitulatif Résa PARIS 2018'!$F$2:OFFSET($F$2,LastR2,0), COUNTIF($A$2:$A182, 'Récaptitulatif Résa PARIS 2018'!$A$2:OFFSET($A$2,LastR2,0)), ""), 0)),"")</f>
        <v/>
      </c>
      <c r="B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3" s="94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2018'!$I$2:OFFSET($I$2,LastR2,0)))))</f>
        <v>0</v>
      </c>
      <c r="G183" s="43">
        <f ca="1">IFERROR(IF(A183="",0,INDIRECT("'Récaptitulatif Loyer Paris'!"&amp;ADDRESS(MATCH(A183,'Récaptitulatif Loyer PARIS 2018'!$A:$A,0),MATCH($A$1,'Récaptitulatif Loyer PARIS 2018'!$1:$1,0)+1,4))),0)</f>
        <v>0</v>
      </c>
      <c r="H183" s="94">
        <f ca="1">IFERROR(IF(A183="",0,INDIRECT("'Récaptitulatif Loyer Paris'!"&amp;ADDRESS(MATCH(A183,'Récaptitulatif Loyer PARIS 2018'!$A:$A,0),MATCH($A$1,'Récaptitulatif Loyer PARIS 2018'!$1:$1,0),4))),0)</f>
        <v>0</v>
      </c>
      <c r="I183" s="43">
        <f t="shared" ca="1" si="15"/>
        <v>0</v>
      </c>
      <c r="J183" s="44" t="str">
        <f t="shared" ca="1" si="16"/>
        <v/>
      </c>
      <c r="K183" s="45" t="str">
        <f t="shared" ca="1" si="17"/>
        <v/>
      </c>
    </row>
    <row r="184" spans="1:11" ht="20.100000000000001" customHeight="1">
      <c r="A184" s="12" t="str">
        <f t="array" aca="1" ref="A184" ca="1">IFERROR(INDEX('Récaptitulatif Résa PARIS 2018'!$A$2:OFFSET($A$2,LastR2,0), MATCH(0, IF($A$1='Récaptitulatif Résa PARIS 2018'!$F$2:OFFSET($F$2,LastR2,0), COUNTIF($A$2:$A183, 'Récaptitulatif Résa PARIS 2018'!$A$2:OFFSET($A$2,LastR2,0)), ""), 0)),"")</f>
        <v/>
      </c>
      <c r="B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4" s="94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2018'!$I$2:OFFSET($I$2,LastR2,0)))))</f>
        <v>0</v>
      </c>
      <c r="G184" s="43">
        <f ca="1">IFERROR(IF(A184="",0,INDIRECT("'Récaptitulatif Loyer Paris'!"&amp;ADDRESS(MATCH(A184,'Récaptitulatif Loyer PARIS 2018'!$A:$A,0),MATCH($A$1,'Récaptitulatif Loyer PARIS 2018'!$1:$1,0)+1,4))),0)</f>
        <v>0</v>
      </c>
      <c r="H184" s="94">
        <f ca="1">IFERROR(IF(A184="",0,INDIRECT("'Récaptitulatif Loyer Paris'!"&amp;ADDRESS(MATCH(A184,'Récaptitulatif Loyer PARIS 2018'!$A:$A,0),MATCH($A$1,'Récaptitulatif Loyer PARIS 2018'!$1:$1,0),4))),0)</f>
        <v>0</v>
      </c>
      <c r="I184" s="43">
        <f t="shared" ca="1" si="15"/>
        <v>0</v>
      </c>
      <c r="J184" s="44" t="str">
        <f t="shared" ca="1" si="16"/>
        <v/>
      </c>
      <c r="K184" s="45" t="str">
        <f t="shared" ca="1" si="17"/>
        <v/>
      </c>
    </row>
    <row r="185" spans="1:11" ht="20.100000000000001" customHeight="1">
      <c r="A185" s="12" t="str">
        <f t="array" aca="1" ref="A185" ca="1">IFERROR(INDEX('Récaptitulatif Résa PARIS 2018'!$A$2:OFFSET($A$2,LastR2,0), MATCH(0, IF($A$1='Récaptitulatif Résa PARIS 2018'!$F$2:OFFSET($F$2,LastR2,0), COUNTIF($A$2:$A184, 'Récaptitulatif Résa PARIS 2018'!$A$2:OFFSET($A$2,LastR2,0)), ""), 0)),"")</f>
        <v/>
      </c>
      <c r="B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5" s="94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2018'!$I$2:OFFSET($I$2,LastR2,0)))))</f>
        <v>0</v>
      </c>
      <c r="G185" s="43">
        <f ca="1">IFERROR(IF(A185="",0,INDIRECT("'Récaptitulatif Loyer Paris'!"&amp;ADDRESS(MATCH(A185,'Récaptitulatif Loyer PARIS 2018'!$A:$A,0),MATCH($A$1,'Récaptitulatif Loyer PARIS 2018'!$1:$1,0)+1,4))),0)</f>
        <v>0</v>
      </c>
      <c r="H185" s="94">
        <f ca="1">IFERROR(IF(A185="",0,INDIRECT("'Récaptitulatif Loyer Paris'!"&amp;ADDRESS(MATCH(A185,'Récaptitulatif Loyer PARIS 2018'!$A:$A,0),MATCH($A$1,'Récaptitulatif Loyer PARIS 2018'!$1:$1,0),4))),0)</f>
        <v>0</v>
      </c>
      <c r="I185" s="43">
        <f t="shared" ca="1" si="15"/>
        <v>0</v>
      </c>
      <c r="J185" s="44" t="str">
        <f t="shared" ca="1" si="16"/>
        <v/>
      </c>
      <c r="K185" s="45" t="str">
        <f t="shared" ca="1" si="17"/>
        <v/>
      </c>
    </row>
    <row r="186" spans="1:11" ht="20.100000000000001" customHeight="1">
      <c r="A186" s="12" t="str">
        <f t="array" aca="1" ref="A186" ca="1">IFERROR(INDEX('Récaptitulatif Résa PARIS 2018'!$A$2:OFFSET($A$2,LastR2,0), MATCH(0, IF($A$1='Récaptitulatif Résa PARIS 2018'!$F$2:OFFSET($F$2,LastR2,0), COUNTIF($A$2:$A185, 'Récaptitulatif Résa PARIS 2018'!$A$2:OFFSET($A$2,LastR2,0)), ""), 0)),"")</f>
        <v/>
      </c>
      <c r="B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6" s="94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2018'!$I$2:OFFSET($I$2,LastR2,0)))))</f>
        <v>0</v>
      </c>
      <c r="G186" s="43">
        <f ca="1">IFERROR(IF(A186="",0,INDIRECT("'Récaptitulatif Loyer Paris'!"&amp;ADDRESS(MATCH(A186,'Récaptitulatif Loyer PARIS 2018'!$A:$A,0),MATCH($A$1,'Récaptitulatif Loyer PARIS 2018'!$1:$1,0)+1,4))),0)</f>
        <v>0</v>
      </c>
      <c r="H186" s="94">
        <f ca="1">IFERROR(IF(A186="",0,INDIRECT("'Récaptitulatif Loyer Paris'!"&amp;ADDRESS(MATCH(A186,'Récaptitulatif Loyer PARIS 2018'!$A:$A,0),MATCH($A$1,'Récaptitulatif Loyer PARIS 2018'!$1:$1,0),4))),0)</f>
        <v>0</v>
      </c>
      <c r="I186" s="43">
        <f t="shared" ca="1" si="15"/>
        <v>0</v>
      </c>
      <c r="J186" s="44" t="str">
        <f t="shared" ca="1" si="16"/>
        <v/>
      </c>
      <c r="K186" s="45" t="str">
        <f t="shared" ca="1" si="17"/>
        <v/>
      </c>
    </row>
    <row r="187" spans="1:11" ht="20.100000000000001" customHeight="1">
      <c r="A187" s="12" t="str">
        <f t="array" aca="1" ref="A187" ca="1">IFERROR(INDEX('Récaptitulatif Résa PARIS 2018'!$A$2:OFFSET($A$2,LastR2,0), MATCH(0, IF($A$1='Récaptitulatif Résa PARIS 2018'!$F$2:OFFSET($F$2,LastR2,0), COUNTIF($A$2:$A186, 'Récaptitulatif Résa PARIS 2018'!$A$2:OFFSET($A$2,LastR2,0)), ""), 0)),"")</f>
        <v/>
      </c>
      <c r="B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7" s="94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2018'!$I$2:OFFSET($I$2,LastR2,0)))))</f>
        <v>0</v>
      </c>
      <c r="G187" s="43">
        <f ca="1">IFERROR(IF(A187="",0,INDIRECT("'Récaptitulatif Loyer Paris'!"&amp;ADDRESS(MATCH(A187,'Récaptitulatif Loyer PARIS 2018'!$A:$A,0),MATCH($A$1,'Récaptitulatif Loyer PARIS 2018'!$1:$1,0)+1,4))),0)</f>
        <v>0</v>
      </c>
      <c r="H187" s="94">
        <f ca="1">IFERROR(IF(A187="",0,INDIRECT("'Récaptitulatif Loyer Paris'!"&amp;ADDRESS(MATCH(A187,'Récaptitulatif Loyer PARIS 2018'!$A:$A,0),MATCH($A$1,'Récaptitulatif Loyer PARIS 2018'!$1:$1,0),4))),0)</f>
        <v>0</v>
      </c>
      <c r="I187" s="43">
        <f t="shared" ca="1" si="15"/>
        <v>0</v>
      </c>
      <c r="J187" s="44" t="str">
        <f t="shared" ca="1" si="16"/>
        <v/>
      </c>
      <c r="K187" s="45" t="str">
        <f t="shared" ca="1" si="17"/>
        <v/>
      </c>
    </row>
    <row r="188" spans="1:11" ht="20.100000000000001" customHeight="1">
      <c r="A188" s="12" t="str">
        <f t="array" aca="1" ref="A188" ca="1">IFERROR(INDEX('Récaptitulatif Résa PARIS 2018'!$A$2:OFFSET($A$2,LastR2,0), MATCH(0, IF($A$1='Récaptitulatif Résa PARIS 2018'!$F$2:OFFSET($F$2,LastR2,0), COUNTIF($A$2:$A187, 'Récaptitulatif Résa PARIS 2018'!$A$2:OFFSET($A$2,LastR2,0)), ""), 0)),"")</f>
        <v/>
      </c>
      <c r="B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8" s="94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2018'!$I$2:OFFSET($I$2,LastR2,0)))))</f>
        <v>0</v>
      </c>
      <c r="G188" s="43">
        <f ca="1">IFERROR(IF(A188="",0,INDIRECT("'Récaptitulatif Loyer Paris'!"&amp;ADDRESS(MATCH(A188,'Récaptitulatif Loyer PARIS 2018'!$A:$A,0),MATCH($A$1,'Récaptitulatif Loyer PARIS 2018'!$1:$1,0)+1,4))),0)</f>
        <v>0</v>
      </c>
      <c r="H188" s="94">
        <f ca="1">IFERROR(IF(A188="",0,INDIRECT("'Récaptitulatif Loyer Paris'!"&amp;ADDRESS(MATCH(A188,'Récaptitulatif Loyer PARIS 2018'!$A:$A,0),MATCH($A$1,'Récaptitulatif Loyer PARIS 2018'!$1:$1,0),4))),0)</f>
        <v>0</v>
      </c>
      <c r="I188" s="43">
        <f t="shared" ca="1" si="15"/>
        <v>0</v>
      </c>
      <c r="J188" s="44" t="str">
        <f t="shared" ca="1" si="16"/>
        <v/>
      </c>
      <c r="K188" s="45" t="str">
        <f t="shared" ca="1" si="17"/>
        <v/>
      </c>
    </row>
    <row r="189" spans="1:11" ht="20.100000000000001" customHeight="1">
      <c r="A189" s="12" t="str">
        <f t="array" aca="1" ref="A189" ca="1">IFERROR(INDEX('Récaptitulatif Résa PARIS 2018'!$A$2:OFFSET($A$2,LastR2,0), MATCH(0, IF($A$1='Récaptitulatif Résa PARIS 2018'!$F$2:OFFSET($F$2,LastR2,0), COUNTIF($A$2:$A188, 'Récaptitulatif Résa PARIS 2018'!$A$2:OFFSET($A$2,LastR2,0)), ""), 0)),"")</f>
        <v/>
      </c>
      <c r="B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9" s="94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2018'!$I$2:OFFSET($I$2,LastR2,0)))))</f>
        <v>0</v>
      </c>
      <c r="G189" s="43">
        <f ca="1">IFERROR(IF(A189="",0,INDIRECT("'Récaptitulatif Loyer Paris'!"&amp;ADDRESS(MATCH(A189,'Récaptitulatif Loyer PARIS 2018'!$A:$A,0),MATCH($A$1,'Récaptitulatif Loyer PARIS 2018'!$1:$1,0)+1,4))),0)</f>
        <v>0</v>
      </c>
      <c r="H189" s="94">
        <f ca="1">IFERROR(IF(A189="",0,INDIRECT("'Récaptitulatif Loyer Paris'!"&amp;ADDRESS(MATCH(A189,'Récaptitulatif Loyer PARIS 2018'!$A:$A,0),MATCH($A$1,'Récaptitulatif Loyer PARIS 2018'!$1:$1,0),4))),0)</f>
        <v>0</v>
      </c>
      <c r="I189" s="43">
        <f t="shared" ca="1" si="15"/>
        <v>0</v>
      </c>
      <c r="J189" s="44" t="str">
        <f t="shared" ca="1" si="16"/>
        <v/>
      </c>
      <c r="K189" s="45" t="str">
        <f t="shared" ca="1" si="17"/>
        <v/>
      </c>
    </row>
    <row r="190" spans="1:11" ht="20.100000000000001" customHeight="1">
      <c r="A190" s="12" t="str">
        <f t="array" aca="1" ref="A190" ca="1">IFERROR(INDEX('Récaptitulatif Résa PARIS 2018'!$A$2:OFFSET($A$2,LastR2,0), MATCH(0, IF($A$1='Récaptitulatif Résa PARIS 2018'!$F$2:OFFSET($F$2,LastR2,0), COUNTIF($A$2:$A189, 'Récaptitulatif Résa PARIS 2018'!$A$2:OFFSET($A$2,LastR2,0)), ""), 0)),"")</f>
        <v/>
      </c>
      <c r="B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0" s="94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2018'!$I$2:OFFSET($I$2,LastR2,0)))))</f>
        <v>0</v>
      </c>
      <c r="G190" s="43">
        <f ca="1">IFERROR(IF(A190="",0,INDIRECT("'Récaptitulatif Loyer Paris'!"&amp;ADDRESS(MATCH(A190,'Récaptitulatif Loyer PARIS 2018'!$A:$A,0),MATCH($A$1,'Récaptitulatif Loyer PARIS 2018'!$1:$1,0)+1,4))),0)</f>
        <v>0</v>
      </c>
      <c r="H190" s="94">
        <f ca="1">IFERROR(IF(A190="",0,INDIRECT("'Récaptitulatif Loyer Paris'!"&amp;ADDRESS(MATCH(A190,'Récaptitulatif Loyer PARIS 2018'!$A:$A,0),MATCH($A$1,'Récaptitulatif Loyer PARIS 2018'!$1:$1,0),4))),0)</f>
        <v>0</v>
      </c>
      <c r="I190" s="43">
        <f t="shared" ca="1" si="15"/>
        <v>0</v>
      </c>
      <c r="J190" s="44" t="str">
        <f t="shared" ca="1" si="16"/>
        <v/>
      </c>
      <c r="K190" s="45" t="str">
        <f t="shared" ca="1" si="17"/>
        <v/>
      </c>
    </row>
    <row r="191" spans="1:11" ht="20.100000000000001" customHeight="1">
      <c r="A191" s="12" t="str">
        <f t="array" aca="1" ref="A191" ca="1">IFERROR(INDEX('Récaptitulatif Résa PARIS 2018'!$A$2:OFFSET($A$2,LastR2,0), MATCH(0, IF($A$1='Récaptitulatif Résa PARIS 2018'!$F$2:OFFSET($F$2,LastR2,0), COUNTIF($A$2:$A190, 'Récaptitulatif Résa PARIS 2018'!$A$2:OFFSET($A$2,LastR2,0)), ""), 0)),"")</f>
        <v/>
      </c>
      <c r="B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1" s="94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2018'!$I$2:OFFSET($I$2,LastR2,0)))))</f>
        <v>0</v>
      </c>
      <c r="G191" s="43">
        <f ca="1">IFERROR(IF(A191="",0,INDIRECT("'Récaptitulatif Loyer Paris'!"&amp;ADDRESS(MATCH(A191,'Récaptitulatif Loyer PARIS 2018'!$A:$A,0),MATCH($A$1,'Récaptitulatif Loyer PARIS 2018'!$1:$1,0)+1,4))),0)</f>
        <v>0</v>
      </c>
      <c r="H191" s="94">
        <f ca="1">IFERROR(IF(A191="",0,INDIRECT("'Récaptitulatif Loyer Paris'!"&amp;ADDRESS(MATCH(A191,'Récaptitulatif Loyer PARIS 2018'!$A:$A,0),MATCH($A$1,'Récaptitulatif Loyer PARIS 2018'!$1:$1,0),4))),0)</f>
        <v>0</v>
      </c>
      <c r="I191" s="43">
        <f t="shared" ca="1" si="15"/>
        <v>0</v>
      </c>
      <c r="J191" s="44" t="str">
        <f t="shared" ca="1" si="16"/>
        <v/>
      </c>
      <c r="K191" s="45" t="str">
        <f t="shared" ca="1" si="17"/>
        <v/>
      </c>
    </row>
    <row r="192" spans="1:11" ht="20.100000000000001" customHeight="1">
      <c r="A192" s="12" t="str">
        <f t="array" aca="1" ref="A192" ca="1">IFERROR(INDEX('Récaptitulatif Résa PARIS 2018'!$A$2:OFFSET($A$2,LastR2,0), MATCH(0, IF($A$1='Récaptitulatif Résa PARIS 2018'!$F$2:OFFSET($F$2,LastR2,0), COUNTIF($A$2:$A191, 'Récaptitulatif Résa PARIS 2018'!$A$2:OFFSET($A$2,LastR2,0)), ""), 0)),"")</f>
        <v/>
      </c>
      <c r="B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2" s="94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2018'!$I$2:OFFSET($I$2,LastR2,0)))))</f>
        <v>0</v>
      </c>
      <c r="G192" s="43">
        <f ca="1">IFERROR(IF(A192="",0,INDIRECT("'Récaptitulatif Loyer Paris'!"&amp;ADDRESS(MATCH(A192,'Récaptitulatif Loyer PARIS 2018'!$A:$A,0),MATCH($A$1,'Récaptitulatif Loyer PARIS 2018'!$1:$1,0)+1,4))),0)</f>
        <v>0</v>
      </c>
      <c r="H192" s="94">
        <f ca="1">IFERROR(IF(A192="",0,INDIRECT("'Récaptitulatif Loyer Paris'!"&amp;ADDRESS(MATCH(A192,'Récaptitulatif Loyer PARIS 2018'!$A:$A,0),MATCH($A$1,'Récaptitulatif Loyer PARIS 2018'!$1:$1,0),4))),0)</f>
        <v>0</v>
      </c>
      <c r="I192" s="43">
        <f t="shared" ca="1" si="15"/>
        <v>0</v>
      </c>
      <c r="J192" s="44" t="str">
        <f t="shared" ca="1" si="16"/>
        <v/>
      </c>
      <c r="K192" s="45" t="str">
        <f t="shared" ca="1" si="17"/>
        <v/>
      </c>
    </row>
    <row r="193" spans="1:11" ht="20.100000000000001" customHeight="1">
      <c r="A193" s="12" t="str">
        <f t="array" aca="1" ref="A193" ca="1">IFERROR(INDEX('Récaptitulatif Résa PARIS 2018'!$A$2:OFFSET($A$2,LastR2,0), MATCH(0, IF($A$1='Récaptitulatif Résa PARIS 2018'!$F$2:OFFSET($F$2,LastR2,0), COUNTIF($A$2:$A192, 'Récaptitulatif Résa PARIS 2018'!$A$2:OFFSET($A$2,LastR2,0)), ""), 0)),"")</f>
        <v/>
      </c>
      <c r="B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3" s="94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2018'!$I$2:OFFSET($I$2,LastR2,0)))))</f>
        <v>0</v>
      </c>
      <c r="G193" s="43">
        <f ca="1">IFERROR(IF(A193="",0,INDIRECT("'Récaptitulatif Loyer Paris'!"&amp;ADDRESS(MATCH(A193,'Récaptitulatif Loyer PARIS 2018'!$A:$A,0),MATCH($A$1,'Récaptitulatif Loyer PARIS 2018'!$1:$1,0)+1,4))),0)</f>
        <v>0</v>
      </c>
      <c r="H193" s="94">
        <f ca="1">IFERROR(IF(A193="",0,INDIRECT("'Récaptitulatif Loyer Paris'!"&amp;ADDRESS(MATCH(A193,'Récaptitulatif Loyer PARIS 2018'!$A:$A,0),MATCH($A$1,'Récaptitulatif Loyer PARIS 2018'!$1:$1,0),4))),0)</f>
        <v>0</v>
      </c>
      <c r="I193" s="43">
        <f t="shared" ca="1" si="15"/>
        <v>0</v>
      </c>
      <c r="J193" s="44" t="str">
        <f t="shared" ca="1" si="16"/>
        <v/>
      </c>
      <c r="K193" s="45" t="str">
        <f t="shared" ca="1" si="17"/>
        <v/>
      </c>
    </row>
    <row r="194" spans="1:11" ht="20.100000000000001" customHeight="1">
      <c r="A194" s="12" t="str">
        <f t="array" aca="1" ref="A194" ca="1">IFERROR(INDEX('Récaptitulatif Résa PARIS 2018'!$A$2:OFFSET($A$2,LastR2,0), MATCH(0, IF($A$1='Récaptitulatif Résa PARIS 2018'!$F$2:OFFSET($F$2,LastR2,0), COUNTIF($A$2:$A193, 'Récaptitulatif Résa PARIS 2018'!$A$2:OFFSET($A$2,LastR2,0)), ""), 0)),"")</f>
        <v/>
      </c>
      <c r="B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4" s="94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2018'!$I$2:OFFSET($I$2,LastR2,0)))))</f>
        <v>0</v>
      </c>
      <c r="G194" s="43">
        <f ca="1">IFERROR(IF(A194="",0,INDIRECT("'Récaptitulatif Loyer Paris'!"&amp;ADDRESS(MATCH(A194,'Récaptitulatif Loyer PARIS 2018'!$A:$A,0),MATCH($A$1,'Récaptitulatif Loyer PARIS 2018'!$1:$1,0)+1,4))),0)</f>
        <v>0</v>
      </c>
      <c r="H194" s="94">
        <f ca="1">IFERROR(IF(A194="",0,INDIRECT("'Récaptitulatif Loyer Paris'!"&amp;ADDRESS(MATCH(A194,'Récaptitulatif Loyer PARIS 2018'!$A:$A,0),MATCH($A$1,'Récaptitulatif Loyer PARIS 2018'!$1:$1,0),4))),0)</f>
        <v>0</v>
      </c>
      <c r="I194" s="43">
        <f t="shared" ca="1" si="15"/>
        <v>0</v>
      </c>
      <c r="J194" s="44" t="str">
        <f t="shared" ca="1" si="16"/>
        <v/>
      </c>
      <c r="K194" s="45" t="str">
        <f t="shared" ca="1" si="17"/>
        <v/>
      </c>
    </row>
    <row r="195" spans="1:11" ht="20.100000000000001" customHeight="1">
      <c r="A195" s="12" t="str">
        <f t="array" aca="1" ref="A195" ca="1">IFERROR(INDEX('Récaptitulatif Résa PARIS 2018'!$A$2:OFFSET($A$2,LastR2,0), MATCH(0, IF($A$1='Récaptitulatif Résa PARIS 2018'!$F$2:OFFSET($F$2,LastR2,0), COUNTIF($A$2:$A194, 'Récaptitulatif Résa PARIS 2018'!$A$2:OFFSET($A$2,LastR2,0)), ""), 0)),"")</f>
        <v/>
      </c>
      <c r="B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5" s="94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2018'!$I$2:OFFSET($I$2,LastR2,0)))))</f>
        <v>0</v>
      </c>
      <c r="G195" s="43">
        <f ca="1">IFERROR(IF(A195="",0,INDIRECT("'Récaptitulatif Loyer Paris'!"&amp;ADDRESS(MATCH(A195,'Récaptitulatif Loyer PARIS 2018'!$A:$A,0),MATCH($A$1,'Récaptitulatif Loyer PARIS 2018'!$1:$1,0)+1,4))),0)</f>
        <v>0</v>
      </c>
      <c r="H195" s="94">
        <f ca="1">IFERROR(IF(A195="",0,INDIRECT("'Récaptitulatif Loyer Paris'!"&amp;ADDRESS(MATCH(A195,'Récaptitulatif Loyer PARIS 2018'!$A:$A,0),MATCH($A$1,'Récaptitulatif Loyer PARIS 2018'!$1:$1,0),4))),0)</f>
        <v>0</v>
      </c>
      <c r="I195" s="43">
        <f t="shared" ca="1" si="15"/>
        <v>0</v>
      </c>
      <c r="J195" s="44" t="str">
        <f t="shared" ca="1" si="16"/>
        <v/>
      </c>
      <c r="K195" s="45" t="str">
        <f t="shared" ca="1" si="17"/>
        <v/>
      </c>
    </row>
    <row r="196" spans="1:11" ht="20.100000000000001" customHeight="1">
      <c r="A196" s="12" t="str">
        <f t="array" aca="1" ref="A196" ca="1">IFERROR(INDEX('Récaptitulatif Résa PARIS 2018'!$A$2:OFFSET($A$2,LastR2,0), MATCH(0, IF($A$1='Récaptitulatif Résa PARIS 2018'!$F$2:OFFSET($F$2,LastR2,0), COUNTIF($A$2:$A195, 'Récaptitulatif Résa PARIS 2018'!$A$2:OFFSET($A$2,LastR2,0)), ""), 0)),"")</f>
        <v/>
      </c>
      <c r="B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6" s="94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2018'!$I$2:OFFSET($I$2,LastR2,0)))))</f>
        <v>0</v>
      </c>
      <c r="G196" s="43">
        <f ca="1">IFERROR(IF(A196="",0,INDIRECT("'Récaptitulatif Loyer Paris'!"&amp;ADDRESS(MATCH(A196,'Récaptitulatif Loyer PARIS 2018'!$A:$A,0),MATCH($A$1,'Récaptitulatif Loyer PARIS 2018'!$1:$1,0)+1,4))),0)</f>
        <v>0</v>
      </c>
      <c r="H196" s="94">
        <f ca="1">IFERROR(IF(A196="",0,INDIRECT("'Récaptitulatif Loyer Paris'!"&amp;ADDRESS(MATCH(A196,'Récaptitulatif Loyer PARIS 2018'!$A:$A,0),MATCH($A$1,'Récaptitulatif Loyer PARIS 2018'!$1:$1,0),4))),0)</f>
        <v>0</v>
      </c>
      <c r="I196" s="43">
        <f t="shared" ca="1" si="15"/>
        <v>0</v>
      </c>
      <c r="J196" s="44" t="str">
        <f t="shared" ca="1" si="16"/>
        <v/>
      </c>
      <c r="K196" s="45" t="str">
        <f t="shared" ca="1" si="17"/>
        <v/>
      </c>
    </row>
    <row r="197" spans="1:11" ht="20.100000000000001" customHeight="1">
      <c r="A197" s="12" t="str">
        <f t="array" aca="1" ref="A197" ca="1">IFERROR(INDEX('Récaptitulatif Résa PARIS 2018'!$A$2:OFFSET($A$2,LastR2,0), MATCH(0, IF($A$1='Récaptitulatif Résa PARIS 2018'!$F$2:OFFSET($F$2,LastR2,0), COUNTIF($A$2:$A196, 'Récaptitulatif Résa PARIS 2018'!$A$2:OFFSET($A$2,LastR2,0)), ""), 0)),"")</f>
        <v/>
      </c>
      <c r="B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7" s="94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2018'!$I$2:OFFSET($I$2,LastR2,0)))))</f>
        <v>0</v>
      </c>
      <c r="G197" s="43">
        <f ca="1">IFERROR(IF(A197="",0,INDIRECT("'Récaptitulatif Loyer Paris'!"&amp;ADDRESS(MATCH(A197,'Récaptitulatif Loyer PARIS 2018'!$A:$A,0),MATCH($A$1,'Récaptitulatif Loyer PARIS 2018'!$1:$1,0)+1,4))),0)</f>
        <v>0</v>
      </c>
      <c r="H197" s="94">
        <f ca="1">IFERROR(IF(A197="",0,INDIRECT("'Récaptitulatif Loyer Paris'!"&amp;ADDRESS(MATCH(A197,'Récaptitulatif Loyer PARIS 2018'!$A:$A,0),MATCH($A$1,'Récaptitulatif Loyer PARIS 2018'!$1:$1,0),4))),0)</f>
        <v>0</v>
      </c>
      <c r="I197" s="43">
        <f t="shared" ca="1" si="15"/>
        <v>0</v>
      </c>
      <c r="J197" s="44" t="str">
        <f t="shared" ca="1" si="16"/>
        <v/>
      </c>
      <c r="K197" s="45" t="str">
        <f t="shared" ca="1" si="17"/>
        <v/>
      </c>
    </row>
    <row r="198" spans="1:11" ht="20.100000000000001" customHeight="1">
      <c r="A198" s="12" t="str">
        <f t="array" aca="1" ref="A198" ca="1">IFERROR(INDEX('Récaptitulatif Résa PARIS 2018'!$A$2:OFFSET($A$2,LastR2,0), MATCH(0, IF($A$1='Récaptitulatif Résa PARIS 2018'!$F$2:OFFSET($F$2,LastR2,0), COUNTIF($A$2:$A197, 'Récaptitulatif Résa PARIS 2018'!$A$2:OFFSET($A$2,LastR2,0)), ""), 0)),"")</f>
        <v/>
      </c>
      <c r="B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8" s="94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2018'!$I$2:OFFSET($I$2,LastR2,0)))))</f>
        <v>0</v>
      </c>
      <c r="G198" s="43">
        <f ca="1">IFERROR(IF(A198="",0,INDIRECT("'Récaptitulatif Loyer Paris'!"&amp;ADDRESS(MATCH(A198,'Récaptitulatif Loyer PARIS 2018'!$A:$A,0),MATCH($A$1,'Récaptitulatif Loyer PARIS 2018'!$1:$1,0)+1,4))),0)</f>
        <v>0</v>
      </c>
      <c r="H198" s="94">
        <f ca="1">IFERROR(IF(A198="",0,INDIRECT("'Récaptitulatif Loyer Paris'!"&amp;ADDRESS(MATCH(A198,'Récaptitulatif Loyer PARIS 2018'!$A:$A,0),MATCH($A$1,'Récaptitulatif Loyer PARIS 2018'!$1:$1,0),4))),0)</f>
        <v>0</v>
      </c>
      <c r="I198" s="43">
        <f t="shared" ca="1" si="15"/>
        <v>0</v>
      </c>
      <c r="J198" s="44" t="str">
        <f t="shared" ca="1" si="16"/>
        <v/>
      </c>
      <c r="K198" s="45" t="str">
        <f t="shared" ca="1" si="17"/>
        <v/>
      </c>
    </row>
    <row r="199" spans="1:11" ht="20.100000000000001" customHeight="1">
      <c r="A199" s="12" t="str">
        <f t="array" aca="1" ref="A199" ca="1">IFERROR(INDEX('Récaptitulatif Résa PARIS 2018'!$A$2:OFFSET($A$2,LastR2,0), MATCH(0, IF($A$1='Récaptitulatif Résa PARIS 2018'!$F$2:OFFSET($F$2,LastR2,0), COUNTIF($A$2:$A198, 'Récaptitulatif Résa PARIS 2018'!$A$2:OFFSET($A$2,LastR2,0)), ""), 0)),"")</f>
        <v/>
      </c>
      <c r="B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9" s="94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2018'!$I$2:OFFSET($I$2,LastR2,0)))))</f>
        <v>0</v>
      </c>
      <c r="G199" s="43">
        <f ca="1">IFERROR(IF(A199="",0,INDIRECT("'Récaptitulatif Loyer Paris'!"&amp;ADDRESS(MATCH(A199,'Récaptitulatif Loyer PARIS 2018'!$A:$A,0),MATCH($A$1,'Récaptitulatif Loyer PARIS 2018'!$1:$1,0)+1,4))),0)</f>
        <v>0</v>
      </c>
      <c r="H199" s="94">
        <f ca="1">IFERROR(IF(A199="",0,INDIRECT("'Récaptitulatif Loyer Paris'!"&amp;ADDRESS(MATCH(A199,'Récaptitulatif Loyer PARIS 2018'!$A:$A,0),MATCH($A$1,'Récaptitulatif Loyer PARIS 2018'!$1:$1,0),4))),0)</f>
        <v>0</v>
      </c>
      <c r="I199" s="43">
        <f t="shared" ca="1" si="15"/>
        <v>0</v>
      </c>
      <c r="J199" s="44" t="str">
        <f t="shared" ca="1" si="16"/>
        <v/>
      </c>
      <c r="K199" s="45" t="str">
        <f t="shared" ca="1" si="17"/>
        <v/>
      </c>
    </row>
    <row r="200" spans="1:11" ht="20.100000000000001" customHeight="1">
      <c r="A200" s="12" t="str">
        <f t="array" aca="1" ref="A200" ca="1">IFERROR(INDEX('Récaptitulatif Résa PARIS 2018'!$A$2:OFFSET($A$2,LastR2,0), MATCH(0, IF($A$1='Récaptitulatif Résa PARIS 2018'!$F$2:OFFSET($F$2,LastR2,0), COUNTIF($A$2:$A199, 'Récaptitulatif Résa PARIS 2018'!$A$2:OFFSET($A$2,LastR2,0)), ""), 0)),"")</f>
        <v/>
      </c>
      <c r="B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0" s="94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2018'!$I$2:OFFSET($I$2,LastR2,0)))))</f>
        <v>0</v>
      </c>
      <c r="G200" s="43">
        <f ca="1">IFERROR(IF(A200="",0,INDIRECT("'Récaptitulatif Loyer Paris'!"&amp;ADDRESS(MATCH(A200,'Récaptitulatif Loyer PARIS 2018'!$A:$A,0),MATCH($A$1,'Récaptitulatif Loyer PARIS 2018'!$1:$1,0)+1,4))),0)</f>
        <v>0</v>
      </c>
      <c r="H200" s="94">
        <f ca="1">IFERROR(IF(A200="",0,INDIRECT("'Récaptitulatif Loyer Paris'!"&amp;ADDRESS(MATCH(A200,'Récaptitulatif Loyer PARIS 2018'!$A:$A,0),MATCH($A$1,'Récaptitulatif Loyer PARIS 2018'!$1:$1,0),4))),0)</f>
        <v>0</v>
      </c>
      <c r="I200" s="43">
        <f t="shared" ca="1" si="15"/>
        <v>0</v>
      </c>
      <c r="J200" s="44" t="str">
        <f t="shared" ca="1" si="16"/>
        <v/>
      </c>
      <c r="K200" s="45" t="str">
        <f t="shared" ca="1" si="17"/>
        <v/>
      </c>
    </row>
    <row r="201" spans="1:11" ht="20.100000000000001" customHeight="1">
      <c r="A201" s="12" t="str">
        <f t="array" aca="1" ref="A201" ca="1">IFERROR(INDEX('Récaptitulatif Résa PARIS 2018'!$A$2:OFFSET($A$2,LastR2,0), MATCH(0, IF($A$1='Récaptitulatif Résa PARIS 2018'!$F$2:OFFSET($F$2,LastR2,0), COUNTIF($A$2:$A200, 'Récaptitulatif Résa PARIS 2018'!$A$2:OFFSET($A$2,LastR2,0)), ""), 0)),"")</f>
        <v/>
      </c>
      <c r="B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1" s="94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2018'!$I$2:OFFSET($I$2,LastR2,0)))))</f>
        <v>0</v>
      </c>
      <c r="G201" s="43">
        <f ca="1">IFERROR(IF(A201="",0,INDIRECT("'Récaptitulatif Loyer Paris'!"&amp;ADDRESS(MATCH(A201,'Récaptitulatif Loyer PARIS 2018'!$A:$A,0),MATCH($A$1,'Récaptitulatif Loyer PARIS 2018'!$1:$1,0)+1,4))),0)</f>
        <v>0</v>
      </c>
      <c r="H201" s="94">
        <f ca="1">IFERROR(IF(A201="",0,INDIRECT("'Récaptitulatif Loyer Paris'!"&amp;ADDRESS(MATCH(A201,'Récaptitulatif Loyer PARIS 2018'!$A:$A,0),MATCH($A$1,'Récaptitulatif Loyer PARIS 2018'!$1:$1,0),4))),0)</f>
        <v>0</v>
      </c>
      <c r="I201" s="43">
        <f t="shared" ca="1" si="15"/>
        <v>0</v>
      </c>
      <c r="J201" s="44" t="str">
        <f t="shared" ca="1" si="16"/>
        <v/>
      </c>
      <c r="K201" s="45" t="str">
        <f t="shared" ca="1" si="17"/>
        <v/>
      </c>
    </row>
    <row r="202" spans="1:11" ht="20.100000000000001" customHeight="1">
      <c r="A202" s="12" t="str">
        <f t="array" aca="1" ref="A202" ca="1">IFERROR(INDEX('Récaptitulatif Résa PARIS 2018'!$A$2:OFFSET($A$2,LastR2,0), MATCH(0, IF($A$1='Récaptitulatif Résa PARIS 2018'!$F$2:OFFSET($F$2,LastR2,0), COUNTIF($A$2:$A201, 'Récaptitulatif Résa PARIS 2018'!$A$2:OFFSET($A$2,LastR2,0)), ""), 0)),"")</f>
        <v/>
      </c>
      <c r="B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2" s="94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2018'!$I$2:OFFSET($I$2,LastR2,0)))))</f>
        <v>0</v>
      </c>
      <c r="G202" s="43">
        <f ca="1">IFERROR(IF(A202="",0,INDIRECT("'Récaptitulatif Loyer Paris'!"&amp;ADDRESS(MATCH(A202,'Récaptitulatif Loyer PARIS 2018'!$A:$A,0),MATCH($A$1,'Récaptitulatif Loyer PARIS 2018'!$1:$1,0)+1,4))),0)</f>
        <v>0</v>
      </c>
      <c r="H202" s="94">
        <f ca="1">IFERROR(IF(A202="",0,INDIRECT("'Récaptitulatif Loyer Paris'!"&amp;ADDRESS(MATCH(A202,'Récaptitulatif Loyer PARIS 2018'!$A:$A,0),MATCH($A$1,'Récaptitulatif Loyer PARIS 2018'!$1:$1,0),4))),0)</f>
        <v>0</v>
      </c>
      <c r="I202" s="43">
        <f t="shared" ca="1" si="15"/>
        <v>0</v>
      </c>
      <c r="J202" s="44" t="str">
        <f t="shared" ca="1" si="16"/>
        <v/>
      </c>
      <c r="K202" s="45" t="str">
        <f t="shared" ca="1" si="17"/>
        <v/>
      </c>
    </row>
    <row r="203" spans="1:11" ht="20.100000000000001" customHeight="1">
      <c r="A203" s="12" t="str">
        <f t="array" aca="1" ref="A203" ca="1">IFERROR(INDEX('Récaptitulatif Résa PARIS 2018'!$A$2:OFFSET($A$2,LastR2,0), MATCH(0, IF($A$1='Récaptitulatif Résa PARIS 2018'!$F$2:OFFSET($F$2,LastR2,0), COUNTIF($A$2:$A202, 'Récaptitulatif Résa PARIS 2018'!$A$2:OFFSET($A$2,LastR2,0)), ""), 0)),"")</f>
        <v/>
      </c>
      <c r="B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3" s="94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2018'!$I$2:OFFSET($I$2,LastR2,0)))))</f>
        <v>0</v>
      </c>
      <c r="G203" s="43">
        <f ca="1">IFERROR(IF(A203="",0,INDIRECT("'Récaptitulatif Loyer Paris'!"&amp;ADDRESS(MATCH(A203,'Récaptitulatif Loyer PARIS 2018'!$A:$A,0),MATCH($A$1,'Récaptitulatif Loyer PARIS 2018'!$1:$1,0)+1,4))),0)</f>
        <v>0</v>
      </c>
      <c r="H203" s="94">
        <f ca="1">IFERROR(IF(A203="",0,INDIRECT("'Récaptitulatif Loyer Paris'!"&amp;ADDRESS(MATCH(A203,'Récaptitulatif Loyer PARIS 2018'!$A:$A,0),MATCH($A$1,'Récaptitulatif Loyer PARIS 2018'!$1:$1,0),4))),0)</f>
        <v>0</v>
      </c>
      <c r="I203" s="43">
        <f t="shared" ca="1" si="15"/>
        <v>0</v>
      </c>
      <c r="J203" s="44" t="str">
        <f t="shared" ca="1" si="16"/>
        <v/>
      </c>
      <c r="K203" s="45" t="str">
        <f t="shared" ca="1" si="17"/>
        <v/>
      </c>
    </row>
    <row r="204" spans="1:11" ht="20.100000000000001" customHeight="1">
      <c r="A204" s="12" t="str">
        <f t="array" aca="1" ref="A204" ca="1">IFERROR(INDEX('Récaptitulatif Résa PARIS 2018'!$A$2:OFFSET($A$2,LastR2,0), MATCH(0, IF($A$1='Récaptitulatif Résa PARIS 2018'!$F$2:OFFSET($F$2,LastR2,0), COUNTIF($A$2:$A203, 'Récaptitulatif Résa PARIS 2018'!$A$2:OFFSET($A$2,LastR2,0)), ""), 0)),"")</f>
        <v/>
      </c>
      <c r="B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4" s="94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2018'!$I$2:OFFSET($I$2,LastR2,0)))))</f>
        <v>0</v>
      </c>
      <c r="G204" s="43">
        <f ca="1">IFERROR(IF(A204="",0,INDIRECT("'Récaptitulatif Loyer Paris'!"&amp;ADDRESS(MATCH(A204,'Récaptitulatif Loyer PARIS 2018'!$A:$A,0),MATCH($A$1,'Récaptitulatif Loyer PARIS 2018'!$1:$1,0)+1,4))),0)</f>
        <v>0</v>
      </c>
      <c r="H204" s="94">
        <f ca="1">IFERROR(IF(A204="",0,INDIRECT("'Récaptitulatif Loyer Paris'!"&amp;ADDRESS(MATCH(A204,'Récaptitulatif Loyer PARIS 2018'!$A:$A,0),MATCH($A$1,'Récaptitulatif Loyer PARIS 2018'!$1:$1,0),4))),0)</f>
        <v>0</v>
      </c>
      <c r="I204" s="43">
        <f t="shared" ca="1" si="15"/>
        <v>0</v>
      </c>
      <c r="J204" s="44" t="str">
        <f t="shared" ca="1" si="16"/>
        <v/>
      </c>
      <c r="K204" s="45" t="str">
        <f t="shared" ca="1" si="17"/>
        <v/>
      </c>
    </row>
    <row r="205" spans="1:11" ht="20.100000000000001" customHeight="1">
      <c r="A205" s="12" t="str">
        <f t="array" aca="1" ref="A205" ca="1">IFERROR(INDEX('Récaptitulatif Résa PARIS 2018'!$A$2:OFFSET($A$2,LastR2,0), MATCH(0, IF($A$1='Récaptitulatif Résa PARIS 2018'!$F$2:OFFSET($F$2,LastR2,0), COUNTIF($A$2:$A204, 'Récaptitulatif Résa PARIS 2018'!$A$2:OFFSET($A$2,LastR2,0)), ""), 0)),"")</f>
        <v/>
      </c>
      <c r="B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5" s="94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2018'!$I$2:OFFSET($I$2,LastR2,0)))))</f>
        <v>0</v>
      </c>
      <c r="G205" s="43">
        <f ca="1">IFERROR(IF(A205="",0,INDIRECT("'Récaptitulatif Loyer Paris'!"&amp;ADDRESS(MATCH(A205,'Récaptitulatif Loyer PARIS 2018'!$A:$A,0),MATCH($A$1,'Récaptitulatif Loyer PARIS 2018'!$1:$1,0)+1,4))),0)</f>
        <v>0</v>
      </c>
      <c r="H205" s="94">
        <f ca="1">IFERROR(IF(A205="",0,INDIRECT("'Récaptitulatif Loyer Paris'!"&amp;ADDRESS(MATCH(A205,'Récaptitulatif Loyer PARIS 2018'!$A:$A,0),MATCH($A$1,'Récaptitulatif Loyer PARIS 2018'!$1:$1,0),4))),0)</f>
        <v>0</v>
      </c>
      <c r="I205" s="43">
        <f t="shared" ca="1" si="15"/>
        <v>0</v>
      </c>
      <c r="J205" s="44" t="str">
        <f t="shared" ca="1" si="16"/>
        <v/>
      </c>
      <c r="K205" s="45" t="str">
        <f t="shared" ca="1" si="17"/>
        <v/>
      </c>
    </row>
    <row r="206" spans="1:11" ht="20.100000000000001" customHeight="1">
      <c r="A206" s="12" t="str">
        <f t="array" aca="1" ref="A206" ca="1">IFERROR(INDEX('Récaptitulatif Résa PARIS 2018'!$A$2:OFFSET($A$2,LastR2,0), MATCH(0, IF($A$1='Récaptitulatif Résa PARIS 2018'!$F$2:OFFSET($F$2,LastR2,0), COUNTIF($A$2:$A205, 'Récaptitulatif Résa PARIS 2018'!$A$2:OFFSET($A$2,LastR2,0)), ""), 0)),"")</f>
        <v/>
      </c>
      <c r="B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6" s="94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2018'!$I$2:OFFSET($I$2,LastR2,0)))))</f>
        <v>0</v>
      </c>
      <c r="G206" s="43">
        <f ca="1">IFERROR(IF(A206="",0,INDIRECT("'Récaptitulatif Loyer Paris'!"&amp;ADDRESS(MATCH(A206,'Récaptitulatif Loyer PARIS 2018'!$A:$A,0),MATCH($A$1,'Récaptitulatif Loyer PARIS 2018'!$1:$1,0)+1,4))),0)</f>
        <v>0</v>
      </c>
      <c r="H206" s="94">
        <f ca="1">IFERROR(IF(A206="",0,INDIRECT("'Récaptitulatif Loyer Paris'!"&amp;ADDRESS(MATCH(A206,'Récaptitulatif Loyer PARIS 2018'!$A:$A,0),MATCH($A$1,'Récaptitulatif Loyer PARIS 2018'!$1:$1,0),4))),0)</f>
        <v>0</v>
      </c>
      <c r="I206" s="43">
        <f t="shared" ca="1" si="15"/>
        <v>0</v>
      </c>
      <c r="J206" s="44" t="str">
        <f t="shared" ca="1" si="16"/>
        <v/>
      </c>
      <c r="K206" s="45" t="str">
        <f t="shared" ca="1" si="17"/>
        <v/>
      </c>
    </row>
    <row r="207" spans="1:11" ht="20.100000000000001" customHeight="1">
      <c r="A207" s="12" t="str">
        <f t="array" aca="1" ref="A207" ca="1">IFERROR(INDEX('Récaptitulatif Résa PARIS 2018'!$A$2:OFFSET($A$2,LastR2,0), MATCH(0, IF($A$1='Récaptitulatif Résa PARIS 2018'!$F$2:OFFSET($F$2,LastR2,0), COUNTIF($A$2:$A206, 'Récaptitulatif Résa PARIS 2018'!$A$2:OFFSET($A$2,LastR2,0)), ""), 0)),"")</f>
        <v/>
      </c>
      <c r="B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7" s="94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2018'!$I$2:OFFSET($I$2,LastR2,0)))))</f>
        <v>0</v>
      </c>
      <c r="G207" s="43">
        <f ca="1">IFERROR(IF(A207="",0,INDIRECT("'Récaptitulatif Loyer Paris'!"&amp;ADDRESS(MATCH(A207,'Récaptitulatif Loyer PARIS 2018'!$A:$A,0),MATCH($A$1,'Récaptitulatif Loyer PARIS 2018'!$1:$1,0)+1,4))),0)</f>
        <v>0</v>
      </c>
      <c r="H207" s="94">
        <f ca="1">IFERROR(IF(A207="",0,INDIRECT("'Récaptitulatif Loyer Paris'!"&amp;ADDRESS(MATCH(A207,'Récaptitulatif Loyer PARIS 2018'!$A:$A,0),MATCH($A$1,'Récaptitulatif Loyer PARIS 2018'!$1:$1,0),4))),0)</f>
        <v>0</v>
      </c>
      <c r="I207" s="43">
        <f t="shared" ca="1" si="15"/>
        <v>0</v>
      </c>
      <c r="J207" s="44" t="str">
        <f t="shared" ca="1" si="16"/>
        <v/>
      </c>
      <c r="K207" s="45" t="str">
        <f t="shared" ca="1" si="17"/>
        <v/>
      </c>
    </row>
    <row r="208" spans="1:11" ht="20.100000000000001" customHeight="1">
      <c r="A208" s="12" t="str">
        <f t="array" aca="1" ref="A208" ca="1">IFERROR(INDEX('Récaptitulatif Résa PARIS 2018'!$A$2:OFFSET($A$2,LastR2,0), MATCH(0, IF($A$1='Récaptitulatif Résa PARIS 2018'!$F$2:OFFSET($F$2,LastR2,0), COUNTIF($A$2:$A207, 'Récaptitulatif Résa PARIS 2018'!$A$2:OFFSET($A$2,LastR2,0)), ""), 0)),"")</f>
        <v/>
      </c>
      <c r="B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8" s="94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2018'!$I$2:OFFSET($I$2,LastR2,0)))))</f>
        <v>0</v>
      </c>
      <c r="G208" s="43">
        <f ca="1">IFERROR(IF(A208="",0,INDIRECT("'Récaptitulatif Loyer Paris'!"&amp;ADDRESS(MATCH(A208,'Récaptitulatif Loyer PARIS 2018'!$A:$A,0),MATCH($A$1,'Récaptitulatif Loyer PARIS 2018'!$1:$1,0)+1,4))),0)</f>
        <v>0</v>
      </c>
      <c r="H208" s="94">
        <f ca="1">IFERROR(IF(A208="",0,INDIRECT("'Récaptitulatif Loyer Paris'!"&amp;ADDRESS(MATCH(A208,'Récaptitulatif Loyer PARIS 2018'!$A:$A,0),MATCH($A$1,'Récaptitulatif Loyer PARIS 2018'!$1:$1,0),4))),0)</f>
        <v>0</v>
      </c>
      <c r="I208" s="43">
        <f t="shared" ref="I208:I271" ca="1" si="18">B208-G208</f>
        <v>0</v>
      </c>
      <c r="J208" s="44" t="str">
        <f t="shared" ref="J208:J271" ca="1" si="19">IFERROR(I208/B208,"")</f>
        <v/>
      </c>
      <c r="K208" s="45" t="str">
        <f t="shared" ref="K208:K271" ca="1" si="20">IFERROR(F208/H208,"")</f>
        <v/>
      </c>
    </row>
    <row r="209" spans="1:11" ht="20.100000000000001" customHeight="1">
      <c r="A209" s="12" t="str">
        <f t="array" aca="1" ref="A209" ca="1">IFERROR(INDEX('Récaptitulatif Résa PARIS 2018'!$A$2:OFFSET($A$2,LastR2,0), MATCH(0, IF($A$1='Récaptitulatif Résa PARIS 2018'!$F$2:OFFSET($F$2,LastR2,0), COUNTIF($A$2:$A208, 'Récaptitulatif Résa PARIS 2018'!$A$2:OFFSET($A$2,LastR2,0)), ""), 0)),"")</f>
        <v/>
      </c>
      <c r="B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9" s="94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2018'!$I$2:OFFSET($I$2,LastR2,0)))))</f>
        <v>0</v>
      </c>
      <c r="G209" s="43">
        <f ca="1">IFERROR(IF(A209="",0,INDIRECT("'Récaptitulatif Loyer Paris'!"&amp;ADDRESS(MATCH(A209,'Récaptitulatif Loyer PARIS 2018'!$A:$A,0),MATCH($A$1,'Récaptitulatif Loyer PARIS 2018'!$1:$1,0)+1,4))),0)</f>
        <v>0</v>
      </c>
      <c r="H209" s="94">
        <f ca="1">IFERROR(IF(A209="",0,INDIRECT("'Récaptitulatif Loyer Paris'!"&amp;ADDRESS(MATCH(A209,'Récaptitulatif Loyer PARIS 2018'!$A:$A,0),MATCH($A$1,'Récaptitulatif Loyer PARIS 2018'!$1:$1,0),4))),0)</f>
        <v>0</v>
      </c>
      <c r="I209" s="43">
        <f t="shared" ca="1" si="18"/>
        <v>0</v>
      </c>
      <c r="J209" s="44" t="str">
        <f t="shared" ca="1" si="19"/>
        <v/>
      </c>
      <c r="K209" s="45" t="str">
        <f t="shared" ca="1" si="20"/>
        <v/>
      </c>
    </row>
    <row r="210" spans="1:11" ht="20.100000000000001" customHeight="1">
      <c r="A210" s="12" t="str">
        <f t="array" aca="1" ref="A210" ca="1">IFERROR(INDEX('Récaptitulatif Résa PARIS 2018'!$A$2:OFFSET($A$2,LastR2,0), MATCH(0, IF($A$1='Récaptitulatif Résa PARIS 2018'!$F$2:OFFSET($F$2,LastR2,0), COUNTIF($A$2:$A209, 'Récaptitulatif Résa PARIS 2018'!$A$2:OFFSET($A$2,LastR2,0)), ""), 0)),"")</f>
        <v/>
      </c>
      <c r="B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0" s="94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2018'!$I$2:OFFSET($I$2,LastR2,0)))))</f>
        <v>0</v>
      </c>
      <c r="G210" s="43">
        <f ca="1">IFERROR(IF(A210="",0,INDIRECT("'Récaptitulatif Loyer Paris'!"&amp;ADDRESS(MATCH(A210,'Récaptitulatif Loyer PARIS 2018'!$A:$A,0),MATCH($A$1,'Récaptitulatif Loyer PARIS 2018'!$1:$1,0)+1,4))),0)</f>
        <v>0</v>
      </c>
      <c r="H210" s="94">
        <f ca="1">IFERROR(IF(A210="",0,INDIRECT("'Récaptitulatif Loyer Paris'!"&amp;ADDRESS(MATCH(A210,'Récaptitulatif Loyer PARIS 2018'!$A:$A,0),MATCH($A$1,'Récaptitulatif Loyer PARIS 2018'!$1:$1,0),4))),0)</f>
        <v>0</v>
      </c>
      <c r="I210" s="43">
        <f t="shared" ca="1" si="18"/>
        <v>0</v>
      </c>
      <c r="J210" s="44" t="str">
        <f t="shared" ca="1" si="19"/>
        <v/>
      </c>
      <c r="K210" s="45" t="str">
        <f t="shared" ca="1" si="20"/>
        <v/>
      </c>
    </row>
    <row r="211" spans="1:11" ht="20.100000000000001" customHeight="1">
      <c r="A211" s="12" t="str">
        <f t="array" aca="1" ref="A211" ca="1">IFERROR(INDEX('Récaptitulatif Résa PARIS 2018'!$A$2:OFFSET($A$2,LastR2,0), MATCH(0, IF($A$1='Récaptitulatif Résa PARIS 2018'!$F$2:OFFSET($F$2,LastR2,0), COUNTIF($A$2:$A210, 'Récaptitulatif Résa PARIS 2018'!$A$2:OFFSET($A$2,LastR2,0)), ""), 0)),"")</f>
        <v/>
      </c>
      <c r="B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1" s="94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2018'!$I$2:OFFSET($I$2,LastR2,0)))))</f>
        <v>0</v>
      </c>
      <c r="G211" s="43">
        <f ca="1">IFERROR(IF(A211="",0,INDIRECT("'Récaptitulatif Loyer Paris'!"&amp;ADDRESS(MATCH(A211,'Récaptitulatif Loyer PARIS 2018'!$A:$A,0),MATCH($A$1,'Récaptitulatif Loyer PARIS 2018'!$1:$1,0)+1,4))),0)</f>
        <v>0</v>
      </c>
      <c r="H211" s="94">
        <f ca="1">IFERROR(IF(A211="",0,INDIRECT("'Récaptitulatif Loyer Paris'!"&amp;ADDRESS(MATCH(A211,'Récaptitulatif Loyer PARIS 2018'!$A:$A,0),MATCH($A$1,'Récaptitulatif Loyer PARIS 2018'!$1:$1,0),4))),0)</f>
        <v>0</v>
      </c>
      <c r="I211" s="43">
        <f t="shared" ca="1" si="18"/>
        <v>0</v>
      </c>
      <c r="J211" s="44" t="str">
        <f t="shared" ca="1" si="19"/>
        <v/>
      </c>
      <c r="K211" s="45" t="str">
        <f t="shared" ca="1" si="20"/>
        <v/>
      </c>
    </row>
    <row r="212" spans="1:11" ht="20.100000000000001" customHeight="1">
      <c r="A212" s="12" t="str">
        <f t="array" aca="1" ref="A212" ca="1">IFERROR(INDEX('Récaptitulatif Résa PARIS 2018'!$A$2:OFFSET($A$2,LastR2,0), MATCH(0, IF($A$1='Récaptitulatif Résa PARIS 2018'!$F$2:OFFSET($F$2,LastR2,0), COUNTIF($A$2:$A211, 'Récaptitulatif Résa PARIS 2018'!$A$2:OFFSET($A$2,LastR2,0)), ""), 0)),"")</f>
        <v/>
      </c>
      <c r="B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2" s="94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2018'!$I$2:OFFSET($I$2,LastR2,0)))))</f>
        <v>0</v>
      </c>
      <c r="G212" s="43">
        <f ca="1">IFERROR(IF(A212="",0,INDIRECT("'Récaptitulatif Loyer Paris'!"&amp;ADDRESS(MATCH(A212,'Récaptitulatif Loyer PARIS 2018'!$A:$A,0),MATCH($A$1,'Récaptitulatif Loyer PARIS 2018'!$1:$1,0)+1,4))),0)</f>
        <v>0</v>
      </c>
      <c r="H212" s="94">
        <f ca="1">IFERROR(IF(A212="",0,INDIRECT("'Récaptitulatif Loyer Paris'!"&amp;ADDRESS(MATCH(A212,'Récaptitulatif Loyer PARIS 2018'!$A:$A,0),MATCH($A$1,'Récaptitulatif Loyer PARIS 2018'!$1:$1,0),4))),0)</f>
        <v>0</v>
      </c>
      <c r="I212" s="43">
        <f t="shared" ca="1" si="18"/>
        <v>0</v>
      </c>
      <c r="J212" s="44" t="str">
        <f t="shared" ca="1" si="19"/>
        <v/>
      </c>
      <c r="K212" s="45" t="str">
        <f t="shared" ca="1" si="20"/>
        <v/>
      </c>
    </row>
    <row r="213" spans="1:11" ht="20.100000000000001" customHeight="1">
      <c r="A213" s="12" t="str">
        <f t="array" aca="1" ref="A213" ca="1">IFERROR(INDEX('Récaptitulatif Résa PARIS 2018'!$A$2:OFFSET($A$2,LastR2,0), MATCH(0, IF($A$1='Récaptitulatif Résa PARIS 2018'!$F$2:OFFSET($F$2,LastR2,0), COUNTIF($A$2:$A212, 'Récaptitulatif Résa PARIS 2018'!$A$2:OFFSET($A$2,LastR2,0)), ""), 0)),"")</f>
        <v/>
      </c>
      <c r="B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3" s="94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2018'!$I$2:OFFSET($I$2,LastR2,0)))))</f>
        <v>0</v>
      </c>
      <c r="G213" s="43">
        <f ca="1">IFERROR(IF(A213="",0,INDIRECT("'Récaptitulatif Loyer Paris'!"&amp;ADDRESS(MATCH(A213,'Récaptitulatif Loyer PARIS 2018'!$A:$A,0),MATCH($A$1,'Récaptitulatif Loyer PARIS 2018'!$1:$1,0)+1,4))),0)</f>
        <v>0</v>
      </c>
      <c r="H213" s="94">
        <f ca="1">IFERROR(IF(A213="",0,INDIRECT("'Récaptitulatif Loyer Paris'!"&amp;ADDRESS(MATCH(A213,'Récaptitulatif Loyer PARIS 2018'!$A:$A,0),MATCH($A$1,'Récaptitulatif Loyer PARIS 2018'!$1:$1,0),4))),0)</f>
        <v>0</v>
      </c>
      <c r="I213" s="43">
        <f t="shared" ca="1" si="18"/>
        <v>0</v>
      </c>
      <c r="J213" s="44" t="str">
        <f t="shared" ca="1" si="19"/>
        <v/>
      </c>
      <c r="K213" s="45" t="str">
        <f t="shared" ca="1" si="20"/>
        <v/>
      </c>
    </row>
    <row r="214" spans="1:11" ht="20.100000000000001" customHeight="1">
      <c r="A214" s="12" t="str">
        <f t="array" aca="1" ref="A214" ca="1">IFERROR(INDEX('Récaptitulatif Résa PARIS 2018'!$A$2:OFFSET($A$2,LastR2,0), MATCH(0, IF($A$1='Récaptitulatif Résa PARIS 2018'!$F$2:OFFSET($F$2,LastR2,0), COUNTIF($A$2:$A213, 'Récaptitulatif Résa PARIS 2018'!$A$2:OFFSET($A$2,LastR2,0)), ""), 0)),"")</f>
        <v/>
      </c>
      <c r="B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4" s="94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2018'!$I$2:OFFSET($I$2,LastR2,0)))))</f>
        <v>0</v>
      </c>
      <c r="G214" s="43">
        <f ca="1">IFERROR(IF(A214="",0,INDIRECT("'Récaptitulatif Loyer Paris'!"&amp;ADDRESS(MATCH(A214,'Récaptitulatif Loyer PARIS 2018'!$A:$A,0),MATCH($A$1,'Récaptitulatif Loyer PARIS 2018'!$1:$1,0)+1,4))),0)</f>
        <v>0</v>
      </c>
      <c r="H214" s="94">
        <f ca="1">IFERROR(IF(A214="",0,INDIRECT("'Récaptitulatif Loyer Paris'!"&amp;ADDRESS(MATCH(A214,'Récaptitulatif Loyer PARIS 2018'!$A:$A,0),MATCH($A$1,'Récaptitulatif Loyer PARIS 2018'!$1:$1,0),4))),0)</f>
        <v>0</v>
      </c>
      <c r="I214" s="43">
        <f t="shared" ca="1" si="18"/>
        <v>0</v>
      </c>
      <c r="J214" s="44" t="str">
        <f t="shared" ca="1" si="19"/>
        <v/>
      </c>
      <c r="K214" s="45" t="str">
        <f t="shared" ca="1" si="20"/>
        <v/>
      </c>
    </row>
    <row r="215" spans="1:11" ht="20.100000000000001" customHeight="1">
      <c r="A215" s="12" t="str">
        <f t="array" aca="1" ref="A215" ca="1">IFERROR(INDEX('Récaptitulatif Résa PARIS 2018'!$A$2:OFFSET($A$2,LastR2,0), MATCH(0, IF($A$1='Récaptitulatif Résa PARIS 2018'!$F$2:OFFSET($F$2,LastR2,0), COUNTIF($A$2:$A214, 'Récaptitulatif Résa PARIS 2018'!$A$2:OFFSET($A$2,LastR2,0)), ""), 0)),"")</f>
        <v/>
      </c>
      <c r="B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5" s="94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2018'!$I$2:OFFSET($I$2,LastR2,0)))))</f>
        <v>0</v>
      </c>
      <c r="G215" s="43">
        <f ca="1">IFERROR(IF(A215="",0,INDIRECT("'Récaptitulatif Loyer Paris'!"&amp;ADDRESS(MATCH(A215,'Récaptitulatif Loyer PARIS 2018'!$A:$A,0),MATCH($A$1,'Récaptitulatif Loyer PARIS 2018'!$1:$1,0)+1,4))),0)</f>
        <v>0</v>
      </c>
      <c r="H215" s="94">
        <f ca="1">IFERROR(IF(A215="",0,INDIRECT("'Récaptitulatif Loyer Paris'!"&amp;ADDRESS(MATCH(A215,'Récaptitulatif Loyer PARIS 2018'!$A:$A,0),MATCH($A$1,'Récaptitulatif Loyer PARIS 2018'!$1:$1,0),4))),0)</f>
        <v>0</v>
      </c>
      <c r="I215" s="43">
        <f t="shared" ca="1" si="18"/>
        <v>0</v>
      </c>
      <c r="J215" s="44" t="str">
        <f t="shared" ca="1" si="19"/>
        <v/>
      </c>
      <c r="K215" s="45" t="str">
        <f t="shared" ca="1" si="20"/>
        <v/>
      </c>
    </row>
    <row r="216" spans="1:11" ht="20.100000000000001" customHeight="1">
      <c r="A216" s="12" t="str">
        <f t="array" aca="1" ref="A216" ca="1">IFERROR(INDEX('Récaptitulatif Résa PARIS 2018'!$A$2:OFFSET($A$2,LastR2,0), MATCH(0, IF($A$1='Récaptitulatif Résa PARIS 2018'!$F$2:OFFSET($F$2,LastR2,0), COUNTIF($A$2:$A215, 'Récaptitulatif Résa PARIS 2018'!$A$2:OFFSET($A$2,LastR2,0)), ""), 0)),"")</f>
        <v/>
      </c>
      <c r="B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6" s="94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2018'!$I$2:OFFSET($I$2,LastR2,0)))))</f>
        <v>0</v>
      </c>
      <c r="G216" s="43">
        <f ca="1">IFERROR(IF(A216="",0,INDIRECT("'Récaptitulatif Loyer Paris'!"&amp;ADDRESS(MATCH(A216,'Récaptitulatif Loyer PARIS 2018'!$A:$A,0),MATCH($A$1,'Récaptitulatif Loyer PARIS 2018'!$1:$1,0)+1,4))),0)</f>
        <v>0</v>
      </c>
      <c r="H216" s="94">
        <f ca="1">IFERROR(IF(A216="",0,INDIRECT("'Récaptitulatif Loyer Paris'!"&amp;ADDRESS(MATCH(A216,'Récaptitulatif Loyer PARIS 2018'!$A:$A,0),MATCH($A$1,'Récaptitulatif Loyer PARIS 2018'!$1:$1,0),4))),0)</f>
        <v>0</v>
      </c>
      <c r="I216" s="43">
        <f t="shared" ca="1" si="18"/>
        <v>0</v>
      </c>
      <c r="J216" s="44" t="str">
        <f t="shared" ca="1" si="19"/>
        <v/>
      </c>
      <c r="K216" s="45" t="str">
        <f t="shared" ca="1" si="20"/>
        <v/>
      </c>
    </row>
    <row r="217" spans="1:11" ht="20.100000000000001" customHeight="1">
      <c r="A217" s="12" t="str">
        <f t="array" aca="1" ref="A217" ca="1">IFERROR(INDEX('Récaptitulatif Résa PARIS 2018'!$A$2:OFFSET($A$2,LastR2,0), MATCH(0, IF($A$1='Récaptitulatif Résa PARIS 2018'!$F$2:OFFSET($F$2,LastR2,0), COUNTIF($A$2:$A216, 'Récaptitulatif Résa PARIS 2018'!$A$2:OFFSET($A$2,LastR2,0)), ""), 0)),"")</f>
        <v/>
      </c>
      <c r="B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7" s="94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2018'!$I$2:OFFSET($I$2,LastR2,0)))))</f>
        <v>0</v>
      </c>
      <c r="G217" s="43">
        <f ca="1">IFERROR(IF(A217="",0,INDIRECT("'Récaptitulatif Loyer Paris'!"&amp;ADDRESS(MATCH(A217,'Récaptitulatif Loyer PARIS 2018'!$A:$A,0),MATCH($A$1,'Récaptitulatif Loyer PARIS 2018'!$1:$1,0)+1,4))),0)</f>
        <v>0</v>
      </c>
      <c r="H217" s="94">
        <f ca="1">IFERROR(IF(A217="",0,INDIRECT("'Récaptitulatif Loyer Paris'!"&amp;ADDRESS(MATCH(A217,'Récaptitulatif Loyer PARIS 2018'!$A:$A,0),MATCH($A$1,'Récaptitulatif Loyer PARIS 2018'!$1:$1,0),4))),0)</f>
        <v>0</v>
      </c>
      <c r="I217" s="43">
        <f t="shared" ca="1" si="18"/>
        <v>0</v>
      </c>
      <c r="J217" s="44" t="str">
        <f t="shared" ca="1" si="19"/>
        <v/>
      </c>
      <c r="K217" s="45" t="str">
        <f t="shared" ca="1" si="20"/>
        <v/>
      </c>
    </row>
    <row r="218" spans="1:11" ht="20.100000000000001" customHeight="1">
      <c r="A218" s="12" t="str">
        <f t="array" aca="1" ref="A218" ca="1">IFERROR(INDEX('Récaptitulatif Résa PARIS 2018'!$A$2:OFFSET($A$2,LastR2,0), MATCH(0, IF($A$1='Récaptitulatif Résa PARIS 2018'!$F$2:OFFSET($F$2,LastR2,0), COUNTIF($A$2:$A217, 'Récaptitulatif Résa PARIS 2018'!$A$2:OFFSET($A$2,LastR2,0)), ""), 0)),"")</f>
        <v/>
      </c>
      <c r="B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8" s="94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2018'!$I$2:OFFSET($I$2,LastR2,0)))))</f>
        <v>0</v>
      </c>
      <c r="G218" s="43">
        <f ca="1">IFERROR(IF(A218="",0,INDIRECT("'Récaptitulatif Loyer Paris'!"&amp;ADDRESS(MATCH(A218,'Récaptitulatif Loyer PARIS 2018'!$A:$A,0),MATCH($A$1,'Récaptitulatif Loyer PARIS 2018'!$1:$1,0)+1,4))),0)</f>
        <v>0</v>
      </c>
      <c r="H218" s="94">
        <f ca="1">IFERROR(IF(A218="",0,INDIRECT("'Récaptitulatif Loyer Paris'!"&amp;ADDRESS(MATCH(A218,'Récaptitulatif Loyer PARIS 2018'!$A:$A,0),MATCH($A$1,'Récaptitulatif Loyer PARIS 2018'!$1:$1,0),4))),0)</f>
        <v>0</v>
      </c>
      <c r="I218" s="43">
        <f t="shared" ca="1" si="18"/>
        <v>0</v>
      </c>
      <c r="J218" s="44" t="str">
        <f t="shared" ca="1" si="19"/>
        <v/>
      </c>
      <c r="K218" s="45" t="str">
        <f t="shared" ca="1" si="20"/>
        <v/>
      </c>
    </row>
    <row r="219" spans="1:11" ht="20.100000000000001" customHeight="1">
      <c r="A219" s="12" t="str">
        <f t="array" aca="1" ref="A219" ca="1">IFERROR(INDEX('Récaptitulatif Résa PARIS 2018'!$A$2:OFFSET($A$2,LastR2,0), MATCH(0, IF($A$1='Récaptitulatif Résa PARIS 2018'!$F$2:OFFSET($F$2,LastR2,0), COUNTIF($A$2:$A218, 'Récaptitulatif Résa PARIS 2018'!$A$2:OFFSET($A$2,LastR2,0)), ""), 0)),"")</f>
        <v/>
      </c>
      <c r="B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9" s="94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2018'!$I$2:OFFSET($I$2,LastR2,0)))))</f>
        <v>0</v>
      </c>
      <c r="G219" s="43">
        <f ca="1">IFERROR(IF(A219="",0,INDIRECT("'Récaptitulatif Loyer Paris'!"&amp;ADDRESS(MATCH(A219,'Récaptitulatif Loyer PARIS 2018'!$A:$A,0),MATCH($A$1,'Récaptitulatif Loyer PARIS 2018'!$1:$1,0)+1,4))),0)</f>
        <v>0</v>
      </c>
      <c r="H219" s="94">
        <f ca="1">IFERROR(IF(A219="",0,INDIRECT("'Récaptitulatif Loyer Paris'!"&amp;ADDRESS(MATCH(A219,'Récaptitulatif Loyer PARIS 2018'!$A:$A,0),MATCH($A$1,'Récaptitulatif Loyer PARIS 2018'!$1:$1,0),4))),0)</f>
        <v>0</v>
      </c>
      <c r="I219" s="43">
        <f t="shared" ca="1" si="18"/>
        <v>0</v>
      </c>
      <c r="J219" s="44" t="str">
        <f t="shared" ca="1" si="19"/>
        <v/>
      </c>
      <c r="K219" s="45" t="str">
        <f t="shared" ca="1" si="20"/>
        <v/>
      </c>
    </row>
    <row r="220" spans="1:11" ht="20.100000000000001" customHeight="1">
      <c r="A220" s="12" t="str">
        <f t="array" aca="1" ref="A220" ca="1">IFERROR(INDEX('Récaptitulatif Résa PARIS 2018'!$A$2:OFFSET($A$2,LastR2,0), MATCH(0, IF($A$1='Récaptitulatif Résa PARIS 2018'!$F$2:OFFSET($F$2,LastR2,0), COUNTIF($A$2:$A219, 'Récaptitulatif Résa PARIS 2018'!$A$2:OFFSET($A$2,LastR2,0)), ""), 0)),"")</f>
        <v/>
      </c>
      <c r="B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0" s="94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2018'!$I$2:OFFSET($I$2,LastR2,0)))))</f>
        <v>0</v>
      </c>
      <c r="G220" s="43">
        <f ca="1">IFERROR(IF(A220="",0,INDIRECT("'Récaptitulatif Loyer Paris'!"&amp;ADDRESS(MATCH(A220,'Récaptitulatif Loyer PARIS 2018'!$A:$A,0),MATCH($A$1,'Récaptitulatif Loyer PARIS 2018'!$1:$1,0)+1,4))),0)</f>
        <v>0</v>
      </c>
      <c r="H220" s="94">
        <f ca="1">IFERROR(IF(A220="",0,INDIRECT("'Récaptitulatif Loyer Paris'!"&amp;ADDRESS(MATCH(A220,'Récaptitulatif Loyer PARIS 2018'!$A:$A,0),MATCH($A$1,'Récaptitulatif Loyer PARIS 2018'!$1:$1,0),4))),0)</f>
        <v>0</v>
      </c>
      <c r="I220" s="43">
        <f t="shared" ca="1" si="18"/>
        <v>0</v>
      </c>
      <c r="J220" s="44" t="str">
        <f t="shared" ca="1" si="19"/>
        <v/>
      </c>
      <c r="K220" s="45" t="str">
        <f t="shared" ca="1" si="20"/>
        <v/>
      </c>
    </row>
    <row r="221" spans="1:11" ht="20.100000000000001" customHeight="1">
      <c r="A221" s="12" t="str">
        <f t="array" aca="1" ref="A221" ca="1">IFERROR(INDEX('Récaptitulatif Résa PARIS 2018'!$A$2:OFFSET($A$2,LastR2,0), MATCH(0, IF($A$1='Récaptitulatif Résa PARIS 2018'!$F$2:OFFSET($F$2,LastR2,0), COUNTIF($A$2:$A220, 'Récaptitulatif Résa PARIS 2018'!$A$2:OFFSET($A$2,LastR2,0)), ""), 0)),"")</f>
        <v/>
      </c>
      <c r="B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1" s="94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2018'!$I$2:OFFSET($I$2,LastR2,0)))))</f>
        <v>0</v>
      </c>
      <c r="G221" s="43">
        <f ca="1">IFERROR(IF(A221="",0,INDIRECT("'Récaptitulatif Loyer Paris'!"&amp;ADDRESS(MATCH(A221,'Récaptitulatif Loyer PARIS 2018'!$A:$A,0),MATCH($A$1,'Récaptitulatif Loyer PARIS 2018'!$1:$1,0)+1,4))),0)</f>
        <v>0</v>
      </c>
      <c r="H221" s="94">
        <f ca="1">IFERROR(IF(A221="",0,INDIRECT("'Récaptitulatif Loyer Paris'!"&amp;ADDRESS(MATCH(A221,'Récaptitulatif Loyer PARIS 2018'!$A:$A,0),MATCH($A$1,'Récaptitulatif Loyer PARIS 2018'!$1:$1,0),4))),0)</f>
        <v>0</v>
      </c>
      <c r="I221" s="43">
        <f t="shared" ca="1" si="18"/>
        <v>0</v>
      </c>
      <c r="J221" s="44" t="str">
        <f t="shared" ca="1" si="19"/>
        <v/>
      </c>
      <c r="K221" s="45" t="str">
        <f t="shared" ca="1" si="20"/>
        <v/>
      </c>
    </row>
    <row r="222" spans="1:11" ht="20.100000000000001" customHeight="1">
      <c r="A222" s="12" t="str">
        <f t="array" aca="1" ref="A222" ca="1">IFERROR(INDEX('Récaptitulatif Résa PARIS 2018'!$A$2:OFFSET($A$2,LastR2,0), MATCH(0, IF($A$1='Récaptitulatif Résa PARIS 2018'!$F$2:OFFSET($F$2,LastR2,0), COUNTIF($A$2:$A221, 'Récaptitulatif Résa PARIS 2018'!$A$2:OFFSET($A$2,LastR2,0)), ""), 0)),"")</f>
        <v/>
      </c>
      <c r="B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2" s="94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2018'!$I$2:OFFSET($I$2,LastR2,0)))))</f>
        <v>0</v>
      </c>
      <c r="G222" s="43">
        <f ca="1">IFERROR(IF(A222="",0,INDIRECT("'Récaptitulatif Loyer Paris'!"&amp;ADDRESS(MATCH(A222,'Récaptitulatif Loyer PARIS 2018'!$A:$A,0),MATCH($A$1,'Récaptitulatif Loyer PARIS 2018'!$1:$1,0)+1,4))),0)</f>
        <v>0</v>
      </c>
      <c r="H222" s="94">
        <f ca="1">IFERROR(IF(A222="",0,INDIRECT("'Récaptitulatif Loyer Paris'!"&amp;ADDRESS(MATCH(A222,'Récaptitulatif Loyer PARIS 2018'!$A:$A,0),MATCH($A$1,'Récaptitulatif Loyer PARIS 2018'!$1:$1,0),4))),0)</f>
        <v>0</v>
      </c>
      <c r="I222" s="43">
        <f t="shared" ca="1" si="18"/>
        <v>0</v>
      </c>
      <c r="J222" s="44" t="str">
        <f t="shared" ca="1" si="19"/>
        <v/>
      </c>
      <c r="K222" s="45" t="str">
        <f t="shared" ca="1" si="20"/>
        <v/>
      </c>
    </row>
    <row r="223" spans="1:11" ht="20.100000000000001" customHeight="1">
      <c r="A223" s="12" t="str">
        <f t="array" aca="1" ref="A223" ca="1">IFERROR(INDEX('Récaptitulatif Résa PARIS 2018'!$A$2:OFFSET($A$2,LastR2,0), MATCH(0, IF($A$1='Récaptitulatif Résa PARIS 2018'!$F$2:OFFSET($F$2,LastR2,0), COUNTIF($A$2:$A222, 'Récaptitulatif Résa PARIS 2018'!$A$2:OFFSET($A$2,LastR2,0)), ""), 0)),"")</f>
        <v/>
      </c>
      <c r="B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3" s="94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2018'!$I$2:OFFSET($I$2,LastR2,0)))))</f>
        <v>0</v>
      </c>
      <c r="G223" s="43">
        <f ca="1">IFERROR(IF(A223="",0,INDIRECT("'Récaptitulatif Loyer Paris'!"&amp;ADDRESS(MATCH(A223,'Récaptitulatif Loyer PARIS 2018'!$A:$A,0),MATCH($A$1,'Récaptitulatif Loyer PARIS 2018'!$1:$1,0)+1,4))),0)</f>
        <v>0</v>
      </c>
      <c r="H223" s="94">
        <f ca="1">IFERROR(IF(A223="",0,INDIRECT("'Récaptitulatif Loyer Paris'!"&amp;ADDRESS(MATCH(A223,'Récaptitulatif Loyer PARIS 2018'!$A:$A,0),MATCH($A$1,'Récaptitulatif Loyer PARIS 2018'!$1:$1,0),4))),0)</f>
        <v>0</v>
      </c>
      <c r="I223" s="43">
        <f t="shared" ca="1" si="18"/>
        <v>0</v>
      </c>
      <c r="J223" s="44" t="str">
        <f t="shared" ca="1" si="19"/>
        <v/>
      </c>
      <c r="K223" s="45" t="str">
        <f t="shared" ca="1" si="20"/>
        <v/>
      </c>
    </row>
    <row r="224" spans="1:11" ht="20.100000000000001" customHeight="1">
      <c r="A224" s="12" t="str">
        <f t="array" aca="1" ref="A224" ca="1">IFERROR(INDEX('Récaptitulatif Résa PARIS 2018'!$A$2:OFFSET($A$2,LastR2,0), MATCH(0, IF($A$1='Récaptitulatif Résa PARIS 2018'!$F$2:OFFSET($F$2,LastR2,0), COUNTIF($A$2:$A223, 'Récaptitulatif Résa PARIS 2018'!$A$2:OFFSET($A$2,LastR2,0)), ""), 0)),"")</f>
        <v/>
      </c>
      <c r="B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4" s="94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2018'!$I$2:OFFSET($I$2,LastR2,0)))))</f>
        <v>0</v>
      </c>
      <c r="G224" s="43">
        <f ca="1">IFERROR(IF(A224="",0,INDIRECT("'Récaptitulatif Loyer Paris'!"&amp;ADDRESS(MATCH(A224,'Récaptitulatif Loyer PARIS 2018'!$A:$A,0),MATCH($A$1,'Récaptitulatif Loyer PARIS 2018'!$1:$1,0)+1,4))),0)</f>
        <v>0</v>
      </c>
      <c r="H224" s="94">
        <f ca="1">IFERROR(IF(A224="",0,INDIRECT("'Récaptitulatif Loyer Paris'!"&amp;ADDRESS(MATCH(A224,'Récaptitulatif Loyer PARIS 2018'!$A:$A,0),MATCH($A$1,'Récaptitulatif Loyer PARIS 2018'!$1:$1,0),4))),0)</f>
        <v>0</v>
      </c>
      <c r="I224" s="43">
        <f t="shared" ca="1" si="18"/>
        <v>0</v>
      </c>
      <c r="J224" s="44" t="str">
        <f t="shared" ca="1" si="19"/>
        <v/>
      </c>
      <c r="K224" s="45" t="str">
        <f t="shared" ca="1" si="20"/>
        <v/>
      </c>
    </row>
    <row r="225" spans="1:11" ht="20.100000000000001" customHeight="1">
      <c r="A225" s="12" t="str">
        <f t="array" aca="1" ref="A225" ca="1">IFERROR(INDEX('Récaptitulatif Résa PARIS 2018'!$A$2:OFFSET($A$2,LastR2,0), MATCH(0, IF($A$1='Récaptitulatif Résa PARIS 2018'!$F$2:OFFSET($F$2,LastR2,0), COUNTIF($A$2:$A224, 'Récaptitulatif Résa PARIS 2018'!$A$2:OFFSET($A$2,LastR2,0)), ""), 0)),"")</f>
        <v/>
      </c>
      <c r="B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5" s="94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2018'!$I$2:OFFSET($I$2,LastR2,0)))))</f>
        <v>0</v>
      </c>
      <c r="G225" s="43">
        <f ca="1">IFERROR(IF(A225="",0,INDIRECT("'Récaptitulatif Loyer Paris'!"&amp;ADDRESS(MATCH(A225,'Récaptitulatif Loyer PARIS 2018'!$A:$A,0),MATCH($A$1,'Récaptitulatif Loyer PARIS 2018'!$1:$1,0)+1,4))),0)</f>
        <v>0</v>
      </c>
      <c r="H225" s="94">
        <f ca="1">IFERROR(IF(A225="",0,INDIRECT("'Récaptitulatif Loyer Paris'!"&amp;ADDRESS(MATCH(A225,'Récaptitulatif Loyer PARIS 2018'!$A:$A,0),MATCH($A$1,'Récaptitulatif Loyer PARIS 2018'!$1:$1,0),4))),0)</f>
        <v>0</v>
      </c>
      <c r="I225" s="43">
        <f t="shared" ca="1" si="18"/>
        <v>0</v>
      </c>
      <c r="J225" s="44" t="str">
        <f t="shared" ca="1" si="19"/>
        <v/>
      </c>
      <c r="K225" s="45" t="str">
        <f t="shared" ca="1" si="20"/>
        <v/>
      </c>
    </row>
    <row r="226" spans="1:11" ht="20.100000000000001" customHeight="1">
      <c r="A226" s="12" t="str">
        <f t="array" aca="1" ref="A226" ca="1">IFERROR(INDEX('Récaptitulatif Résa PARIS 2018'!$A$2:OFFSET($A$2,LastR2,0), MATCH(0, IF($A$1='Récaptitulatif Résa PARIS 2018'!$F$2:OFFSET($F$2,LastR2,0), COUNTIF($A$2:$A225, 'Récaptitulatif Résa PARIS 2018'!$A$2:OFFSET($A$2,LastR2,0)), ""), 0)),"")</f>
        <v/>
      </c>
      <c r="B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6" s="94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2018'!$I$2:OFFSET($I$2,LastR2,0)))))</f>
        <v>0</v>
      </c>
      <c r="G226" s="43">
        <f ca="1">IFERROR(IF(A226="",0,INDIRECT("'Récaptitulatif Loyer Paris'!"&amp;ADDRESS(MATCH(A226,'Récaptitulatif Loyer PARIS 2018'!$A:$A,0),MATCH($A$1,'Récaptitulatif Loyer PARIS 2018'!$1:$1,0)+1,4))),0)</f>
        <v>0</v>
      </c>
      <c r="H226" s="94">
        <f ca="1">IFERROR(IF(A226="",0,INDIRECT("'Récaptitulatif Loyer Paris'!"&amp;ADDRESS(MATCH(A226,'Récaptitulatif Loyer PARIS 2018'!$A:$A,0),MATCH($A$1,'Récaptitulatif Loyer PARIS 2018'!$1:$1,0),4))),0)</f>
        <v>0</v>
      </c>
      <c r="I226" s="43">
        <f t="shared" ca="1" si="18"/>
        <v>0</v>
      </c>
      <c r="J226" s="44" t="str">
        <f t="shared" ca="1" si="19"/>
        <v/>
      </c>
      <c r="K226" s="45" t="str">
        <f t="shared" ca="1" si="20"/>
        <v/>
      </c>
    </row>
    <row r="227" spans="1:11" ht="20.100000000000001" customHeight="1">
      <c r="A227" s="12" t="str">
        <f t="array" aca="1" ref="A227" ca="1">IFERROR(INDEX('Récaptitulatif Résa PARIS 2018'!$A$2:OFFSET($A$2,LastR2,0), MATCH(0, IF($A$1='Récaptitulatif Résa PARIS 2018'!$F$2:OFFSET($F$2,LastR2,0), COUNTIF($A$2:$A226, 'Récaptitulatif Résa PARIS 2018'!$A$2:OFFSET($A$2,LastR2,0)), ""), 0)),"")</f>
        <v/>
      </c>
      <c r="B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7" s="94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2018'!$I$2:OFFSET($I$2,LastR2,0)))))</f>
        <v>0</v>
      </c>
      <c r="G227" s="43">
        <f ca="1">IFERROR(IF(A227="",0,INDIRECT("'Récaptitulatif Loyer Paris'!"&amp;ADDRESS(MATCH(A227,'Récaptitulatif Loyer PARIS 2018'!$A:$A,0),MATCH($A$1,'Récaptitulatif Loyer PARIS 2018'!$1:$1,0)+1,4))),0)</f>
        <v>0</v>
      </c>
      <c r="H227" s="94">
        <f ca="1">IFERROR(IF(A227="",0,INDIRECT("'Récaptitulatif Loyer Paris'!"&amp;ADDRESS(MATCH(A227,'Récaptitulatif Loyer PARIS 2018'!$A:$A,0),MATCH($A$1,'Récaptitulatif Loyer PARIS 2018'!$1:$1,0),4))),0)</f>
        <v>0</v>
      </c>
      <c r="I227" s="43">
        <f t="shared" ca="1" si="18"/>
        <v>0</v>
      </c>
      <c r="J227" s="44" t="str">
        <f t="shared" ca="1" si="19"/>
        <v/>
      </c>
      <c r="K227" s="45" t="str">
        <f t="shared" ca="1" si="20"/>
        <v/>
      </c>
    </row>
    <row r="228" spans="1:11" ht="20.100000000000001" customHeight="1">
      <c r="A228" s="12" t="str">
        <f t="array" aca="1" ref="A228" ca="1">IFERROR(INDEX('Récaptitulatif Résa PARIS 2018'!$A$2:OFFSET($A$2,LastR2,0), MATCH(0, IF($A$1='Récaptitulatif Résa PARIS 2018'!$F$2:OFFSET($F$2,LastR2,0), COUNTIF($A$2:$A227, 'Récaptitulatif Résa PARIS 2018'!$A$2:OFFSET($A$2,LastR2,0)), ""), 0)),"")</f>
        <v/>
      </c>
      <c r="B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8" s="94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2018'!$I$2:OFFSET($I$2,LastR2,0)))))</f>
        <v>0</v>
      </c>
      <c r="G228" s="43">
        <f ca="1">IFERROR(IF(A228="",0,INDIRECT("'Récaptitulatif Loyer Paris'!"&amp;ADDRESS(MATCH(A228,'Récaptitulatif Loyer PARIS 2018'!$A:$A,0),MATCH($A$1,'Récaptitulatif Loyer PARIS 2018'!$1:$1,0)+1,4))),0)</f>
        <v>0</v>
      </c>
      <c r="H228" s="94">
        <f ca="1">IFERROR(IF(A228="",0,INDIRECT("'Récaptitulatif Loyer Paris'!"&amp;ADDRESS(MATCH(A228,'Récaptitulatif Loyer PARIS 2018'!$A:$A,0),MATCH($A$1,'Récaptitulatif Loyer PARIS 2018'!$1:$1,0),4))),0)</f>
        <v>0</v>
      </c>
      <c r="I228" s="43">
        <f t="shared" ca="1" si="18"/>
        <v>0</v>
      </c>
      <c r="J228" s="44" t="str">
        <f t="shared" ca="1" si="19"/>
        <v/>
      </c>
      <c r="K228" s="45" t="str">
        <f t="shared" ca="1" si="20"/>
        <v/>
      </c>
    </row>
    <row r="229" spans="1:11" ht="20.100000000000001" customHeight="1">
      <c r="A229" s="12" t="str">
        <f t="array" aca="1" ref="A229" ca="1">IFERROR(INDEX('Récaptitulatif Résa PARIS 2018'!$A$2:OFFSET($A$2,LastR2,0), MATCH(0, IF($A$1='Récaptitulatif Résa PARIS 2018'!$F$2:OFFSET($F$2,LastR2,0), COUNTIF($A$2:$A228, 'Récaptitulatif Résa PARIS 2018'!$A$2:OFFSET($A$2,LastR2,0)), ""), 0)),"")</f>
        <v/>
      </c>
      <c r="B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9" s="94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2018'!$I$2:OFFSET($I$2,LastR2,0)))))</f>
        <v>0</v>
      </c>
      <c r="G229" s="43">
        <f ca="1">IFERROR(IF(A229="",0,INDIRECT("'Récaptitulatif Loyer Paris'!"&amp;ADDRESS(MATCH(A229,'Récaptitulatif Loyer PARIS 2018'!$A:$A,0),MATCH($A$1,'Récaptitulatif Loyer PARIS 2018'!$1:$1,0)+1,4))),0)</f>
        <v>0</v>
      </c>
      <c r="H229" s="94">
        <f ca="1">IFERROR(IF(A229="",0,INDIRECT("'Récaptitulatif Loyer Paris'!"&amp;ADDRESS(MATCH(A229,'Récaptitulatif Loyer PARIS 2018'!$A:$A,0),MATCH($A$1,'Récaptitulatif Loyer PARIS 2018'!$1:$1,0),4))),0)</f>
        <v>0</v>
      </c>
      <c r="I229" s="43">
        <f t="shared" ca="1" si="18"/>
        <v>0</v>
      </c>
      <c r="J229" s="44" t="str">
        <f t="shared" ca="1" si="19"/>
        <v/>
      </c>
      <c r="K229" s="45" t="str">
        <f t="shared" ca="1" si="20"/>
        <v/>
      </c>
    </row>
    <row r="230" spans="1:11" ht="20.100000000000001" customHeight="1">
      <c r="A230" s="12" t="str">
        <f t="array" aca="1" ref="A230" ca="1">IFERROR(INDEX('Récaptitulatif Résa PARIS 2018'!$A$2:OFFSET($A$2,LastR2,0), MATCH(0, IF($A$1='Récaptitulatif Résa PARIS 2018'!$F$2:OFFSET($F$2,LastR2,0), COUNTIF($A$2:$A229, 'Récaptitulatif Résa PARIS 2018'!$A$2:OFFSET($A$2,LastR2,0)), ""), 0)),"")</f>
        <v/>
      </c>
      <c r="B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0" s="94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2018'!$I$2:OFFSET($I$2,LastR2,0)))))</f>
        <v>0</v>
      </c>
      <c r="G230" s="43">
        <f ca="1">IFERROR(IF(A230="",0,INDIRECT("'Récaptitulatif Loyer Paris'!"&amp;ADDRESS(MATCH(A230,'Récaptitulatif Loyer PARIS 2018'!$A:$A,0),MATCH($A$1,'Récaptitulatif Loyer PARIS 2018'!$1:$1,0)+1,4))),0)</f>
        <v>0</v>
      </c>
      <c r="H230" s="94">
        <f ca="1">IFERROR(IF(A230="",0,INDIRECT("'Récaptitulatif Loyer Paris'!"&amp;ADDRESS(MATCH(A230,'Récaptitulatif Loyer PARIS 2018'!$A:$A,0),MATCH($A$1,'Récaptitulatif Loyer PARIS 2018'!$1:$1,0),4))),0)</f>
        <v>0</v>
      </c>
      <c r="I230" s="43">
        <f t="shared" ca="1" si="18"/>
        <v>0</v>
      </c>
      <c r="J230" s="44" t="str">
        <f t="shared" ca="1" si="19"/>
        <v/>
      </c>
      <c r="K230" s="45" t="str">
        <f t="shared" ca="1" si="20"/>
        <v/>
      </c>
    </row>
    <row r="231" spans="1:11" ht="20.100000000000001" customHeight="1">
      <c r="A231" s="12" t="str">
        <f t="array" aca="1" ref="A231" ca="1">IFERROR(INDEX('Récaptitulatif Résa PARIS 2018'!$A$2:OFFSET($A$2,LastR2,0), MATCH(0, IF($A$1='Récaptitulatif Résa PARIS 2018'!$F$2:OFFSET($F$2,LastR2,0), COUNTIF($A$2:$A230, 'Récaptitulatif Résa PARIS 2018'!$A$2:OFFSET($A$2,LastR2,0)), ""), 0)),"")</f>
        <v/>
      </c>
      <c r="B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1" s="94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2018'!$I$2:OFFSET($I$2,LastR2,0)))))</f>
        <v>0</v>
      </c>
      <c r="G231" s="43">
        <f ca="1">IFERROR(IF(A231="",0,INDIRECT("'Récaptitulatif Loyer Paris'!"&amp;ADDRESS(MATCH(A231,'Récaptitulatif Loyer PARIS 2018'!$A:$A,0),MATCH($A$1,'Récaptitulatif Loyer PARIS 2018'!$1:$1,0)+1,4))),0)</f>
        <v>0</v>
      </c>
      <c r="H231" s="94">
        <f ca="1">IFERROR(IF(A231="",0,INDIRECT("'Récaptitulatif Loyer Paris'!"&amp;ADDRESS(MATCH(A231,'Récaptitulatif Loyer PARIS 2018'!$A:$A,0),MATCH($A$1,'Récaptitulatif Loyer PARIS 2018'!$1:$1,0),4))),0)</f>
        <v>0</v>
      </c>
      <c r="I231" s="43">
        <f t="shared" ca="1" si="18"/>
        <v>0</v>
      </c>
      <c r="J231" s="44" t="str">
        <f t="shared" ca="1" si="19"/>
        <v/>
      </c>
      <c r="K231" s="45" t="str">
        <f t="shared" ca="1" si="20"/>
        <v/>
      </c>
    </row>
    <row r="232" spans="1:11" ht="20.100000000000001" customHeight="1">
      <c r="A232" s="12" t="str">
        <f t="array" aca="1" ref="A232" ca="1">IFERROR(INDEX('Récaptitulatif Résa PARIS 2018'!$A$2:OFFSET($A$2,LastR2,0), MATCH(0, IF($A$1='Récaptitulatif Résa PARIS 2018'!$F$2:OFFSET($F$2,LastR2,0), COUNTIF($A$2:$A231, 'Récaptitulatif Résa PARIS 2018'!$A$2:OFFSET($A$2,LastR2,0)), ""), 0)),"")</f>
        <v/>
      </c>
      <c r="B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2" s="94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2018'!$I$2:OFFSET($I$2,LastR2,0)))))</f>
        <v>0</v>
      </c>
      <c r="G232" s="43">
        <f ca="1">IFERROR(IF(A232="",0,INDIRECT("'Récaptitulatif Loyer Paris'!"&amp;ADDRESS(MATCH(A232,'Récaptitulatif Loyer PARIS 2018'!$A:$A,0),MATCH($A$1,'Récaptitulatif Loyer PARIS 2018'!$1:$1,0)+1,4))),0)</f>
        <v>0</v>
      </c>
      <c r="H232" s="94">
        <f ca="1">IFERROR(IF(A232="",0,INDIRECT("'Récaptitulatif Loyer Paris'!"&amp;ADDRESS(MATCH(A232,'Récaptitulatif Loyer PARIS 2018'!$A:$A,0),MATCH($A$1,'Récaptitulatif Loyer PARIS 2018'!$1:$1,0),4))),0)</f>
        <v>0</v>
      </c>
      <c r="I232" s="43">
        <f t="shared" ca="1" si="18"/>
        <v>0</v>
      </c>
      <c r="J232" s="44" t="str">
        <f t="shared" ca="1" si="19"/>
        <v/>
      </c>
      <c r="K232" s="45" t="str">
        <f t="shared" ca="1" si="20"/>
        <v/>
      </c>
    </row>
    <row r="233" spans="1:11" ht="20.100000000000001" customHeight="1">
      <c r="A233" s="12" t="str">
        <f t="array" aca="1" ref="A233" ca="1">IFERROR(INDEX('Récaptitulatif Résa PARIS 2018'!$A$2:OFFSET($A$2,LastR2,0), MATCH(0, IF($A$1='Récaptitulatif Résa PARIS 2018'!$F$2:OFFSET($F$2,LastR2,0), COUNTIF($A$2:$A232, 'Récaptitulatif Résa PARIS 2018'!$A$2:OFFSET($A$2,LastR2,0)), ""), 0)),"")</f>
        <v/>
      </c>
      <c r="B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3" s="94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2018'!$I$2:OFFSET($I$2,LastR2,0)))))</f>
        <v>0</v>
      </c>
      <c r="G233" s="43">
        <f ca="1">IFERROR(IF(A233="",0,INDIRECT("'Récaptitulatif Loyer Paris'!"&amp;ADDRESS(MATCH(A233,'Récaptitulatif Loyer PARIS 2018'!$A:$A,0),MATCH($A$1,'Récaptitulatif Loyer PARIS 2018'!$1:$1,0)+1,4))),0)</f>
        <v>0</v>
      </c>
      <c r="H233" s="94">
        <f ca="1">IFERROR(IF(A233="",0,INDIRECT("'Récaptitulatif Loyer Paris'!"&amp;ADDRESS(MATCH(A233,'Récaptitulatif Loyer PARIS 2018'!$A:$A,0),MATCH($A$1,'Récaptitulatif Loyer PARIS 2018'!$1:$1,0),4))),0)</f>
        <v>0</v>
      </c>
      <c r="I233" s="43">
        <f t="shared" ca="1" si="18"/>
        <v>0</v>
      </c>
      <c r="J233" s="44" t="str">
        <f t="shared" ca="1" si="19"/>
        <v/>
      </c>
      <c r="K233" s="45" t="str">
        <f t="shared" ca="1" si="20"/>
        <v/>
      </c>
    </row>
    <row r="234" spans="1:11" ht="20.100000000000001" customHeight="1">
      <c r="A234" s="12" t="str">
        <f t="array" aca="1" ref="A234" ca="1">IFERROR(INDEX('Récaptitulatif Résa PARIS 2018'!$A$2:OFFSET($A$2,LastR2,0), MATCH(0, IF($A$1='Récaptitulatif Résa PARIS 2018'!$F$2:OFFSET($F$2,LastR2,0), COUNTIF($A$2:$A233, 'Récaptitulatif Résa PARIS 2018'!$A$2:OFFSET($A$2,LastR2,0)), ""), 0)),"")</f>
        <v/>
      </c>
      <c r="B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4" s="94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2018'!$I$2:OFFSET($I$2,LastR2,0)))))</f>
        <v>0</v>
      </c>
      <c r="G234" s="43">
        <f ca="1">IFERROR(IF(A234="",0,INDIRECT("'Récaptitulatif Loyer Paris'!"&amp;ADDRESS(MATCH(A234,'Récaptitulatif Loyer PARIS 2018'!$A:$A,0),MATCH($A$1,'Récaptitulatif Loyer PARIS 2018'!$1:$1,0)+1,4))),0)</f>
        <v>0</v>
      </c>
      <c r="H234" s="94">
        <f ca="1">IFERROR(IF(A234="",0,INDIRECT("'Récaptitulatif Loyer Paris'!"&amp;ADDRESS(MATCH(A234,'Récaptitulatif Loyer PARIS 2018'!$A:$A,0),MATCH($A$1,'Récaptitulatif Loyer PARIS 2018'!$1:$1,0),4))),0)</f>
        <v>0</v>
      </c>
      <c r="I234" s="43">
        <f t="shared" ca="1" si="18"/>
        <v>0</v>
      </c>
      <c r="J234" s="44" t="str">
        <f t="shared" ca="1" si="19"/>
        <v/>
      </c>
      <c r="K234" s="45" t="str">
        <f t="shared" ca="1" si="20"/>
        <v/>
      </c>
    </row>
    <row r="235" spans="1:11" ht="20.100000000000001" customHeight="1">
      <c r="A235" s="12" t="str">
        <f t="array" aca="1" ref="A235" ca="1">IFERROR(INDEX('Récaptitulatif Résa PARIS 2018'!$A$2:OFFSET($A$2,LastR2,0), MATCH(0, IF($A$1='Récaptitulatif Résa PARIS 2018'!$F$2:OFFSET($F$2,LastR2,0), COUNTIF($A$2:$A234, 'Récaptitulatif Résa PARIS 2018'!$A$2:OFFSET($A$2,LastR2,0)), ""), 0)),"")</f>
        <v/>
      </c>
      <c r="B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5" s="94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2018'!$I$2:OFFSET($I$2,LastR2,0)))))</f>
        <v>0</v>
      </c>
      <c r="G235" s="43">
        <f ca="1">IFERROR(IF(A235="",0,INDIRECT("'Récaptitulatif Loyer Paris'!"&amp;ADDRESS(MATCH(A235,'Récaptitulatif Loyer PARIS 2018'!$A:$A,0),MATCH($A$1,'Récaptitulatif Loyer PARIS 2018'!$1:$1,0)+1,4))),0)</f>
        <v>0</v>
      </c>
      <c r="H235" s="94">
        <f ca="1">IFERROR(IF(A235="",0,INDIRECT("'Récaptitulatif Loyer Paris'!"&amp;ADDRESS(MATCH(A235,'Récaptitulatif Loyer PARIS 2018'!$A:$A,0),MATCH($A$1,'Récaptitulatif Loyer PARIS 2018'!$1:$1,0),4))),0)</f>
        <v>0</v>
      </c>
      <c r="I235" s="43">
        <f t="shared" ca="1" si="18"/>
        <v>0</v>
      </c>
      <c r="J235" s="44" t="str">
        <f t="shared" ca="1" si="19"/>
        <v/>
      </c>
      <c r="K235" s="45" t="str">
        <f t="shared" ca="1" si="20"/>
        <v/>
      </c>
    </row>
    <row r="236" spans="1:11" ht="20.100000000000001" customHeight="1">
      <c r="A236" s="12" t="str">
        <f t="array" aca="1" ref="A236" ca="1">IFERROR(INDEX('Récaptitulatif Résa PARIS 2018'!$A$2:OFFSET($A$2,LastR2,0), MATCH(0, IF($A$1='Récaptitulatif Résa PARIS 2018'!$F$2:OFFSET($F$2,LastR2,0), COUNTIF($A$2:$A235, 'Récaptitulatif Résa PARIS 2018'!$A$2:OFFSET($A$2,LastR2,0)), ""), 0)),"")</f>
        <v/>
      </c>
      <c r="B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6" s="94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2018'!$I$2:OFFSET($I$2,LastR2,0)))))</f>
        <v>0</v>
      </c>
      <c r="G236" s="43">
        <f ca="1">IFERROR(IF(A236="",0,INDIRECT("'Récaptitulatif Loyer Paris'!"&amp;ADDRESS(MATCH(A236,'Récaptitulatif Loyer PARIS 2018'!$A:$A,0),MATCH($A$1,'Récaptitulatif Loyer PARIS 2018'!$1:$1,0)+1,4))),0)</f>
        <v>0</v>
      </c>
      <c r="H236" s="94">
        <f ca="1">IFERROR(IF(A236="",0,INDIRECT("'Récaptitulatif Loyer Paris'!"&amp;ADDRESS(MATCH(A236,'Récaptitulatif Loyer PARIS 2018'!$A:$A,0),MATCH($A$1,'Récaptitulatif Loyer PARIS 2018'!$1:$1,0),4))),0)</f>
        <v>0</v>
      </c>
      <c r="I236" s="43">
        <f t="shared" ca="1" si="18"/>
        <v>0</v>
      </c>
      <c r="J236" s="44" t="str">
        <f t="shared" ca="1" si="19"/>
        <v/>
      </c>
      <c r="K236" s="45" t="str">
        <f t="shared" ca="1" si="20"/>
        <v/>
      </c>
    </row>
    <row r="237" spans="1:11" ht="20.100000000000001" customHeight="1">
      <c r="A237" s="12" t="str">
        <f t="array" aca="1" ref="A237" ca="1">IFERROR(INDEX('Récaptitulatif Résa PARIS 2018'!$A$2:OFFSET($A$2,LastR2,0), MATCH(0, IF($A$1='Récaptitulatif Résa PARIS 2018'!$F$2:OFFSET($F$2,LastR2,0), COUNTIF($A$2:$A236, 'Récaptitulatif Résa PARIS 2018'!$A$2:OFFSET($A$2,LastR2,0)), ""), 0)),"")</f>
        <v/>
      </c>
      <c r="B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7" s="94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2018'!$I$2:OFFSET($I$2,LastR2,0)))))</f>
        <v>0</v>
      </c>
      <c r="G237" s="43">
        <f ca="1">IFERROR(IF(A237="",0,INDIRECT("'Récaptitulatif Loyer Paris'!"&amp;ADDRESS(MATCH(A237,'Récaptitulatif Loyer PARIS 2018'!$A:$A,0),MATCH($A$1,'Récaptitulatif Loyer PARIS 2018'!$1:$1,0)+1,4))),0)</f>
        <v>0</v>
      </c>
      <c r="H237" s="94">
        <f ca="1">IFERROR(IF(A237="",0,INDIRECT("'Récaptitulatif Loyer Paris'!"&amp;ADDRESS(MATCH(A237,'Récaptitulatif Loyer PARIS 2018'!$A:$A,0),MATCH($A$1,'Récaptitulatif Loyer PARIS 2018'!$1:$1,0),4))),0)</f>
        <v>0</v>
      </c>
      <c r="I237" s="43">
        <f t="shared" ca="1" si="18"/>
        <v>0</v>
      </c>
      <c r="J237" s="44" t="str">
        <f t="shared" ca="1" si="19"/>
        <v/>
      </c>
      <c r="K237" s="45" t="str">
        <f t="shared" ca="1" si="20"/>
        <v/>
      </c>
    </row>
    <row r="238" spans="1:11" ht="20.100000000000001" customHeight="1">
      <c r="A238" s="12" t="str">
        <f t="array" aca="1" ref="A238" ca="1">IFERROR(INDEX('Récaptitulatif Résa PARIS 2018'!$A$2:OFFSET($A$2,LastR2,0), MATCH(0, IF($A$1='Récaptitulatif Résa PARIS 2018'!$F$2:OFFSET($F$2,LastR2,0), COUNTIF($A$2:$A237, 'Récaptitulatif Résa PARIS 2018'!$A$2:OFFSET($A$2,LastR2,0)), ""), 0)),"")</f>
        <v/>
      </c>
      <c r="B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8" s="94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2018'!$I$2:OFFSET($I$2,LastR2,0)))))</f>
        <v>0</v>
      </c>
      <c r="G238" s="43">
        <f ca="1">IFERROR(IF(A238="",0,INDIRECT("'Récaptitulatif Loyer Paris'!"&amp;ADDRESS(MATCH(A238,'Récaptitulatif Loyer PARIS 2018'!$A:$A,0),MATCH($A$1,'Récaptitulatif Loyer PARIS 2018'!$1:$1,0)+1,4))),0)</f>
        <v>0</v>
      </c>
      <c r="H238" s="94">
        <f ca="1">IFERROR(IF(A238="",0,INDIRECT("'Récaptitulatif Loyer Paris'!"&amp;ADDRESS(MATCH(A238,'Récaptitulatif Loyer PARIS 2018'!$A:$A,0),MATCH($A$1,'Récaptitulatif Loyer PARIS 2018'!$1:$1,0),4))),0)</f>
        <v>0</v>
      </c>
      <c r="I238" s="43">
        <f t="shared" ca="1" si="18"/>
        <v>0</v>
      </c>
      <c r="J238" s="44" t="str">
        <f t="shared" ca="1" si="19"/>
        <v/>
      </c>
      <c r="K238" s="45" t="str">
        <f t="shared" ca="1" si="20"/>
        <v/>
      </c>
    </row>
    <row r="239" spans="1:11" ht="20.100000000000001" customHeight="1">
      <c r="A239" s="12" t="str">
        <f t="array" aca="1" ref="A239" ca="1">IFERROR(INDEX('Récaptitulatif Résa PARIS 2018'!$A$2:OFFSET($A$2,LastR2,0), MATCH(0, IF($A$1='Récaptitulatif Résa PARIS 2018'!$F$2:OFFSET($F$2,LastR2,0), COUNTIF($A$2:$A238, 'Récaptitulatif Résa PARIS 2018'!$A$2:OFFSET($A$2,LastR2,0)), ""), 0)),"")</f>
        <v/>
      </c>
      <c r="B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9" s="94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2018'!$I$2:OFFSET($I$2,LastR2,0)))))</f>
        <v>0</v>
      </c>
      <c r="G239" s="43">
        <f ca="1">IFERROR(IF(A239="",0,INDIRECT("'Récaptitulatif Loyer Paris'!"&amp;ADDRESS(MATCH(A239,'Récaptitulatif Loyer PARIS 2018'!$A:$A,0),MATCH($A$1,'Récaptitulatif Loyer PARIS 2018'!$1:$1,0)+1,4))),0)</f>
        <v>0</v>
      </c>
      <c r="H239" s="94">
        <f ca="1">IFERROR(IF(A239="",0,INDIRECT("'Récaptitulatif Loyer Paris'!"&amp;ADDRESS(MATCH(A239,'Récaptitulatif Loyer PARIS 2018'!$A:$A,0),MATCH($A$1,'Récaptitulatif Loyer PARIS 2018'!$1:$1,0),4))),0)</f>
        <v>0</v>
      </c>
      <c r="I239" s="43">
        <f t="shared" ca="1" si="18"/>
        <v>0</v>
      </c>
      <c r="J239" s="44" t="str">
        <f t="shared" ca="1" si="19"/>
        <v/>
      </c>
      <c r="K239" s="45" t="str">
        <f t="shared" ca="1" si="20"/>
        <v/>
      </c>
    </row>
    <row r="240" spans="1:11" ht="20.100000000000001" customHeight="1">
      <c r="A240" s="12" t="str">
        <f t="array" aca="1" ref="A240" ca="1">IFERROR(INDEX('Récaptitulatif Résa PARIS 2018'!$A$2:OFFSET($A$2,LastR2,0), MATCH(0, IF($A$1='Récaptitulatif Résa PARIS 2018'!$F$2:OFFSET($F$2,LastR2,0), COUNTIF($A$2:$A239, 'Récaptitulatif Résa PARIS 2018'!$A$2:OFFSET($A$2,LastR2,0)), ""), 0)),"")</f>
        <v/>
      </c>
      <c r="B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0" s="94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2018'!$I$2:OFFSET($I$2,LastR2,0)))))</f>
        <v>0</v>
      </c>
      <c r="G240" s="43">
        <f ca="1">IFERROR(IF(A240="",0,INDIRECT("'Récaptitulatif Loyer Paris'!"&amp;ADDRESS(MATCH(A240,'Récaptitulatif Loyer PARIS 2018'!$A:$A,0),MATCH($A$1,'Récaptitulatif Loyer PARIS 2018'!$1:$1,0)+1,4))),0)</f>
        <v>0</v>
      </c>
      <c r="H240" s="94">
        <f ca="1">IFERROR(IF(A240="",0,INDIRECT("'Récaptitulatif Loyer Paris'!"&amp;ADDRESS(MATCH(A240,'Récaptitulatif Loyer PARIS 2018'!$A:$A,0),MATCH($A$1,'Récaptitulatif Loyer PARIS 2018'!$1:$1,0),4))),0)</f>
        <v>0</v>
      </c>
      <c r="I240" s="43">
        <f t="shared" ca="1" si="18"/>
        <v>0</v>
      </c>
      <c r="J240" s="44" t="str">
        <f t="shared" ca="1" si="19"/>
        <v/>
      </c>
      <c r="K240" s="45" t="str">
        <f t="shared" ca="1" si="20"/>
        <v/>
      </c>
    </row>
    <row r="241" spans="1:11" ht="20.100000000000001" customHeight="1">
      <c r="A241" s="12" t="str">
        <f t="array" aca="1" ref="A241" ca="1">IFERROR(INDEX('Récaptitulatif Résa PARIS 2018'!$A$2:OFFSET($A$2,LastR2,0), MATCH(0, IF($A$1='Récaptitulatif Résa PARIS 2018'!$F$2:OFFSET($F$2,LastR2,0), COUNTIF($A$2:$A240, 'Récaptitulatif Résa PARIS 2018'!$A$2:OFFSET($A$2,LastR2,0)), ""), 0)),"")</f>
        <v/>
      </c>
      <c r="B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1" s="94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2018'!$I$2:OFFSET($I$2,LastR2,0)))))</f>
        <v>0</v>
      </c>
      <c r="G241" s="43">
        <f ca="1">IFERROR(IF(A241="",0,INDIRECT("'Récaptitulatif Loyer Paris'!"&amp;ADDRESS(MATCH(A241,'Récaptitulatif Loyer PARIS 2018'!$A:$A,0),MATCH($A$1,'Récaptitulatif Loyer PARIS 2018'!$1:$1,0)+1,4))),0)</f>
        <v>0</v>
      </c>
      <c r="H241" s="94">
        <f ca="1">IFERROR(IF(A241="",0,INDIRECT("'Récaptitulatif Loyer Paris'!"&amp;ADDRESS(MATCH(A241,'Récaptitulatif Loyer PARIS 2018'!$A:$A,0),MATCH($A$1,'Récaptitulatif Loyer PARIS 2018'!$1:$1,0),4))),0)</f>
        <v>0</v>
      </c>
      <c r="I241" s="43">
        <f t="shared" ca="1" si="18"/>
        <v>0</v>
      </c>
      <c r="J241" s="44" t="str">
        <f t="shared" ca="1" si="19"/>
        <v/>
      </c>
      <c r="K241" s="45" t="str">
        <f t="shared" ca="1" si="20"/>
        <v/>
      </c>
    </row>
    <row r="242" spans="1:11" ht="20.100000000000001" customHeight="1">
      <c r="A242" s="12" t="str">
        <f t="array" aca="1" ref="A242" ca="1">IFERROR(INDEX('Récaptitulatif Résa PARIS 2018'!$A$2:OFFSET($A$2,LastR2,0), MATCH(0, IF($A$1='Récaptitulatif Résa PARIS 2018'!$F$2:OFFSET($F$2,LastR2,0), COUNTIF($A$2:$A241, 'Récaptitulatif Résa PARIS 2018'!$A$2:OFFSET($A$2,LastR2,0)), ""), 0)),"")</f>
        <v/>
      </c>
      <c r="B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2" s="94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2018'!$I$2:OFFSET($I$2,LastR2,0)))))</f>
        <v>0</v>
      </c>
      <c r="G242" s="43">
        <f ca="1">IFERROR(IF(A242="",0,INDIRECT("'Récaptitulatif Loyer Paris'!"&amp;ADDRESS(MATCH(A242,'Récaptitulatif Loyer PARIS 2018'!$A:$A,0),MATCH($A$1,'Récaptitulatif Loyer PARIS 2018'!$1:$1,0)+1,4))),0)</f>
        <v>0</v>
      </c>
      <c r="H242" s="94">
        <f ca="1">IFERROR(IF(A242="",0,INDIRECT("'Récaptitulatif Loyer Paris'!"&amp;ADDRESS(MATCH(A242,'Récaptitulatif Loyer PARIS 2018'!$A:$A,0),MATCH($A$1,'Récaptitulatif Loyer PARIS 2018'!$1:$1,0),4))),0)</f>
        <v>0</v>
      </c>
      <c r="I242" s="43">
        <f t="shared" ca="1" si="18"/>
        <v>0</v>
      </c>
      <c r="J242" s="44" t="str">
        <f t="shared" ca="1" si="19"/>
        <v/>
      </c>
      <c r="K242" s="45" t="str">
        <f t="shared" ca="1" si="20"/>
        <v/>
      </c>
    </row>
    <row r="243" spans="1:11" ht="20.100000000000001" customHeight="1">
      <c r="A243" s="12" t="str">
        <f t="array" aca="1" ref="A243" ca="1">IFERROR(INDEX('Récaptitulatif Résa PARIS 2018'!$A$2:OFFSET($A$2,LastR2,0), MATCH(0, IF($A$1='Récaptitulatif Résa PARIS 2018'!$F$2:OFFSET($F$2,LastR2,0), COUNTIF($A$2:$A242, 'Récaptitulatif Résa PARIS 2018'!$A$2:OFFSET($A$2,LastR2,0)), ""), 0)),"")</f>
        <v/>
      </c>
      <c r="B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3" s="94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2018'!$I$2:OFFSET($I$2,LastR2,0)))))</f>
        <v>0</v>
      </c>
      <c r="G243" s="43">
        <f ca="1">IFERROR(IF(A243="",0,INDIRECT("'Récaptitulatif Loyer Paris'!"&amp;ADDRESS(MATCH(A243,'Récaptitulatif Loyer PARIS 2018'!$A:$A,0),MATCH($A$1,'Récaptitulatif Loyer PARIS 2018'!$1:$1,0)+1,4))),0)</f>
        <v>0</v>
      </c>
      <c r="H243" s="94">
        <f ca="1">IFERROR(IF(A243="",0,INDIRECT("'Récaptitulatif Loyer Paris'!"&amp;ADDRESS(MATCH(A243,'Récaptitulatif Loyer PARIS 2018'!$A:$A,0),MATCH($A$1,'Récaptitulatif Loyer PARIS 2018'!$1:$1,0),4))),0)</f>
        <v>0</v>
      </c>
      <c r="I243" s="43">
        <f t="shared" ca="1" si="18"/>
        <v>0</v>
      </c>
      <c r="J243" s="44" t="str">
        <f t="shared" ca="1" si="19"/>
        <v/>
      </c>
      <c r="K243" s="45" t="str">
        <f t="shared" ca="1" si="20"/>
        <v/>
      </c>
    </row>
    <row r="244" spans="1:11" ht="20.100000000000001" customHeight="1">
      <c r="A244" s="12" t="str">
        <f t="array" aca="1" ref="A244" ca="1">IFERROR(INDEX('Récaptitulatif Résa PARIS 2018'!$A$2:OFFSET($A$2,LastR2,0), MATCH(0, IF($A$1='Récaptitulatif Résa PARIS 2018'!$F$2:OFFSET($F$2,LastR2,0), COUNTIF($A$2:$A243, 'Récaptitulatif Résa PARIS 2018'!$A$2:OFFSET($A$2,LastR2,0)), ""), 0)),"")</f>
        <v/>
      </c>
      <c r="B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4" s="94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2018'!$I$2:OFFSET($I$2,LastR2,0)))))</f>
        <v>0</v>
      </c>
      <c r="G244" s="43">
        <f ca="1">IFERROR(IF(A244="",0,INDIRECT("'Récaptitulatif Loyer Paris'!"&amp;ADDRESS(MATCH(A244,'Récaptitulatif Loyer PARIS 2018'!$A:$A,0),MATCH($A$1,'Récaptitulatif Loyer PARIS 2018'!$1:$1,0)+1,4))),0)</f>
        <v>0</v>
      </c>
      <c r="H244" s="94">
        <f ca="1">IFERROR(IF(A244="",0,INDIRECT("'Récaptitulatif Loyer Paris'!"&amp;ADDRESS(MATCH(A244,'Récaptitulatif Loyer PARIS 2018'!$A:$A,0),MATCH($A$1,'Récaptitulatif Loyer PARIS 2018'!$1:$1,0),4))),0)</f>
        <v>0</v>
      </c>
      <c r="I244" s="43">
        <f t="shared" ca="1" si="18"/>
        <v>0</v>
      </c>
      <c r="J244" s="44" t="str">
        <f t="shared" ca="1" si="19"/>
        <v/>
      </c>
      <c r="K244" s="45" t="str">
        <f t="shared" ca="1" si="20"/>
        <v/>
      </c>
    </row>
    <row r="245" spans="1:11" ht="20.100000000000001" customHeight="1">
      <c r="A245" s="12" t="str">
        <f t="array" aca="1" ref="A245" ca="1">IFERROR(INDEX('Récaptitulatif Résa PARIS 2018'!$A$2:OFFSET($A$2,LastR2,0), MATCH(0, IF($A$1='Récaptitulatif Résa PARIS 2018'!$F$2:OFFSET($F$2,LastR2,0), COUNTIF($A$2:$A244, 'Récaptitulatif Résa PARIS 2018'!$A$2:OFFSET($A$2,LastR2,0)), ""), 0)),"")</f>
        <v/>
      </c>
      <c r="B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5" s="94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2018'!$I$2:OFFSET($I$2,LastR2,0)))))</f>
        <v>0</v>
      </c>
      <c r="G245" s="43">
        <f ca="1">IFERROR(IF(A245="",0,INDIRECT("'Récaptitulatif Loyer Paris'!"&amp;ADDRESS(MATCH(A245,'Récaptitulatif Loyer PARIS 2018'!$A:$A,0),MATCH($A$1,'Récaptitulatif Loyer PARIS 2018'!$1:$1,0)+1,4))),0)</f>
        <v>0</v>
      </c>
      <c r="H245" s="94">
        <f ca="1">IFERROR(IF(A245="",0,INDIRECT("'Récaptitulatif Loyer Paris'!"&amp;ADDRESS(MATCH(A245,'Récaptitulatif Loyer PARIS 2018'!$A:$A,0),MATCH($A$1,'Récaptitulatif Loyer PARIS 2018'!$1:$1,0),4))),0)</f>
        <v>0</v>
      </c>
      <c r="I245" s="43">
        <f t="shared" ca="1" si="18"/>
        <v>0</v>
      </c>
      <c r="J245" s="44" t="str">
        <f t="shared" ca="1" si="19"/>
        <v/>
      </c>
      <c r="K245" s="45" t="str">
        <f t="shared" ca="1" si="20"/>
        <v/>
      </c>
    </row>
    <row r="246" spans="1:11" ht="20.100000000000001" customHeight="1">
      <c r="A246" s="12" t="str">
        <f t="array" aca="1" ref="A246" ca="1">IFERROR(INDEX('Récaptitulatif Résa PARIS 2018'!$A$2:OFFSET($A$2,LastR2,0), MATCH(0, IF($A$1='Récaptitulatif Résa PARIS 2018'!$F$2:OFFSET($F$2,LastR2,0), COUNTIF($A$2:$A245, 'Récaptitulatif Résa PARIS 2018'!$A$2:OFFSET($A$2,LastR2,0)), ""), 0)),"")</f>
        <v/>
      </c>
      <c r="B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6" s="94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2018'!$I$2:OFFSET($I$2,LastR2,0)))))</f>
        <v>0</v>
      </c>
      <c r="G246" s="43">
        <f ca="1">IFERROR(IF(A246="",0,INDIRECT("'Récaptitulatif Loyer Paris'!"&amp;ADDRESS(MATCH(A246,'Récaptitulatif Loyer PARIS 2018'!$A:$A,0),MATCH($A$1,'Récaptitulatif Loyer PARIS 2018'!$1:$1,0)+1,4))),0)</f>
        <v>0</v>
      </c>
      <c r="H246" s="94">
        <f ca="1">IFERROR(IF(A246="",0,INDIRECT("'Récaptitulatif Loyer Paris'!"&amp;ADDRESS(MATCH(A246,'Récaptitulatif Loyer PARIS 2018'!$A:$A,0),MATCH($A$1,'Récaptitulatif Loyer PARIS 2018'!$1:$1,0),4))),0)</f>
        <v>0</v>
      </c>
      <c r="I246" s="43">
        <f t="shared" ca="1" si="18"/>
        <v>0</v>
      </c>
      <c r="J246" s="44" t="str">
        <f t="shared" ca="1" si="19"/>
        <v/>
      </c>
      <c r="K246" s="45" t="str">
        <f t="shared" ca="1" si="20"/>
        <v/>
      </c>
    </row>
    <row r="247" spans="1:11" ht="20.100000000000001" customHeight="1">
      <c r="A247" s="12" t="str">
        <f t="array" aca="1" ref="A247" ca="1">IFERROR(INDEX('Récaptitulatif Résa PARIS 2018'!$A$2:OFFSET($A$2,LastR2,0), MATCH(0, IF($A$1='Récaptitulatif Résa PARIS 2018'!$F$2:OFFSET($F$2,LastR2,0), COUNTIF($A$2:$A246, 'Récaptitulatif Résa PARIS 2018'!$A$2:OFFSET($A$2,LastR2,0)), ""), 0)),"")</f>
        <v/>
      </c>
      <c r="B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7" s="94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2018'!$I$2:OFFSET($I$2,LastR2,0)))))</f>
        <v>0</v>
      </c>
      <c r="G247" s="43">
        <f ca="1">IFERROR(IF(A247="",0,INDIRECT("'Récaptitulatif Loyer Paris'!"&amp;ADDRESS(MATCH(A247,'Récaptitulatif Loyer PARIS 2018'!$A:$A,0),MATCH($A$1,'Récaptitulatif Loyer PARIS 2018'!$1:$1,0)+1,4))),0)</f>
        <v>0</v>
      </c>
      <c r="H247" s="94">
        <f ca="1">IFERROR(IF(A247="",0,INDIRECT("'Récaptitulatif Loyer Paris'!"&amp;ADDRESS(MATCH(A247,'Récaptitulatif Loyer PARIS 2018'!$A:$A,0),MATCH($A$1,'Récaptitulatif Loyer PARIS 2018'!$1:$1,0),4))),0)</f>
        <v>0</v>
      </c>
      <c r="I247" s="43">
        <f t="shared" ca="1" si="18"/>
        <v>0</v>
      </c>
      <c r="J247" s="44" t="str">
        <f t="shared" ca="1" si="19"/>
        <v/>
      </c>
      <c r="K247" s="45" t="str">
        <f t="shared" ca="1" si="20"/>
        <v/>
      </c>
    </row>
    <row r="248" spans="1:11" ht="20.100000000000001" customHeight="1">
      <c r="A248" s="12" t="str">
        <f t="array" aca="1" ref="A248" ca="1">IFERROR(INDEX('Récaptitulatif Résa PARIS 2018'!$A$2:OFFSET($A$2,LastR2,0), MATCH(0, IF($A$1='Récaptitulatif Résa PARIS 2018'!$F$2:OFFSET($F$2,LastR2,0), COUNTIF($A$2:$A247, 'Récaptitulatif Résa PARIS 2018'!$A$2:OFFSET($A$2,LastR2,0)), ""), 0)),"")</f>
        <v/>
      </c>
      <c r="B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8" s="94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2018'!$I$2:OFFSET($I$2,LastR2,0)))))</f>
        <v>0</v>
      </c>
      <c r="G248" s="43">
        <f ca="1">IFERROR(IF(A248="",0,INDIRECT("'Récaptitulatif Loyer Paris'!"&amp;ADDRESS(MATCH(A248,'Récaptitulatif Loyer PARIS 2018'!$A:$A,0),MATCH($A$1,'Récaptitulatif Loyer PARIS 2018'!$1:$1,0)+1,4))),0)</f>
        <v>0</v>
      </c>
      <c r="H248" s="94">
        <f ca="1">IFERROR(IF(A248="",0,INDIRECT("'Récaptitulatif Loyer Paris'!"&amp;ADDRESS(MATCH(A248,'Récaptitulatif Loyer PARIS 2018'!$A:$A,0),MATCH($A$1,'Récaptitulatif Loyer PARIS 2018'!$1:$1,0),4))),0)</f>
        <v>0</v>
      </c>
      <c r="I248" s="43">
        <f t="shared" ca="1" si="18"/>
        <v>0</v>
      </c>
      <c r="J248" s="44" t="str">
        <f t="shared" ca="1" si="19"/>
        <v/>
      </c>
      <c r="K248" s="45" t="str">
        <f t="shared" ca="1" si="20"/>
        <v/>
      </c>
    </row>
    <row r="249" spans="1:11" ht="20.100000000000001" customHeight="1">
      <c r="A249" s="12" t="str">
        <f t="array" aca="1" ref="A249" ca="1">IFERROR(INDEX('Récaptitulatif Résa PARIS 2018'!$A$2:OFFSET($A$2,LastR2,0), MATCH(0, IF($A$1='Récaptitulatif Résa PARIS 2018'!$F$2:OFFSET($F$2,LastR2,0), COUNTIF($A$2:$A248, 'Récaptitulatif Résa PARIS 2018'!$A$2:OFFSET($A$2,LastR2,0)), ""), 0)),"")</f>
        <v/>
      </c>
      <c r="B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9" s="94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2018'!$I$2:OFFSET($I$2,LastR2,0)))))</f>
        <v>0</v>
      </c>
      <c r="G249" s="43">
        <f ca="1">IFERROR(IF(A249="",0,INDIRECT("'Récaptitulatif Loyer Paris'!"&amp;ADDRESS(MATCH(A249,'Récaptitulatif Loyer PARIS 2018'!$A:$A,0),MATCH($A$1,'Récaptitulatif Loyer PARIS 2018'!$1:$1,0)+1,4))),0)</f>
        <v>0</v>
      </c>
      <c r="H249" s="94">
        <f ca="1">IFERROR(IF(A249="",0,INDIRECT("'Récaptitulatif Loyer Paris'!"&amp;ADDRESS(MATCH(A249,'Récaptitulatif Loyer PARIS 2018'!$A:$A,0),MATCH($A$1,'Récaptitulatif Loyer PARIS 2018'!$1:$1,0),4))),0)</f>
        <v>0</v>
      </c>
      <c r="I249" s="43">
        <f t="shared" ca="1" si="18"/>
        <v>0</v>
      </c>
      <c r="J249" s="44" t="str">
        <f t="shared" ca="1" si="19"/>
        <v/>
      </c>
      <c r="K249" s="45" t="str">
        <f t="shared" ca="1" si="20"/>
        <v/>
      </c>
    </row>
    <row r="250" spans="1:11" ht="20.100000000000001" customHeight="1">
      <c r="A250" s="12" t="str">
        <f t="array" aca="1" ref="A250" ca="1">IFERROR(INDEX('Récaptitulatif Résa PARIS 2018'!$A$2:OFFSET($A$2,LastR2,0), MATCH(0, IF($A$1='Récaptitulatif Résa PARIS 2018'!$F$2:OFFSET($F$2,LastR2,0), COUNTIF($A$2:$A249, 'Récaptitulatif Résa PARIS 2018'!$A$2:OFFSET($A$2,LastR2,0)), ""), 0)),"")</f>
        <v/>
      </c>
      <c r="B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0" s="94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2018'!$I$2:OFFSET($I$2,LastR2,0)))))</f>
        <v>0</v>
      </c>
      <c r="G250" s="43">
        <f ca="1">IFERROR(IF(A250="",0,INDIRECT("'Récaptitulatif Loyer Paris'!"&amp;ADDRESS(MATCH(A250,'Récaptitulatif Loyer PARIS 2018'!$A:$A,0),MATCH($A$1,'Récaptitulatif Loyer PARIS 2018'!$1:$1,0)+1,4))),0)</f>
        <v>0</v>
      </c>
      <c r="H250" s="94">
        <f ca="1">IFERROR(IF(A250="",0,INDIRECT("'Récaptitulatif Loyer Paris'!"&amp;ADDRESS(MATCH(A250,'Récaptitulatif Loyer PARIS 2018'!$A:$A,0),MATCH($A$1,'Récaptitulatif Loyer PARIS 2018'!$1:$1,0),4))),0)</f>
        <v>0</v>
      </c>
      <c r="I250" s="43">
        <f t="shared" ca="1" si="18"/>
        <v>0</v>
      </c>
      <c r="J250" s="44" t="str">
        <f t="shared" ca="1" si="19"/>
        <v/>
      </c>
      <c r="K250" s="45" t="str">
        <f t="shared" ca="1" si="20"/>
        <v/>
      </c>
    </row>
    <row r="251" spans="1:11" ht="20.100000000000001" customHeight="1">
      <c r="A251" s="12" t="str">
        <f t="array" aca="1" ref="A251" ca="1">IFERROR(INDEX('Récaptitulatif Résa PARIS 2018'!$A$2:OFFSET($A$2,LastR2,0), MATCH(0, IF($A$1='Récaptitulatif Résa PARIS 2018'!$F$2:OFFSET($F$2,LastR2,0), COUNTIF($A$2:$A250, 'Récaptitulatif Résa PARIS 2018'!$A$2:OFFSET($A$2,LastR2,0)), ""), 0)),"")</f>
        <v/>
      </c>
      <c r="B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1" s="94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2018'!$I$2:OFFSET($I$2,LastR2,0)))))</f>
        <v>0</v>
      </c>
      <c r="G251" s="43">
        <f ca="1">IFERROR(IF(A251="",0,INDIRECT("'Récaptitulatif Loyer Paris'!"&amp;ADDRESS(MATCH(A251,'Récaptitulatif Loyer PARIS 2018'!$A:$A,0),MATCH($A$1,'Récaptitulatif Loyer PARIS 2018'!$1:$1,0)+1,4))),0)</f>
        <v>0</v>
      </c>
      <c r="H251" s="94">
        <f ca="1">IFERROR(IF(A251="",0,INDIRECT("'Récaptitulatif Loyer Paris'!"&amp;ADDRESS(MATCH(A251,'Récaptitulatif Loyer PARIS 2018'!$A:$A,0),MATCH($A$1,'Récaptitulatif Loyer PARIS 2018'!$1:$1,0),4))),0)</f>
        <v>0</v>
      </c>
      <c r="I251" s="43">
        <f t="shared" ca="1" si="18"/>
        <v>0</v>
      </c>
      <c r="J251" s="44" t="str">
        <f t="shared" ca="1" si="19"/>
        <v/>
      </c>
      <c r="K251" s="45" t="str">
        <f t="shared" ca="1" si="20"/>
        <v/>
      </c>
    </row>
    <row r="252" spans="1:11" ht="20.100000000000001" customHeight="1">
      <c r="A252" s="12" t="str">
        <f t="array" aca="1" ref="A252" ca="1">IFERROR(INDEX('Récaptitulatif Résa PARIS 2018'!$A$2:OFFSET($A$2,LastR2,0), MATCH(0, IF($A$1='Récaptitulatif Résa PARIS 2018'!$F$2:OFFSET($F$2,LastR2,0), COUNTIF($A$2:$A251, 'Récaptitulatif Résa PARIS 2018'!$A$2:OFFSET($A$2,LastR2,0)), ""), 0)),"")</f>
        <v/>
      </c>
      <c r="B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2" s="94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2018'!$I$2:OFFSET($I$2,LastR2,0)))))</f>
        <v>0</v>
      </c>
      <c r="G252" s="43">
        <f ca="1">IFERROR(IF(A252="",0,INDIRECT("'Récaptitulatif Loyer Paris'!"&amp;ADDRESS(MATCH(A252,'Récaptitulatif Loyer PARIS 2018'!$A:$A,0),MATCH($A$1,'Récaptitulatif Loyer PARIS 2018'!$1:$1,0)+1,4))),0)</f>
        <v>0</v>
      </c>
      <c r="H252" s="94">
        <f ca="1">IFERROR(IF(A252="",0,INDIRECT("'Récaptitulatif Loyer Paris'!"&amp;ADDRESS(MATCH(A252,'Récaptitulatif Loyer PARIS 2018'!$A:$A,0),MATCH($A$1,'Récaptitulatif Loyer PARIS 2018'!$1:$1,0),4))),0)</f>
        <v>0</v>
      </c>
      <c r="I252" s="43">
        <f t="shared" ca="1" si="18"/>
        <v>0</v>
      </c>
      <c r="J252" s="44" t="str">
        <f t="shared" ca="1" si="19"/>
        <v/>
      </c>
      <c r="K252" s="45" t="str">
        <f t="shared" ca="1" si="20"/>
        <v/>
      </c>
    </row>
    <row r="253" spans="1:11" ht="20.100000000000001" customHeight="1">
      <c r="A253" s="12" t="str">
        <f t="array" aca="1" ref="A253" ca="1">IFERROR(INDEX('Récaptitulatif Résa PARIS 2018'!$A$2:OFFSET($A$2,LastR2,0), MATCH(0, IF($A$1='Récaptitulatif Résa PARIS 2018'!$F$2:OFFSET($F$2,LastR2,0), COUNTIF($A$2:$A252, 'Récaptitulatif Résa PARIS 2018'!$A$2:OFFSET($A$2,LastR2,0)), ""), 0)),"")</f>
        <v/>
      </c>
      <c r="B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3" s="94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2018'!$I$2:OFFSET($I$2,LastR2,0)))))</f>
        <v>0</v>
      </c>
      <c r="G253" s="43">
        <f ca="1">IFERROR(IF(A253="",0,INDIRECT("'Récaptitulatif Loyer Paris'!"&amp;ADDRESS(MATCH(A253,'Récaptitulatif Loyer PARIS 2018'!$A:$A,0),MATCH($A$1,'Récaptitulatif Loyer PARIS 2018'!$1:$1,0)+1,4))),0)</f>
        <v>0</v>
      </c>
      <c r="H253" s="94">
        <f ca="1">IFERROR(IF(A253="",0,INDIRECT("'Récaptitulatif Loyer Paris'!"&amp;ADDRESS(MATCH(A253,'Récaptitulatif Loyer PARIS 2018'!$A:$A,0),MATCH($A$1,'Récaptitulatif Loyer PARIS 2018'!$1:$1,0),4))),0)</f>
        <v>0</v>
      </c>
      <c r="I253" s="43">
        <f t="shared" ca="1" si="18"/>
        <v>0</v>
      </c>
      <c r="J253" s="44" t="str">
        <f t="shared" ca="1" si="19"/>
        <v/>
      </c>
      <c r="K253" s="45" t="str">
        <f t="shared" ca="1" si="20"/>
        <v/>
      </c>
    </row>
    <row r="254" spans="1:11" ht="20.100000000000001" customHeight="1">
      <c r="A254" s="12" t="str">
        <f t="array" aca="1" ref="A254" ca="1">IFERROR(INDEX('Récaptitulatif Résa PARIS 2018'!$A$2:OFFSET($A$2,LastR2,0), MATCH(0, IF($A$1='Récaptitulatif Résa PARIS 2018'!$F$2:OFFSET($F$2,LastR2,0), COUNTIF($A$2:$A253, 'Récaptitulatif Résa PARIS 2018'!$A$2:OFFSET($A$2,LastR2,0)), ""), 0)),"")</f>
        <v/>
      </c>
      <c r="B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4" s="94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2018'!$I$2:OFFSET($I$2,LastR2,0)))))</f>
        <v>0</v>
      </c>
      <c r="G254" s="43">
        <f ca="1">IFERROR(IF(A254="",0,INDIRECT("'Récaptitulatif Loyer Paris'!"&amp;ADDRESS(MATCH(A254,'Récaptitulatif Loyer PARIS 2018'!$A:$A,0),MATCH($A$1,'Récaptitulatif Loyer PARIS 2018'!$1:$1,0)+1,4))),0)</f>
        <v>0</v>
      </c>
      <c r="H254" s="94">
        <f ca="1">IFERROR(IF(A254="",0,INDIRECT("'Récaptitulatif Loyer Paris'!"&amp;ADDRESS(MATCH(A254,'Récaptitulatif Loyer PARIS 2018'!$A:$A,0),MATCH($A$1,'Récaptitulatif Loyer PARIS 2018'!$1:$1,0),4))),0)</f>
        <v>0</v>
      </c>
      <c r="I254" s="43">
        <f t="shared" ca="1" si="18"/>
        <v>0</v>
      </c>
      <c r="J254" s="44" t="str">
        <f t="shared" ca="1" si="19"/>
        <v/>
      </c>
      <c r="K254" s="45" t="str">
        <f t="shared" ca="1" si="20"/>
        <v/>
      </c>
    </row>
    <row r="255" spans="1:11" ht="20.100000000000001" customHeight="1">
      <c r="A255" s="12" t="str">
        <f t="array" aca="1" ref="A255" ca="1">IFERROR(INDEX('Récaptitulatif Résa PARIS 2018'!$A$2:OFFSET($A$2,LastR2,0), MATCH(0, IF($A$1='Récaptitulatif Résa PARIS 2018'!$F$2:OFFSET($F$2,LastR2,0), COUNTIF($A$2:$A254, 'Récaptitulatif Résa PARIS 2018'!$A$2:OFFSET($A$2,LastR2,0)), ""), 0)),"")</f>
        <v/>
      </c>
      <c r="B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5" s="94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2018'!$I$2:OFFSET($I$2,LastR2,0)))))</f>
        <v>0</v>
      </c>
      <c r="G255" s="43">
        <f ca="1">IFERROR(IF(A255="",0,INDIRECT("'Récaptitulatif Loyer Paris'!"&amp;ADDRESS(MATCH(A255,'Récaptitulatif Loyer PARIS 2018'!$A:$A,0),MATCH($A$1,'Récaptitulatif Loyer PARIS 2018'!$1:$1,0)+1,4))),0)</f>
        <v>0</v>
      </c>
      <c r="H255" s="94">
        <f ca="1">IFERROR(IF(A255="",0,INDIRECT("'Récaptitulatif Loyer Paris'!"&amp;ADDRESS(MATCH(A255,'Récaptitulatif Loyer PARIS 2018'!$A:$A,0),MATCH($A$1,'Récaptitulatif Loyer PARIS 2018'!$1:$1,0),4))),0)</f>
        <v>0</v>
      </c>
      <c r="I255" s="43">
        <f t="shared" ca="1" si="18"/>
        <v>0</v>
      </c>
      <c r="J255" s="44" t="str">
        <f t="shared" ca="1" si="19"/>
        <v/>
      </c>
      <c r="K255" s="45" t="str">
        <f t="shared" ca="1" si="20"/>
        <v/>
      </c>
    </row>
    <row r="256" spans="1:11" ht="20.100000000000001" customHeight="1">
      <c r="A256" s="12" t="str">
        <f t="array" aca="1" ref="A256" ca="1">IFERROR(INDEX('Récaptitulatif Résa PARIS 2018'!$A$2:OFFSET($A$2,LastR2,0), MATCH(0, IF($A$1='Récaptitulatif Résa PARIS 2018'!$F$2:OFFSET($F$2,LastR2,0), COUNTIF($A$2:$A255, 'Récaptitulatif Résa PARIS 2018'!$A$2:OFFSET($A$2,LastR2,0)), ""), 0)),"")</f>
        <v/>
      </c>
      <c r="B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6" s="94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2018'!$I$2:OFFSET($I$2,LastR2,0)))))</f>
        <v>0</v>
      </c>
      <c r="G256" s="43">
        <f ca="1">IFERROR(IF(A256="",0,INDIRECT("'Récaptitulatif Loyer Paris'!"&amp;ADDRESS(MATCH(A256,'Récaptitulatif Loyer PARIS 2018'!$A:$A,0),MATCH($A$1,'Récaptitulatif Loyer PARIS 2018'!$1:$1,0)+1,4))),0)</f>
        <v>0</v>
      </c>
      <c r="H256" s="94">
        <f ca="1">IFERROR(IF(A256="",0,INDIRECT("'Récaptitulatif Loyer Paris'!"&amp;ADDRESS(MATCH(A256,'Récaptitulatif Loyer PARIS 2018'!$A:$A,0),MATCH($A$1,'Récaptitulatif Loyer PARIS 2018'!$1:$1,0),4))),0)</f>
        <v>0</v>
      </c>
      <c r="I256" s="43">
        <f t="shared" ca="1" si="18"/>
        <v>0</v>
      </c>
      <c r="J256" s="44" t="str">
        <f t="shared" ca="1" si="19"/>
        <v/>
      </c>
      <c r="K256" s="45" t="str">
        <f t="shared" ca="1" si="20"/>
        <v/>
      </c>
    </row>
    <row r="257" spans="1:11" ht="20.100000000000001" customHeight="1">
      <c r="A257" s="12" t="str">
        <f t="array" aca="1" ref="A257" ca="1">IFERROR(INDEX('Récaptitulatif Résa PARIS 2018'!$A$2:OFFSET($A$2,LastR2,0), MATCH(0, IF($A$1='Récaptitulatif Résa PARIS 2018'!$F$2:OFFSET($F$2,LastR2,0), COUNTIF($A$2:$A256, 'Récaptitulatif Résa PARIS 2018'!$A$2:OFFSET($A$2,LastR2,0)), ""), 0)),"")</f>
        <v/>
      </c>
      <c r="B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7" s="94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2018'!$I$2:OFFSET($I$2,LastR2,0)))))</f>
        <v>0</v>
      </c>
      <c r="G257" s="43">
        <f ca="1">IFERROR(IF(A257="",0,INDIRECT("'Récaptitulatif Loyer Paris'!"&amp;ADDRESS(MATCH(A257,'Récaptitulatif Loyer PARIS 2018'!$A:$A,0),MATCH($A$1,'Récaptitulatif Loyer PARIS 2018'!$1:$1,0)+1,4))),0)</f>
        <v>0</v>
      </c>
      <c r="H257" s="94">
        <f ca="1">IFERROR(IF(A257="",0,INDIRECT("'Récaptitulatif Loyer Paris'!"&amp;ADDRESS(MATCH(A257,'Récaptitulatif Loyer PARIS 2018'!$A:$A,0),MATCH($A$1,'Récaptitulatif Loyer PARIS 2018'!$1:$1,0),4))),0)</f>
        <v>0</v>
      </c>
      <c r="I257" s="43">
        <f t="shared" ca="1" si="18"/>
        <v>0</v>
      </c>
      <c r="J257" s="44" t="str">
        <f t="shared" ca="1" si="19"/>
        <v/>
      </c>
      <c r="K257" s="45" t="str">
        <f t="shared" ca="1" si="20"/>
        <v/>
      </c>
    </row>
    <row r="258" spans="1:11" ht="20.100000000000001" customHeight="1">
      <c r="A258" s="12" t="str">
        <f t="array" aca="1" ref="A258" ca="1">IFERROR(INDEX('Récaptitulatif Résa PARIS 2018'!$A$2:OFFSET($A$2,LastR2,0), MATCH(0, IF($A$1='Récaptitulatif Résa PARIS 2018'!$F$2:OFFSET($F$2,LastR2,0), COUNTIF($A$2:$A257, 'Récaptitulatif Résa PARIS 2018'!$A$2:OFFSET($A$2,LastR2,0)), ""), 0)),"")</f>
        <v/>
      </c>
      <c r="B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8" s="94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2018'!$I$2:OFFSET($I$2,LastR2,0)))))</f>
        <v>0</v>
      </c>
      <c r="G258" s="43">
        <f ca="1">IFERROR(IF(A258="",0,INDIRECT("'Récaptitulatif Loyer Paris'!"&amp;ADDRESS(MATCH(A258,'Récaptitulatif Loyer PARIS 2018'!$A:$A,0),MATCH($A$1,'Récaptitulatif Loyer PARIS 2018'!$1:$1,0)+1,4))),0)</f>
        <v>0</v>
      </c>
      <c r="H258" s="94">
        <f ca="1">IFERROR(IF(A258="",0,INDIRECT("'Récaptitulatif Loyer Paris'!"&amp;ADDRESS(MATCH(A258,'Récaptitulatif Loyer PARIS 2018'!$A:$A,0),MATCH($A$1,'Récaptitulatif Loyer PARIS 2018'!$1:$1,0),4))),0)</f>
        <v>0</v>
      </c>
      <c r="I258" s="43">
        <f t="shared" ca="1" si="18"/>
        <v>0</v>
      </c>
      <c r="J258" s="44" t="str">
        <f t="shared" ca="1" si="19"/>
        <v/>
      </c>
      <c r="K258" s="45" t="str">
        <f t="shared" ca="1" si="20"/>
        <v/>
      </c>
    </row>
    <row r="259" spans="1:11" ht="20.100000000000001" customHeight="1">
      <c r="A259" s="12" t="str">
        <f t="array" aca="1" ref="A259" ca="1">IFERROR(INDEX('Récaptitulatif Résa PARIS 2018'!$A$2:OFFSET($A$2,LastR2,0), MATCH(0, IF($A$1='Récaptitulatif Résa PARIS 2018'!$F$2:OFFSET($F$2,LastR2,0), COUNTIF($A$2:$A258, 'Récaptitulatif Résa PARIS 2018'!$A$2:OFFSET($A$2,LastR2,0)), ""), 0)),"")</f>
        <v/>
      </c>
      <c r="B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9" s="94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2018'!$I$2:OFFSET($I$2,LastR2,0)))))</f>
        <v>0</v>
      </c>
      <c r="G259" s="43">
        <f ca="1">IFERROR(IF(A259="",0,INDIRECT("'Récaptitulatif Loyer Paris'!"&amp;ADDRESS(MATCH(A259,'Récaptitulatif Loyer PARIS 2018'!$A:$A,0),MATCH($A$1,'Récaptitulatif Loyer PARIS 2018'!$1:$1,0)+1,4))),0)</f>
        <v>0</v>
      </c>
      <c r="H259" s="94">
        <f ca="1">IFERROR(IF(A259="",0,INDIRECT("'Récaptitulatif Loyer Paris'!"&amp;ADDRESS(MATCH(A259,'Récaptitulatif Loyer PARIS 2018'!$A:$A,0),MATCH($A$1,'Récaptitulatif Loyer PARIS 2018'!$1:$1,0),4))),0)</f>
        <v>0</v>
      </c>
      <c r="I259" s="43">
        <f t="shared" ca="1" si="18"/>
        <v>0</v>
      </c>
      <c r="J259" s="44" t="str">
        <f t="shared" ca="1" si="19"/>
        <v/>
      </c>
      <c r="K259" s="45" t="str">
        <f t="shared" ca="1" si="20"/>
        <v/>
      </c>
    </row>
    <row r="260" spans="1:11" ht="20.100000000000001" customHeight="1">
      <c r="A260" s="12" t="str">
        <f t="array" aca="1" ref="A260" ca="1">IFERROR(INDEX('Récaptitulatif Résa PARIS 2018'!$A$2:OFFSET($A$2,LastR2,0), MATCH(0, IF($A$1='Récaptitulatif Résa PARIS 2018'!$F$2:OFFSET($F$2,LastR2,0), COUNTIF($A$2:$A259, 'Récaptitulatif Résa PARIS 2018'!$A$2:OFFSET($A$2,LastR2,0)), ""), 0)),"")</f>
        <v/>
      </c>
      <c r="B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0" s="94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2018'!$I$2:OFFSET($I$2,LastR2,0)))))</f>
        <v>0</v>
      </c>
      <c r="G260" s="43">
        <f ca="1">IFERROR(IF(A260="",0,INDIRECT("'Récaptitulatif Loyer Paris'!"&amp;ADDRESS(MATCH(A260,'Récaptitulatif Loyer PARIS 2018'!$A:$A,0),MATCH($A$1,'Récaptitulatif Loyer PARIS 2018'!$1:$1,0)+1,4))),0)</f>
        <v>0</v>
      </c>
      <c r="H260" s="94">
        <f ca="1">IFERROR(IF(A260="",0,INDIRECT("'Récaptitulatif Loyer Paris'!"&amp;ADDRESS(MATCH(A260,'Récaptitulatif Loyer PARIS 2018'!$A:$A,0),MATCH($A$1,'Récaptitulatif Loyer PARIS 2018'!$1:$1,0),4))),0)</f>
        <v>0</v>
      </c>
      <c r="I260" s="43">
        <f t="shared" ca="1" si="18"/>
        <v>0</v>
      </c>
      <c r="J260" s="44" t="str">
        <f t="shared" ca="1" si="19"/>
        <v/>
      </c>
      <c r="K260" s="45" t="str">
        <f t="shared" ca="1" si="20"/>
        <v/>
      </c>
    </row>
    <row r="261" spans="1:11" ht="20.100000000000001" customHeight="1">
      <c r="A261" s="12" t="str">
        <f t="array" aca="1" ref="A261" ca="1">IFERROR(INDEX('Récaptitulatif Résa PARIS 2018'!$A$2:OFFSET($A$2,LastR2,0), MATCH(0, IF($A$1='Récaptitulatif Résa PARIS 2018'!$F$2:OFFSET($F$2,LastR2,0), COUNTIF($A$2:$A260, 'Récaptitulatif Résa PARIS 2018'!$A$2:OFFSET($A$2,LastR2,0)), ""), 0)),"")</f>
        <v/>
      </c>
      <c r="B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1" s="94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2018'!$I$2:OFFSET($I$2,LastR2,0)))))</f>
        <v>0</v>
      </c>
      <c r="G261" s="43">
        <f ca="1">IFERROR(IF(A261="",0,INDIRECT("'Récaptitulatif Loyer Paris'!"&amp;ADDRESS(MATCH(A261,'Récaptitulatif Loyer PARIS 2018'!$A:$A,0),MATCH($A$1,'Récaptitulatif Loyer PARIS 2018'!$1:$1,0)+1,4))),0)</f>
        <v>0</v>
      </c>
      <c r="H261" s="94">
        <f ca="1">IFERROR(IF(A261="",0,INDIRECT("'Récaptitulatif Loyer Paris'!"&amp;ADDRESS(MATCH(A261,'Récaptitulatif Loyer PARIS 2018'!$A:$A,0),MATCH($A$1,'Récaptitulatif Loyer PARIS 2018'!$1:$1,0),4))),0)</f>
        <v>0</v>
      </c>
      <c r="I261" s="43">
        <f t="shared" ca="1" si="18"/>
        <v>0</v>
      </c>
      <c r="J261" s="44" t="str">
        <f t="shared" ca="1" si="19"/>
        <v/>
      </c>
      <c r="K261" s="45" t="str">
        <f t="shared" ca="1" si="20"/>
        <v/>
      </c>
    </row>
    <row r="262" spans="1:11" ht="20.100000000000001" customHeight="1">
      <c r="A262" s="12" t="str">
        <f t="array" aca="1" ref="A262" ca="1">IFERROR(INDEX('Récaptitulatif Résa PARIS 2018'!$A$2:OFFSET($A$2,LastR2,0), MATCH(0, IF($A$1='Récaptitulatif Résa PARIS 2018'!$F$2:OFFSET($F$2,LastR2,0), COUNTIF($A$2:$A261, 'Récaptitulatif Résa PARIS 2018'!$A$2:OFFSET($A$2,LastR2,0)), ""), 0)),"")</f>
        <v/>
      </c>
      <c r="B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2" s="94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2018'!$I$2:OFFSET($I$2,LastR2,0)))))</f>
        <v>0</v>
      </c>
      <c r="G262" s="43">
        <f ca="1">IFERROR(IF(A262="",0,INDIRECT("'Récaptitulatif Loyer Paris'!"&amp;ADDRESS(MATCH(A262,'Récaptitulatif Loyer PARIS 2018'!$A:$A,0),MATCH($A$1,'Récaptitulatif Loyer PARIS 2018'!$1:$1,0)+1,4))),0)</f>
        <v>0</v>
      </c>
      <c r="H262" s="94">
        <f ca="1">IFERROR(IF(A262="",0,INDIRECT("'Récaptitulatif Loyer Paris'!"&amp;ADDRESS(MATCH(A262,'Récaptitulatif Loyer PARIS 2018'!$A:$A,0),MATCH($A$1,'Récaptitulatif Loyer PARIS 2018'!$1:$1,0),4))),0)</f>
        <v>0</v>
      </c>
      <c r="I262" s="43">
        <f t="shared" ca="1" si="18"/>
        <v>0</v>
      </c>
      <c r="J262" s="44" t="str">
        <f t="shared" ca="1" si="19"/>
        <v/>
      </c>
      <c r="K262" s="45" t="str">
        <f t="shared" ca="1" si="20"/>
        <v/>
      </c>
    </row>
    <row r="263" spans="1:11" ht="20.100000000000001" customHeight="1">
      <c r="A263" s="12" t="str">
        <f t="array" aca="1" ref="A263" ca="1">IFERROR(INDEX('Récaptitulatif Résa PARIS 2018'!$A$2:OFFSET($A$2,LastR2,0), MATCH(0, IF($A$1='Récaptitulatif Résa PARIS 2018'!$F$2:OFFSET($F$2,LastR2,0), COUNTIF($A$2:$A262, 'Récaptitulatif Résa PARIS 2018'!$A$2:OFFSET($A$2,LastR2,0)), ""), 0)),"")</f>
        <v/>
      </c>
      <c r="B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3" s="94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2018'!$I$2:OFFSET($I$2,LastR2,0)))))</f>
        <v>0</v>
      </c>
      <c r="G263" s="43">
        <f ca="1">IFERROR(IF(A263="",0,INDIRECT("'Récaptitulatif Loyer Paris'!"&amp;ADDRESS(MATCH(A263,'Récaptitulatif Loyer PARIS 2018'!$A:$A,0),MATCH($A$1,'Récaptitulatif Loyer PARIS 2018'!$1:$1,0)+1,4))),0)</f>
        <v>0</v>
      </c>
      <c r="H263" s="94">
        <f ca="1">IFERROR(IF(A263="",0,INDIRECT("'Récaptitulatif Loyer Paris'!"&amp;ADDRESS(MATCH(A263,'Récaptitulatif Loyer PARIS 2018'!$A:$A,0),MATCH($A$1,'Récaptitulatif Loyer PARIS 2018'!$1:$1,0),4))),0)</f>
        <v>0</v>
      </c>
      <c r="I263" s="43">
        <f t="shared" ca="1" si="18"/>
        <v>0</v>
      </c>
      <c r="J263" s="44" t="str">
        <f t="shared" ca="1" si="19"/>
        <v/>
      </c>
      <c r="K263" s="45" t="str">
        <f t="shared" ca="1" si="20"/>
        <v/>
      </c>
    </row>
    <row r="264" spans="1:11" ht="20.100000000000001" customHeight="1">
      <c r="A264" s="12" t="str">
        <f t="array" aca="1" ref="A264" ca="1">IFERROR(INDEX('Récaptitulatif Résa PARIS 2018'!$A$2:OFFSET($A$2,LastR2,0), MATCH(0, IF($A$1='Récaptitulatif Résa PARIS 2018'!$F$2:OFFSET($F$2,LastR2,0), COUNTIF($A$2:$A263, 'Récaptitulatif Résa PARIS 2018'!$A$2:OFFSET($A$2,LastR2,0)), ""), 0)),"")</f>
        <v/>
      </c>
      <c r="B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4" s="94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2018'!$I$2:OFFSET($I$2,LastR2,0)))))</f>
        <v>0</v>
      </c>
      <c r="G264" s="43">
        <f ca="1">IFERROR(IF(A264="",0,INDIRECT("'Récaptitulatif Loyer Paris'!"&amp;ADDRESS(MATCH(A264,'Récaptitulatif Loyer PARIS 2018'!$A:$A,0),MATCH($A$1,'Récaptitulatif Loyer PARIS 2018'!$1:$1,0)+1,4))),0)</f>
        <v>0</v>
      </c>
      <c r="H264" s="94">
        <f ca="1">IFERROR(IF(A264="",0,INDIRECT("'Récaptitulatif Loyer Paris'!"&amp;ADDRESS(MATCH(A264,'Récaptitulatif Loyer PARIS 2018'!$A:$A,0),MATCH($A$1,'Récaptitulatif Loyer PARIS 2018'!$1:$1,0),4))),0)</f>
        <v>0</v>
      </c>
      <c r="I264" s="43">
        <f t="shared" ca="1" si="18"/>
        <v>0</v>
      </c>
      <c r="J264" s="44" t="str">
        <f t="shared" ca="1" si="19"/>
        <v/>
      </c>
      <c r="K264" s="45" t="str">
        <f t="shared" ca="1" si="20"/>
        <v/>
      </c>
    </row>
    <row r="265" spans="1:11" ht="20.100000000000001" customHeight="1">
      <c r="A265" s="12" t="str">
        <f t="array" aca="1" ref="A265" ca="1">IFERROR(INDEX('Récaptitulatif Résa PARIS 2018'!$A$2:OFFSET($A$2,LastR2,0), MATCH(0, IF($A$1='Récaptitulatif Résa PARIS 2018'!$F$2:OFFSET($F$2,LastR2,0), COUNTIF($A$2:$A264, 'Récaptitulatif Résa PARIS 2018'!$A$2:OFFSET($A$2,LastR2,0)), ""), 0)),"")</f>
        <v/>
      </c>
      <c r="B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5" s="94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2018'!$I$2:OFFSET($I$2,LastR2,0)))))</f>
        <v>0</v>
      </c>
      <c r="G265" s="43">
        <f ca="1">IFERROR(IF(A265="",0,INDIRECT("'Récaptitulatif Loyer Paris'!"&amp;ADDRESS(MATCH(A265,'Récaptitulatif Loyer PARIS 2018'!$A:$A,0),MATCH($A$1,'Récaptitulatif Loyer PARIS 2018'!$1:$1,0)+1,4))),0)</f>
        <v>0</v>
      </c>
      <c r="H265" s="94">
        <f ca="1">IFERROR(IF(A265="",0,INDIRECT("'Récaptitulatif Loyer Paris'!"&amp;ADDRESS(MATCH(A265,'Récaptitulatif Loyer PARIS 2018'!$A:$A,0),MATCH($A$1,'Récaptitulatif Loyer PARIS 2018'!$1:$1,0),4))),0)</f>
        <v>0</v>
      </c>
      <c r="I265" s="43">
        <f t="shared" ca="1" si="18"/>
        <v>0</v>
      </c>
      <c r="J265" s="44" t="str">
        <f t="shared" ca="1" si="19"/>
        <v/>
      </c>
      <c r="K265" s="45" t="str">
        <f t="shared" ca="1" si="20"/>
        <v/>
      </c>
    </row>
    <row r="266" spans="1:11" ht="20.100000000000001" customHeight="1">
      <c r="A266" s="12" t="str">
        <f t="array" aca="1" ref="A266" ca="1">IFERROR(INDEX('Récaptitulatif Résa PARIS 2018'!$A$2:OFFSET($A$2,LastR2,0), MATCH(0, IF($A$1='Récaptitulatif Résa PARIS 2018'!$F$2:OFFSET($F$2,LastR2,0), COUNTIF($A$2:$A265, 'Récaptitulatif Résa PARIS 2018'!$A$2:OFFSET($A$2,LastR2,0)), ""), 0)),"")</f>
        <v/>
      </c>
      <c r="B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6" s="94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2018'!$I$2:OFFSET($I$2,LastR2,0)))))</f>
        <v>0</v>
      </c>
      <c r="G266" s="43">
        <f ca="1">IFERROR(IF(A266="",0,INDIRECT("'Récaptitulatif Loyer Paris'!"&amp;ADDRESS(MATCH(A266,'Récaptitulatif Loyer PARIS 2018'!$A:$A,0),MATCH($A$1,'Récaptitulatif Loyer PARIS 2018'!$1:$1,0)+1,4))),0)</f>
        <v>0</v>
      </c>
      <c r="H266" s="94">
        <f ca="1">IFERROR(IF(A266="",0,INDIRECT("'Récaptitulatif Loyer Paris'!"&amp;ADDRESS(MATCH(A266,'Récaptitulatif Loyer PARIS 2018'!$A:$A,0),MATCH($A$1,'Récaptitulatif Loyer PARIS 2018'!$1:$1,0),4))),0)</f>
        <v>0</v>
      </c>
      <c r="I266" s="43">
        <f t="shared" ca="1" si="18"/>
        <v>0</v>
      </c>
      <c r="J266" s="44" t="str">
        <f t="shared" ca="1" si="19"/>
        <v/>
      </c>
      <c r="K266" s="45" t="str">
        <f t="shared" ca="1" si="20"/>
        <v/>
      </c>
    </row>
    <row r="267" spans="1:11" ht="20.100000000000001" customHeight="1">
      <c r="A267" s="12" t="str">
        <f t="array" aca="1" ref="A267" ca="1">IFERROR(INDEX('Récaptitulatif Résa PARIS 2018'!$A$2:OFFSET($A$2,LastR2,0), MATCH(0, IF($A$1='Récaptitulatif Résa PARIS 2018'!$F$2:OFFSET($F$2,LastR2,0), COUNTIF($A$2:$A266, 'Récaptitulatif Résa PARIS 2018'!$A$2:OFFSET($A$2,LastR2,0)), ""), 0)),"")</f>
        <v/>
      </c>
      <c r="B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7" s="94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2018'!$I$2:OFFSET($I$2,LastR2,0)))))</f>
        <v>0</v>
      </c>
      <c r="G267" s="43">
        <f ca="1">IFERROR(IF(A267="",0,INDIRECT("'Récaptitulatif Loyer Paris'!"&amp;ADDRESS(MATCH(A267,'Récaptitulatif Loyer PARIS 2018'!$A:$A,0),MATCH($A$1,'Récaptitulatif Loyer PARIS 2018'!$1:$1,0)+1,4))),0)</f>
        <v>0</v>
      </c>
      <c r="H267" s="94">
        <f ca="1">IFERROR(IF(A267="",0,INDIRECT("'Récaptitulatif Loyer Paris'!"&amp;ADDRESS(MATCH(A267,'Récaptitulatif Loyer PARIS 2018'!$A:$A,0),MATCH($A$1,'Récaptitulatif Loyer PARIS 2018'!$1:$1,0),4))),0)</f>
        <v>0</v>
      </c>
      <c r="I267" s="43">
        <f t="shared" ca="1" si="18"/>
        <v>0</v>
      </c>
      <c r="J267" s="44" t="str">
        <f t="shared" ca="1" si="19"/>
        <v/>
      </c>
      <c r="K267" s="45" t="str">
        <f t="shared" ca="1" si="20"/>
        <v/>
      </c>
    </row>
    <row r="268" spans="1:11" ht="20.100000000000001" customHeight="1">
      <c r="A268" s="12" t="str">
        <f t="array" aca="1" ref="A268" ca="1">IFERROR(INDEX('Récaptitulatif Résa PARIS 2018'!$A$2:OFFSET($A$2,LastR2,0), MATCH(0, IF($A$1='Récaptitulatif Résa PARIS 2018'!$F$2:OFFSET($F$2,LastR2,0), COUNTIF($A$2:$A267, 'Récaptitulatif Résa PARIS 2018'!$A$2:OFFSET($A$2,LastR2,0)), ""), 0)),"")</f>
        <v/>
      </c>
      <c r="B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8" s="94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2018'!$I$2:OFFSET($I$2,LastR2,0)))))</f>
        <v>0</v>
      </c>
      <c r="G268" s="43">
        <f ca="1">IFERROR(IF(A268="",0,INDIRECT("'Récaptitulatif Loyer Paris'!"&amp;ADDRESS(MATCH(A268,'Récaptitulatif Loyer PARIS 2018'!$A:$A,0),MATCH($A$1,'Récaptitulatif Loyer PARIS 2018'!$1:$1,0)+1,4))),0)</f>
        <v>0</v>
      </c>
      <c r="H268" s="94">
        <f ca="1">IFERROR(IF(A268="",0,INDIRECT("'Récaptitulatif Loyer Paris'!"&amp;ADDRESS(MATCH(A268,'Récaptitulatif Loyer PARIS 2018'!$A:$A,0),MATCH($A$1,'Récaptitulatif Loyer PARIS 2018'!$1:$1,0),4))),0)</f>
        <v>0</v>
      </c>
      <c r="I268" s="43">
        <f t="shared" ca="1" si="18"/>
        <v>0</v>
      </c>
      <c r="J268" s="44" t="str">
        <f t="shared" ca="1" si="19"/>
        <v/>
      </c>
      <c r="K268" s="45" t="str">
        <f t="shared" ca="1" si="20"/>
        <v/>
      </c>
    </row>
    <row r="269" spans="1:11" ht="20.100000000000001" customHeight="1">
      <c r="A269" s="12" t="str">
        <f t="array" aca="1" ref="A269" ca="1">IFERROR(INDEX('Récaptitulatif Résa PARIS 2018'!$A$2:OFFSET($A$2,LastR2,0), MATCH(0, IF($A$1='Récaptitulatif Résa PARIS 2018'!$F$2:OFFSET($F$2,LastR2,0), COUNTIF($A$2:$A268, 'Récaptitulatif Résa PARIS 2018'!$A$2:OFFSET($A$2,LastR2,0)), ""), 0)),"")</f>
        <v/>
      </c>
      <c r="B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9" s="94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2018'!$I$2:OFFSET($I$2,LastR2,0)))))</f>
        <v>0</v>
      </c>
      <c r="G269" s="43">
        <f ca="1">IFERROR(IF(A269="",0,INDIRECT("'Récaptitulatif Loyer Paris'!"&amp;ADDRESS(MATCH(A269,'Récaptitulatif Loyer PARIS 2018'!$A:$A,0),MATCH($A$1,'Récaptitulatif Loyer PARIS 2018'!$1:$1,0)+1,4))),0)</f>
        <v>0</v>
      </c>
      <c r="H269" s="94">
        <f ca="1">IFERROR(IF(A269="",0,INDIRECT("'Récaptitulatif Loyer Paris'!"&amp;ADDRESS(MATCH(A269,'Récaptitulatif Loyer PARIS 2018'!$A:$A,0),MATCH($A$1,'Récaptitulatif Loyer PARIS 2018'!$1:$1,0),4))),0)</f>
        <v>0</v>
      </c>
      <c r="I269" s="43">
        <f t="shared" ca="1" si="18"/>
        <v>0</v>
      </c>
      <c r="J269" s="44" t="str">
        <f t="shared" ca="1" si="19"/>
        <v/>
      </c>
      <c r="K269" s="45" t="str">
        <f t="shared" ca="1" si="20"/>
        <v/>
      </c>
    </row>
    <row r="270" spans="1:11" ht="20.100000000000001" customHeight="1">
      <c r="A270" s="12" t="str">
        <f t="array" aca="1" ref="A270" ca="1">IFERROR(INDEX('Récaptitulatif Résa PARIS 2018'!$A$2:OFFSET($A$2,LastR2,0), MATCH(0, IF($A$1='Récaptitulatif Résa PARIS 2018'!$F$2:OFFSET($F$2,LastR2,0), COUNTIF($A$2:$A269, 'Récaptitulatif Résa PARIS 2018'!$A$2:OFFSET($A$2,LastR2,0)), ""), 0)),"")</f>
        <v/>
      </c>
      <c r="B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0" s="94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2018'!$I$2:OFFSET($I$2,LastR2,0)))))</f>
        <v>0</v>
      </c>
      <c r="G270" s="43">
        <f ca="1">IFERROR(IF(A270="",0,INDIRECT("'Récaptitulatif Loyer Paris'!"&amp;ADDRESS(MATCH(A270,'Récaptitulatif Loyer PARIS 2018'!$A:$A,0),MATCH($A$1,'Récaptitulatif Loyer PARIS 2018'!$1:$1,0)+1,4))),0)</f>
        <v>0</v>
      </c>
      <c r="H270" s="94">
        <f ca="1">IFERROR(IF(A270="",0,INDIRECT("'Récaptitulatif Loyer Paris'!"&amp;ADDRESS(MATCH(A270,'Récaptitulatif Loyer PARIS 2018'!$A:$A,0),MATCH($A$1,'Récaptitulatif Loyer PARIS 2018'!$1:$1,0),4))),0)</f>
        <v>0</v>
      </c>
      <c r="I270" s="43">
        <f t="shared" ca="1" si="18"/>
        <v>0</v>
      </c>
      <c r="J270" s="44" t="str">
        <f t="shared" ca="1" si="19"/>
        <v/>
      </c>
      <c r="K270" s="45" t="str">
        <f t="shared" ca="1" si="20"/>
        <v/>
      </c>
    </row>
    <row r="271" spans="1:11" ht="20.100000000000001" customHeight="1">
      <c r="A271" s="12" t="str">
        <f t="array" aca="1" ref="A271" ca="1">IFERROR(INDEX('Récaptitulatif Résa PARIS 2018'!$A$2:OFFSET($A$2,LastR2,0), MATCH(0, IF($A$1='Récaptitulatif Résa PARIS 2018'!$F$2:OFFSET($F$2,LastR2,0), COUNTIF($A$2:$A270, 'Récaptitulatif Résa PARIS 2018'!$A$2:OFFSET($A$2,LastR2,0)), ""), 0)),"")</f>
        <v/>
      </c>
      <c r="B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1" s="94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2018'!$I$2:OFFSET($I$2,LastR2,0)))))</f>
        <v>0</v>
      </c>
      <c r="G271" s="43">
        <f ca="1">IFERROR(IF(A271="",0,INDIRECT("'Récaptitulatif Loyer Paris'!"&amp;ADDRESS(MATCH(A271,'Récaptitulatif Loyer PARIS 2018'!$A:$A,0),MATCH($A$1,'Récaptitulatif Loyer PARIS 2018'!$1:$1,0)+1,4))),0)</f>
        <v>0</v>
      </c>
      <c r="H271" s="94">
        <f ca="1">IFERROR(IF(A271="",0,INDIRECT("'Récaptitulatif Loyer Paris'!"&amp;ADDRESS(MATCH(A271,'Récaptitulatif Loyer PARIS 2018'!$A:$A,0),MATCH($A$1,'Récaptitulatif Loyer PARIS 2018'!$1:$1,0),4))),0)</f>
        <v>0</v>
      </c>
      <c r="I271" s="43">
        <f t="shared" ca="1" si="18"/>
        <v>0</v>
      </c>
      <c r="J271" s="44" t="str">
        <f t="shared" ca="1" si="19"/>
        <v/>
      </c>
      <c r="K271" s="45" t="str">
        <f t="shared" ca="1" si="20"/>
        <v/>
      </c>
    </row>
    <row r="272" spans="1:11" ht="20.100000000000001" customHeight="1">
      <c r="A272" s="12" t="str">
        <f t="array" aca="1" ref="A272" ca="1">IFERROR(INDEX('Récaptitulatif Résa PARIS 2018'!$A$2:OFFSET($A$2,LastR2,0), MATCH(0, IF($A$1='Récaptitulatif Résa PARIS 2018'!$F$2:OFFSET($F$2,LastR2,0), COUNTIF($A$2:$A271, 'Récaptitulatif Résa PARIS 2018'!$A$2:OFFSET($A$2,LastR2,0)), ""), 0)),"")</f>
        <v/>
      </c>
      <c r="B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2" s="94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2018'!$I$2:OFFSET($I$2,LastR2,0)))))</f>
        <v>0</v>
      </c>
      <c r="G272" s="43">
        <f ca="1">IFERROR(IF(A272="",0,INDIRECT("'Récaptitulatif Loyer Paris'!"&amp;ADDRESS(MATCH(A272,'Récaptitulatif Loyer PARIS 2018'!$A:$A,0),MATCH($A$1,'Récaptitulatif Loyer PARIS 2018'!$1:$1,0)+1,4))),0)</f>
        <v>0</v>
      </c>
      <c r="H272" s="94">
        <f ca="1">IFERROR(IF(A272="",0,INDIRECT("'Récaptitulatif Loyer Paris'!"&amp;ADDRESS(MATCH(A272,'Récaptitulatif Loyer PARIS 2018'!$A:$A,0),MATCH($A$1,'Récaptitulatif Loyer PARIS 2018'!$1:$1,0),4))),0)</f>
        <v>0</v>
      </c>
      <c r="I272" s="43">
        <f t="shared" ref="I272:I335" ca="1" si="21">B272-G272</f>
        <v>0</v>
      </c>
      <c r="J272" s="44" t="str">
        <f t="shared" ref="J272:J335" ca="1" si="22">IFERROR(I272/B272,"")</f>
        <v/>
      </c>
      <c r="K272" s="45" t="str">
        <f t="shared" ref="K272:K335" ca="1" si="23">IFERROR(F272/H272,"")</f>
        <v/>
      </c>
    </row>
    <row r="273" spans="1:11" ht="20.100000000000001" customHeight="1">
      <c r="A273" s="12" t="str">
        <f t="array" aca="1" ref="A273" ca="1">IFERROR(INDEX('Récaptitulatif Résa PARIS 2018'!$A$2:OFFSET($A$2,LastR2,0), MATCH(0, IF($A$1='Récaptitulatif Résa PARIS 2018'!$F$2:OFFSET($F$2,LastR2,0), COUNTIF($A$2:$A272, 'Récaptitulatif Résa PARIS 2018'!$A$2:OFFSET($A$2,LastR2,0)), ""), 0)),"")</f>
        <v/>
      </c>
      <c r="B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3" s="94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2018'!$I$2:OFFSET($I$2,LastR2,0)))))</f>
        <v>0</v>
      </c>
      <c r="G273" s="43">
        <f ca="1">IFERROR(IF(A273="",0,INDIRECT("'Récaptitulatif Loyer Paris'!"&amp;ADDRESS(MATCH(A273,'Récaptitulatif Loyer PARIS 2018'!$A:$A,0),MATCH($A$1,'Récaptitulatif Loyer PARIS 2018'!$1:$1,0)+1,4))),0)</f>
        <v>0</v>
      </c>
      <c r="H273" s="94">
        <f ca="1">IFERROR(IF(A273="",0,INDIRECT("'Récaptitulatif Loyer Paris'!"&amp;ADDRESS(MATCH(A273,'Récaptitulatif Loyer PARIS 2018'!$A:$A,0),MATCH($A$1,'Récaptitulatif Loyer PARIS 2018'!$1:$1,0),4))),0)</f>
        <v>0</v>
      </c>
      <c r="I273" s="43">
        <f t="shared" ca="1" si="21"/>
        <v>0</v>
      </c>
      <c r="J273" s="44" t="str">
        <f t="shared" ca="1" si="22"/>
        <v/>
      </c>
      <c r="K273" s="45" t="str">
        <f t="shared" ca="1" si="23"/>
        <v/>
      </c>
    </row>
    <row r="274" spans="1:11" ht="20.100000000000001" customHeight="1">
      <c r="A274" s="12" t="str">
        <f t="array" aca="1" ref="A274" ca="1">IFERROR(INDEX('Récaptitulatif Résa PARIS 2018'!$A$2:OFFSET($A$2,LastR2,0), MATCH(0, IF($A$1='Récaptitulatif Résa PARIS 2018'!$F$2:OFFSET($F$2,LastR2,0), COUNTIF($A$2:$A273, 'Récaptitulatif Résa PARIS 2018'!$A$2:OFFSET($A$2,LastR2,0)), ""), 0)),"")</f>
        <v/>
      </c>
      <c r="B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4" s="94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2018'!$I$2:OFFSET($I$2,LastR2,0)))))</f>
        <v>0</v>
      </c>
      <c r="G274" s="43">
        <f ca="1">IFERROR(IF(A274="",0,INDIRECT("'Récaptitulatif Loyer Paris'!"&amp;ADDRESS(MATCH(A274,'Récaptitulatif Loyer PARIS 2018'!$A:$A,0),MATCH($A$1,'Récaptitulatif Loyer PARIS 2018'!$1:$1,0)+1,4))),0)</f>
        <v>0</v>
      </c>
      <c r="H274" s="94">
        <f ca="1">IFERROR(IF(A274="",0,INDIRECT("'Récaptitulatif Loyer Paris'!"&amp;ADDRESS(MATCH(A274,'Récaptitulatif Loyer PARIS 2018'!$A:$A,0),MATCH($A$1,'Récaptitulatif Loyer PARIS 2018'!$1:$1,0),4))),0)</f>
        <v>0</v>
      </c>
      <c r="I274" s="43">
        <f t="shared" ca="1" si="21"/>
        <v>0</v>
      </c>
      <c r="J274" s="44" t="str">
        <f t="shared" ca="1" si="22"/>
        <v/>
      </c>
      <c r="K274" s="45" t="str">
        <f t="shared" ca="1" si="23"/>
        <v/>
      </c>
    </row>
    <row r="275" spans="1:11" ht="20.100000000000001" customHeight="1">
      <c r="A275" s="12" t="str">
        <f t="array" aca="1" ref="A275" ca="1">IFERROR(INDEX('Récaptitulatif Résa PARIS 2018'!$A$2:OFFSET($A$2,LastR2,0), MATCH(0, IF($A$1='Récaptitulatif Résa PARIS 2018'!$F$2:OFFSET($F$2,LastR2,0), COUNTIF($A$2:$A274, 'Récaptitulatif Résa PARIS 2018'!$A$2:OFFSET($A$2,LastR2,0)), ""), 0)),"")</f>
        <v/>
      </c>
      <c r="B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5" s="94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2018'!$I$2:OFFSET($I$2,LastR2,0)))))</f>
        <v>0</v>
      </c>
      <c r="G275" s="43">
        <f ca="1">IFERROR(IF(A275="",0,INDIRECT("'Récaptitulatif Loyer Paris'!"&amp;ADDRESS(MATCH(A275,'Récaptitulatif Loyer PARIS 2018'!$A:$A,0),MATCH($A$1,'Récaptitulatif Loyer PARIS 2018'!$1:$1,0)+1,4))),0)</f>
        <v>0</v>
      </c>
      <c r="H275" s="94">
        <f ca="1">IFERROR(IF(A275="",0,INDIRECT("'Récaptitulatif Loyer Paris'!"&amp;ADDRESS(MATCH(A275,'Récaptitulatif Loyer PARIS 2018'!$A:$A,0),MATCH($A$1,'Récaptitulatif Loyer PARIS 2018'!$1:$1,0),4))),0)</f>
        <v>0</v>
      </c>
      <c r="I275" s="43">
        <f t="shared" ca="1" si="21"/>
        <v>0</v>
      </c>
      <c r="J275" s="44" t="str">
        <f t="shared" ca="1" si="22"/>
        <v/>
      </c>
      <c r="K275" s="45" t="str">
        <f t="shared" ca="1" si="23"/>
        <v/>
      </c>
    </row>
    <row r="276" spans="1:11" ht="20.100000000000001" customHeight="1">
      <c r="A276" s="12" t="str">
        <f t="array" aca="1" ref="A276" ca="1">IFERROR(INDEX('Récaptitulatif Résa PARIS 2018'!$A$2:OFFSET($A$2,LastR2,0), MATCH(0, IF($A$1='Récaptitulatif Résa PARIS 2018'!$F$2:OFFSET($F$2,LastR2,0), COUNTIF($A$2:$A275, 'Récaptitulatif Résa PARIS 2018'!$A$2:OFFSET($A$2,LastR2,0)), ""), 0)),"")</f>
        <v/>
      </c>
      <c r="B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6" s="94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2018'!$I$2:OFFSET($I$2,LastR2,0)))))</f>
        <v>0</v>
      </c>
      <c r="G276" s="43">
        <f ca="1">IFERROR(IF(A276="",0,INDIRECT("'Récaptitulatif Loyer Paris'!"&amp;ADDRESS(MATCH(A276,'Récaptitulatif Loyer PARIS 2018'!$A:$A,0),MATCH($A$1,'Récaptitulatif Loyer PARIS 2018'!$1:$1,0)+1,4))),0)</f>
        <v>0</v>
      </c>
      <c r="H276" s="94">
        <f ca="1">IFERROR(IF(A276="",0,INDIRECT("'Récaptitulatif Loyer Paris'!"&amp;ADDRESS(MATCH(A276,'Récaptitulatif Loyer PARIS 2018'!$A:$A,0),MATCH($A$1,'Récaptitulatif Loyer PARIS 2018'!$1:$1,0),4))),0)</f>
        <v>0</v>
      </c>
      <c r="I276" s="43">
        <f t="shared" ca="1" si="21"/>
        <v>0</v>
      </c>
      <c r="J276" s="44" t="str">
        <f t="shared" ca="1" si="22"/>
        <v/>
      </c>
      <c r="K276" s="45" t="str">
        <f t="shared" ca="1" si="23"/>
        <v/>
      </c>
    </row>
    <row r="277" spans="1:11" ht="20.100000000000001" customHeight="1">
      <c r="A277" s="12" t="str">
        <f t="array" aca="1" ref="A277" ca="1">IFERROR(INDEX('Récaptitulatif Résa PARIS 2018'!$A$2:OFFSET($A$2,LastR2,0), MATCH(0, IF($A$1='Récaptitulatif Résa PARIS 2018'!$F$2:OFFSET($F$2,LastR2,0), COUNTIF($A$2:$A276, 'Récaptitulatif Résa PARIS 2018'!$A$2:OFFSET($A$2,LastR2,0)), ""), 0)),"")</f>
        <v/>
      </c>
      <c r="B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7" s="94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2018'!$I$2:OFFSET($I$2,LastR2,0)))))</f>
        <v>0</v>
      </c>
      <c r="G277" s="43">
        <f ca="1">IFERROR(IF(A277="",0,INDIRECT("'Récaptitulatif Loyer Paris'!"&amp;ADDRESS(MATCH(A277,'Récaptitulatif Loyer PARIS 2018'!$A:$A,0),MATCH($A$1,'Récaptitulatif Loyer PARIS 2018'!$1:$1,0)+1,4))),0)</f>
        <v>0</v>
      </c>
      <c r="H277" s="94">
        <f ca="1">IFERROR(IF(A277="",0,INDIRECT("'Récaptitulatif Loyer Paris'!"&amp;ADDRESS(MATCH(A277,'Récaptitulatif Loyer PARIS 2018'!$A:$A,0),MATCH($A$1,'Récaptitulatif Loyer PARIS 2018'!$1:$1,0),4))),0)</f>
        <v>0</v>
      </c>
      <c r="I277" s="43">
        <f t="shared" ca="1" si="21"/>
        <v>0</v>
      </c>
      <c r="J277" s="44" t="str">
        <f t="shared" ca="1" si="22"/>
        <v/>
      </c>
      <c r="K277" s="45" t="str">
        <f t="shared" ca="1" si="23"/>
        <v/>
      </c>
    </row>
    <row r="278" spans="1:11" ht="20.100000000000001" customHeight="1">
      <c r="A278" s="12" t="str">
        <f t="array" aca="1" ref="A278" ca="1">IFERROR(INDEX('Récaptitulatif Résa PARIS 2018'!$A$2:OFFSET($A$2,LastR2,0), MATCH(0, IF($A$1='Récaptitulatif Résa PARIS 2018'!$F$2:OFFSET($F$2,LastR2,0), COUNTIF($A$2:$A277, 'Récaptitulatif Résa PARIS 2018'!$A$2:OFFSET($A$2,LastR2,0)), ""), 0)),"")</f>
        <v/>
      </c>
      <c r="B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8" s="94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2018'!$I$2:OFFSET($I$2,LastR2,0)))))</f>
        <v>0</v>
      </c>
      <c r="G278" s="43">
        <f ca="1">IFERROR(IF(A278="",0,INDIRECT("'Récaptitulatif Loyer Paris'!"&amp;ADDRESS(MATCH(A278,'Récaptitulatif Loyer PARIS 2018'!$A:$A,0),MATCH($A$1,'Récaptitulatif Loyer PARIS 2018'!$1:$1,0)+1,4))),0)</f>
        <v>0</v>
      </c>
      <c r="H278" s="94">
        <f ca="1">IFERROR(IF(A278="",0,INDIRECT("'Récaptitulatif Loyer Paris'!"&amp;ADDRESS(MATCH(A278,'Récaptitulatif Loyer PARIS 2018'!$A:$A,0),MATCH($A$1,'Récaptitulatif Loyer PARIS 2018'!$1:$1,0),4))),0)</f>
        <v>0</v>
      </c>
      <c r="I278" s="43">
        <f t="shared" ca="1" si="21"/>
        <v>0</v>
      </c>
      <c r="J278" s="44" t="str">
        <f t="shared" ca="1" si="22"/>
        <v/>
      </c>
      <c r="K278" s="45" t="str">
        <f t="shared" ca="1" si="23"/>
        <v/>
      </c>
    </row>
    <row r="279" spans="1:11" ht="20.100000000000001" customHeight="1">
      <c r="A279" s="12" t="str">
        <f t="array" aca="1" ref="A279" ca="1">IFERROR(INDEX('Récaptitulatif Résa PARIS 2018'!$A$2:OFFSET($A$2,LastR2,0), MATCH(0, IF($A$1='Récaptitulatif Résa PARIS 2018'!$F$2:OFFSET($F$2,LastR2,0), COUNTIF($A$2:$A278, 'Récaptitulatif Résa PARIS 2018'!$A$2:OFFSET($A$2,LastR2,0)), ""), 0)),"")</f>
        <v/>
      </c>
      <c r="B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9" s="94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2018'!$I$2:OFFSET($I$2,LastR2,0)))))</f>
        <v>0</v>
      </c>
      <c r="G279" s="43">
        <f ca="1">IFERROR(IF(A279="",0,INDIRECT("'Récaptitulatif Loyer Paris'!"&amp;ADDRESS(MATCH(A279,'Récaptitulatif Loyer PARIS 2018'!$A:$A,0),MATCH($A$1,'Récaptitulatif Loyer PARIS 2018'!$1:$1,0)+1,4))),0)</f>
        <v>0</v>
      </c>
      <c r="H279" s="94">
        <f ca="1">IFERROR(IF(A279="",0,INDIRECT("'Récaptitulatif Loyer Paris'!"&amp;ADDRESS(MATCH(A279,'Récaptitulatif Loyer PARIS 2018'!$A:$A,0),MATCH($A$1,'Récaptitulatif Loyer PARIS 2018'!$1:$1,0),4))),0)</f>
        <v>0</v>
      </c>
      <c r="I279" s="43">
        <f t="shared" ca="1" si="21"/>
        <v>0</v>
      </c>
      <c r="J279" s="44" t="str">
        <f t="shared" ca="1" si="22"/>
        <v/>
      </c>
      <c r="K279" s="45" t="str">
        <f t="shared" ca="1" si="23"/>
        <v/>
      </c>
    </row>
    <row r="280" spans="1:11" ht="20.100000000000001" customHeight="1">
      <c r="A280" s="12" t="str">
        <f t="array" aca="1" ref="A280" ca="1">IFERROR(INDEX('Récaptitulatif Résa PARIS 2018'!$A$2:OFFSET($A$2,LastR2,0), MATCH(0, IF($A$1='Récaptitulatif Résa PARIS 2018'!$F$2:OFFSET($F$2,LastR2,0), COUNTIF($A$2:$A279, 'Récaptitulatif Résa PARIS 2018'!$A$2:OFFSET($A$2,LastR2,0)), ""), 0)),"")</f>
        <v/>
      </c>
      <c r="B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0" s="94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2018'!$I$2:OFFSET($I$2,LastR2,0)))))</f>
        <v>0</v>
      </c>
      <c r="G280" s="43">
        <f ca="1">IFERROR(IF(A280="",0,INDIRECT("'Récaptitulatif Loyer Paris'!"&amp;ADDRESS(MATCH(A280,'Récaptitulatif Loyer PARIS 2018'!$A:$A,0),MATCH($A$1,'Récaptitulatif Loyer PARIS 2018'!$1:$1,0)+1,4))),0)</f>
        <v>0</v>
      </c>
      <c r="H280" s="94">
        <f ca="1">IFERROR(IF(A280="",0,INDIRECT("'Récaptitulatif Loyer Paris'!"&amp;ADDRESS(MATCH(A280,'Récaptitulatif Loyer PARIS 2018'!$A:$A,0),MATCH($A$1,'Récaptitulatif Loyer PARIS 2018'!$1:$1,0),4))),0)</f>
        <v>0</v>
      </c>
      <c r="I280" s="43">
        <f t="shared" ca="1" si="21"/>
        <v>0</v>
      </c>
      <c r="J280" s="44" t="str">
        <f t="shared" ca="1" si="22"/>
        <v/>
      </c>
      <c r="K280" s="45" t="str">
        <f t="shared" ca="1" si="23"/>
        <v/>
      </c>
    </row>
    <row r="281" spans="1:11" ht="20.100000000000001" customHeight="1">
      <c r="A281" s="12" t="str">
        <f t="array" aca="1" ref="A281" ca="1">IFERROR(INDEX('Récaptitulatif Résa PARIS 2018'!$A$2:OFFSET($A$2,LastR2,0), MATCH(0, IF($A$1='Récaptitulatif Résa PARIS 2018'!$F$2:OFFSET($F$2,LastR2,0), COUNTIF($A$2:$A280, 'Récaptitulatif Résa PARIS 2018'!$A$2:OFFSET($A$2,LastR2,0)), ""), 0)),"")</f>
        <v/>
      </c>
      <c r="B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1" s="94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2018'!$I$2:OFFSET($I$2,LastR2,0)))))</f>
        <v>0</v>
      </c>
      <c r="G281" s="43">
        <f ca="1">IFERROR(IF(A281="",0,INDIRECT("'Récaptitulatif Loyer Paris'!"&amp;ADDRESS(MATCH(A281,'Récaptitulatif Loyer PARIS 2018'!$A:$A,0),MATCH($A$1,'Récaptitulatif Loyer PARIS 2018'!$1:$1,0)+1,4))),0)</f>
        <v>0</v>
      </c>
      <c r="H281" s="94">
        <f ca="1">IFERROR(IF(A281="",0,INDIRECT("'Récaptitulatif Loyer Paris'!"&amp;ADDRESS(MATCH(A281,'Récaptitulatif Loyer PARIS 2018'!$A:$A,0),MATCH($A$1,'Récaptitulatif Loyer PARIS 2018'!$1:$1,0),4))),0)</f>
        <v>0</v>
      </c>
      <c r="I281" s="43">
        <f t="shared" ca="1" si="21"/>
        <v>0</v>
      </c>
      <c r="J281" s="44" t="str">
        <f t="shared" ca="1" si="22"/>
        <v/>
      </c>
      <c r="K281" s="45" t="str">
        <f t="shared" ca="1" si="23"/>
        <v/>
      </c>
    </row>
    <row r="282" spans="1:11" ht="20.100000000000001" customHeight="1">
      <c r="A282" s="12" t="str">
        <f t="array" aca="1" ref="A282" ca="1">IFERROR(INDEX('Récaptitulatif Résa PARIS 2018'!$A$2:OFFSET($A$2,LastR2,0), MATCH(0, IF($A$1='Récaptitulatif Résa PARIS 2018'!$F$2:OFFSET($F$2,LastR2,0), COUNTIF($A$2:$A281, 'Récaptitulatif Résa PARIS 2018'!$A$2:OFFSET($A$2,LastR2,0)), ""), 0)),"")</f>
        <v/>
      </c>
      <c r="B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2" s="94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2018'!$I$2:OFFSET($I$2,LastR2,0)))))</f>
        <v>0</v>
      </c>
      <c r="G282" s="43">
        <f ca="1">IFERROR(IF(A282="",0,INDIRECT("'Récaptitulatif Loyer Paris'!"&amp;ADDRESS(MATCH(A282,'Récaptitulatif Loyer PARIS 2018'!$A:$A,0),MATCH($A$1,'Récaptitulatif Loyer PARIS 2018'!$1:$1,0)+1,4))),0)</f>
        <v>0</v>
      </c>
      <c r="H282" s="94">
        <f ca="1">IFERROR(IF(A282="",0,INDIRECT("'Récaptitulatif Loyer Paris'!"&amp;ADDRESS(MATCH(A282,'Récaptitulatif Loyer PARIS 2018'!$A:$A,0),MATCH($A$1,'Récaptitulatif Loyer PARIS 2018'!$1:$1,0),4))),0)</f>
        <v>0</v>
      </c>
      <c r="I282" s="43">
        <f t="shared" ca="1" si="21"/>
        <v>0</v>
      </c>
      <c r="J282" s="44" t="str">
        <f t="shared" ca="1" si="22"/>
        <v/>
      </c>
      <c r="K282" s="45" t="str">
        <f t="shared" ca="1" si="23"/>
        <v/>
      </c>
    </row>
    <row r="283" spans="1:11" ht="20.100000000000001" customHeight="1">
      <c r="A283" s="12" t="str">
        <f t="array" aca="1" ref="A283" ca="1">IFERROR(INDEX('Récaptitulatif Résa PARIS 2018'!$A$2:OFFSET($A$2,LastR2,0), MATCH(0, IF($A$1='Récaptitulatif Résa PARIS 2018'!$F$2:OFFSET($F$2,LastR2,0), COUNTIF($A$2:$A282, 'Récaptitulatif Résa PARIS 2018'!$A$2:OFFSET($A$2,LastR2,0)), ""), 0)),"")</f>
        <v/>
      </c>
      <c r="B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3" s="94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2018'!$I$2:OFFSET($I$2,LastR2,0)))))</f>
        <v>0</v>
      </c>
      <c r="G283" s="43">
        <f ca="1">IFERROR(IF(A283="",0,INDIRECT("'Récaptitulatif Loyer Paris'!"&amp;ADDRESS(MATCH(A283,'Récaptitulatif Loyer PARIS 2018'!$A:$A,0),MATCH($A$1,'Récaptitulatif Loyer PARIS 2018'!$1:$1,0)+1,4))),0)</f>
        <v>0</v>
      </c>
      <c r="H283" s="94">
        <f ca="1">IFERROR(IF(A283="",0,INDIRECT("'Récaptitulatif Loyer Paris'!"&amp;ADDRESS(MATCH(A283,'Récaptitulatif Loyer PARIS 2018'!$A:$A,0),MATCH($A$1,'Récaptitulatif Loyer PARIS 2018'!$1:$1,0),4))),0)</f>
        <v>0</v>
      </c>
      <c r="I283" s="43">
        <f t="shared" ca="1" si="21"/>
        <v>0</v>
      </c>
      <c r="J283" s="44" t="str">
        <f t="shared" ca="1" si="22"/>
        <v/>
      </c>
      <c r="K283" s="45" t="str">
        <f t="shared" ca="1" si="23"/>
        <v/>
      </c>
    </row>
    <row r="284" spans="1:11" ht="20.100000000000001" customHeight="1">
      <c r="A284" s="12" t="str">
        <f t="array" aca="1" ref="A284" ca="1">IFERROR(INDEX('Récaptitulatif Résa PARIS 2018'!$A$2:OFFSET($A$2,LastR2,0), MATCH(0, IF($A$1='Récaptitulatif Résa PARIS 2018'!$F$2:OFFSET($F$2,LastR2,0), COUNTIF($A$2:$A283, 'Récaptitulatif Résa PARIS 2018'!$A$2:OFFSET($A$2,LastR2,0)), ""), 0)),"")</f>
        <v/>
      </c>
      <c r="B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4" s="94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2018'!$I$2:OFFSET($I$2,LastR2,0)))))</f>
        <v>0</v>
      </c>
      <c r="G284" s="43">
        <f ca="1">IFERROR(IF(A284="",0,INDIRECT("'Récaptitulatif Loyer Paris'!"&amp;ADDRESS(MATCH(A284,'Récaptitulatif Loyer PARIS 2018'!$A:$A,0),MATCH($A$1,'Récaptitulatif Loyer PARIS 2018'!$1:$1,0)+1,4))),0)</f>
        <v>0</v>
      </c>
      <c r="H284" s="94">
        <f ca="1">IFERROR(IF(A284="",0,INDIRECT("'Récaptitulatif Loyer Paris'!"&amp;ADDRESS(MATCH(A284,'Récaptitulatif Loyer PARIS 2018'!$A:$A,0),MATCH($A$1,'Récaptitulatif Loyer PARIS 2018'!$1:$1,0),4))),0)</f>
        <v>0</v>
      </c>
      <c r="I284" s="43">
        <f t="shared" ca="1" si="21"/>
        <v>0</v>
      </c>
      <c r="J284" s="44" t="str">
        <f t="shared" ca="1" si="22"/>
        <v/>
      </c>
      <c r="K284" s="45" t="str">
        <f t="shared" ca="1" si="23"/>
        <v/>
      </c>
    </row>
    <row r="285" spans="1:11" ht="20.100000000000001" customHeight="1">
      <c r="A285" s="12" t="str">
        <f t="array" aca="1" ref="A285" ca="1">IFERROR(INDEX('Récaptitulatif Résa PARIS 2018'!$A$2:OFFSET($A$2,LastR2,0), MATCH(0, IF($A$1='Récaptitulatif Résa PARIS 2018'!$F$2:OFFSET($F$2,LastR2,0), COUNTIF($A$2:$A284, 'Récaptitulatif Résa PARIS 2018'!$A$2:OFFSET($A$2,LastR2,0)), ""), 0)),"")</f>
        <v/>
      </c>
      <c r="B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5" s="94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2018'!$I$2:OFFSET($I$2,LastR2,0)))))</f>
        <v>0</v>
      </c>
      <c r="G285" s="43">
        <f ca="1">IFERROR(IF(A285="",0,INDIRECT("'Récaptitulatif Loyer Paris'!"&amp;ADDRESS(MATCH(A285,'Récaptitulatif Loyer PARIS 2018'!$A:$A,0),MATCH($A$1,'Récaptitulatif Loyer PARIS 2018'!$1:$1,0)+1,4))),0)</f>
        <v>0</v>
      </c>
      <c r="H285" s="94">
        <f ca="1">IFERROR(IF(A285="",0,INDIRECT("'Récaptitulatif Loyer Paris'!"&amp;ADDRESS(MATCH(A285,'Récaptitulatif Loyer PARIS 2018'!$A:$A,0),MATCH($A$1,'Récaptitulatif Loyer PARIS 2018'!$1:$1,0),4))),0)</f>
        <v>0</v>
      </c>
      <c r="I285" s="43">
        <f t="shared" ca="1" si="21"/>
        <v>0</v>
      </c>
      <c r="J285" s="44" t="str">
        <f t="shared" ca="1" si="22"/>
        <v/>
      </c>
      <c r="K285" s="45" t="str">
        <f t="shared" ca="1" si="23"/>
        <v/>
      </c>
    </row>
    <row r="286" spans="1:11" ht="20.100000000000001" customHeight="1">
      <c r="A286" s="12" t="str">
        <f t="array" aca="1" ref="A286" ca="1">IFERROR(INDEX('Récaptitulatif Résa PARIS 2018'!$A$2:OFFSET($A$2,LastR2,0), MATCH(0, IF($A$1='Récaptitulatif Résa PARIS 2018'!$F$2:OFFSET($F$2,LastR2,0), COUNTIF($A$2:$A285, 'Récaptitulatif Résa PARIS 2018'!$A$2:OFFSET($A$2,LastR2,0)), ""), 0)),"")</f>
        <v/>
      </c>
      <c r="B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6" s="94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2018'!$I$2:OFFSET($I$2,LastR2,0)))))</f>
        <v>0</v>
      </c>
      <c r="G286" s="43">
        <f ca="1">IFERROR(IF(A286="",0,INDIRECT("'Récaptitulatif Loyer Paris'!"&amp;ADDRESS(MATCH(A286,'Récaptitulatif Loyer PARIS 2018'!$A:$A,0),MATCH($A$1,'Récaptitulatif Loyer PARIS 2018'!$1:$1,0)+1,4))),0)</f>
        <v>0</v>
      </c>
      <c r="H286" s="94">
        <f ca="1">IFERROR(IF(A286="",0,INDIRECT("'Récaptitulatif Loyer Paris'!"&amp;ADDRESS(MATCH(A286,'Récaptitulatif Loyer PARIS 2018'!$A:$A,0),MATCH($A$1,'Récaptitulatif Loyer PARIS 2018'!$1:$1,0),4))),0)</f>
        <v>0</v>
      </c>
      <c r="I286" s="43">
        <f t="shared" ca="1" si="21"/>
        <v>0</v>
      </c>
      <c r="J286" s="44" t="str">
        <f t="shared" ca="1" si="22"/>
        <v/>
      </c>
      <c r="K286" s="45" t="str">
        <f t="shared" ca="1" si="23"/>
        <v/>
      </c>
    </row>
    <row r="287" spans="1:11" ht="20.100000000000001" customHeight="1">
      <c r="A287" s="12" t="str">
        <f t="array" aca="1" ref="A287" ca="1">IFERROR(INDEX('Récaptitulatif Résa PARIS 2018'!$A$2:OFFSET($A$2,LastR2,0), MATCH(0, IF($A$1='Récaptitulatif Résa PARIS 2018'!$F$2:OFFSET($F$2,LastR2,0), COUNTIF($A$2:$A286, 'Récaptitulatif Résa PARIS 2018'!$A$2:OFFSET($A$2,LastR2,0)), ""), 0)),"")</f>
        <v/>
      </c>
      <c r="B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7" s="94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2018'!$I$2:OFFSET($I$2,LastR2,0)))))</f>
        <v>0</v>
      </c>
      <c r="G287" s="43">
        <f ca="1">IFERROR(IF(A287="",0,INDIRECT("'Récaptitulatif Loyer Paris'!"&amp;ADDRESS(MATCH(A287,'Récaptitulatif Loyer PARIS 2018'!$A:$A,0),MATCH($A$1,'Récaptitulatif Loyer PARIS 2018'!$1:$1,0)+1,4))),0)</f>
        <v>0</v>
      </c>
      <c r="H287" s="94">
        <f ca="1">IFERROR(IF(A287="",0,INDIRECT("'Récaptitulatif Loyer Paris'!"&amp;ADDRESS(MATCH(A287,'Récaptitulatif Loyer PARIS 2018'!$A:$A,0),MATCH($A$1,'Récaptitulatif Loyer PARIS 2018'!$1:$1,0),4))),0)</f>
        <v>0</v>
      </c>
      <c r="I287" s="43">
        <f t="shared" ca="1" si="21"/>
        <v>0</v>
      </c>
      <c r="J287" s="44" t="str">
        <f t="shared" ca="1" si="22"/>
        <v/>
      </c>
      <c r="K287" s="45" t="str">
        <f t="shared" ca="1" si="23"/>
        <v/>
      </c>
    </row>
    <row r="288" spans="1:11" ht="20.100000000000001" customHeight="1">
      <c r="A288" s="12" t="str">
        <f t="array" aca="1" ref="A288" ca="1">IFERROR(INDEX('Récaptitulatif Résa PARIS 2018'!$A$2:OFFSET($A$2,LastR2,0), MATCH(0, IF($A$1='Récaptitulatif Résa PARIS 2018'!$F$2:OFFSET($F$2,LastR2,0), COUNTIF($A$2:$A287, 'Récaptitulatif Résa PARIS 2018'!$A$2:OFFSET($A$2,LastR2,0)), ""), 0)),"")</f>
        <v/>
      </c>
      <c r="B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8" s="94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2018'!$I$2:OFFSET($I$2,LastR2,0)))))</f>
        <v>0</v>
      </c>
      <c r="G288" s="43">
        <f ca="1">IFERROR(IF(A288="",0,INDIRECT("'Récaptitulatif Loyer Paris'!"&amp;ADDRESS(MATCH(A288,'Récaptitulatif Loyer PARIS 2018'!$A:$A,0),MATCH($A$1,'Récaptitulatif Loyer PARIS 2018'!$1:$1,0)+1,4))),0)</f>
        <v>0</v>
      </c>
      <c r="H288" s="94">
        <f ca="1">IFERROR(IF(A288="",0,INDIRECT("'Récaptitulatif Loyer Paris'!"&amp;ADDRESS(MATCH(A288,'Récaptitulatif Loyer PARIS 2018'!$A:$A,0),MATCH($A$1,'Récaptitulatif Loyer PARIS 2018'!$1:$1,0),4))),0)</f>
        <v>0</v>
      </c>
      <c r="I288" s="43">
        <f t="shared" ca="1" si="21"/>
        <v>0</v>
      </c>
      <c r="J288" s="44" t="str">
        <f t="shared" ca="1" si="22"/>
        <v/>
      </c>
      <c r="K288" s="45" t="str">
        <f t="shared" ca="1" si="23"/>
        <v/>
      </c>
    </row>
    <row r="289" spans="1:11" ht="20.100000000000001" customHeight="1">
      <c r="A289" s="12" t="str">
        <f t="array" aca="1" ref="A289" ca="1">IFERROR(INDEX('Récaptitulatif Résa PARIS 2018'!$A$2:OFFSET($A$2,LastR2,0), MATCH(0, IF($A$1='Récaptitulatif Résa PARIS 2018'!$F$2:OFFSET($F$2,LastR2,0), COUNTIF($A$2:$A288, 'Récaptitulatif Résa PARIS 2018'!$A$2:OFFSET($A$2,LastR2,0)), ""), 0)),"")</f>
        <v/>
      </c>
      <c r="B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9" s="94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2018'!$I$2:OFFSET($I$2,LastR2,0)))))</f>
        <v>0</v>
      </c>
      <c r="G289" s="43">
        <f ca="1">IFERROR(IF(A289="",0,INDIRECT("'Récaptitulatif Loyer Paris'!"&amp;ADDRESS(MATCH(A289,'Récaptitulatif Loyer PARIS 2018'!$A:$A,0),MATCH($A$1,'Récaptitulatif Loyer PARIS 2018'!$1:$1,0)+1,4))),0)</f>
        <v>0</v>
      </c>
      <c r="H289" s="94">
        <f ca="1">IFERROR(IF(A289="",0,INDIRECT("'Récaptitulatif Loyer Paris'!"&amp;ADDRESS(MATCH(A289,'Récaptitulatif Loyer PARIS 2018'!$A:$A,0),MATCH($A$1,'Récaptitulatif Loyer PARIS 2018'!$1:$1,0),4))),0)</f>
        <v>0</v>
      </c>
      <c r="I289" s="43">
        <f t="shared" ca="1" si="21"/>
        <v>0</v>
      </c>
      <c r="J289" s="44" t="str">
        <f t="shared" ca="1" si="22"/>
        <v/>
      </c>
      <c r="K289" s="45" t="str">
        <f t="shared" ca="1" si="23"/>
        <v/>
      </c>
    </row>
    <row r="290" spans="1:11" ht="20.100000000000001" customHeight="1">
      <c r="A290" s="12" t="str">
        <f t="array" aca="1" ref="A290" ca="1">IFERROR(INDEX('Récaptitulatif Résa PARIS 2018'!$A$2:OFFSET($A$2,LastR2,0), MATCH(0, IF($A$1='Récaptitulatif Résa PARIS 2018'!$F$2:OFFSET($F$2,LastR2,0), COUNTIF($A$2:$A289, 'Récaptitulatif Résa PARIS 2018'!$A$2:OFFSET($A$2,LastR2,0)), ""), 0)),"")</f>
        <v/>
      </c>
      <c r="B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0" s="94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2018'!$I$2:OFFSET($I$2,LastR2,0)))))</f>
        <v>0</v>
      </c>
      <c r="G290" s="43">
        <f ca="1">IFERROR(IF(A290="",0,INDIRECT("'Récaptitulatif Loyer Paris'!"&amp;ADDRESS(MATCH(A290,'Récaptitulatif Loyer PARIS 2018'!$A:$A,0),MATCH($A$1,'Récaptitulatif Loyer PARIS 2018'!$1:$1,0)+1,4))),0)</f>
        <v>0</v>
      </c>
      <c r="H290" s="94">
        <f ca="1">IFERROR(IF(A290="",0,INDIRECT("'Récaptitulatif Loyer Paris'!"&amp;ADDRESS(MATCH(A290,'Récaptitulatif Loyer PARIS 2018'!$A:$A,0),MATCH($A$1,'Récaptitulatif Loyer PARIS 2018'!$1:$1,0),4))),0)</f>
        <v>0</v>
      </c>
      <c r="I290" s="43">
        <f t="shared" ca="1" si="21"/>
        <v>0</v>
      </c>
      <c r="J290" s="44" t="str">
        <f t="shared" ca="1" si="22"/>
        <v/>
      </c>
      <c r="K290" s="45" t="str">
        <f t="shared" ca="1" si="23"/>
        <v/>
      </c>
    </row>
    <row r="291" spans="1:11" ht="20.100000000000001" customHeight="1">
      <c r="A291" s="12" t="str">
        <f t="array" aca="1" ref="A291" ca="1">IFERROR(INDEX('Récaptitulatif Résa PARIS 2018'!$A$2:OFFSET($A$2,LastR2,0), MATCH(0, IF($A$1='Récaptitulatif Résa PARIS 2018'!$F$2:OFFSET($F$2,LastR2,0), COUNTIF($A$2:$A290, 'Récaptitulatif Résa PARIS 2018'!$A$2:OFFSET($A$2,LastR2,0)), ""), 0)),"")</f>
        <v/>
      </c>
      <c r="B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1" s="94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2018'!$I$2:OFFSET($I$2,LastR2,0)))))</f>
        <v>0</v>
      </c>
      <c r="G291" s="43">
        <f ca="1">IFERROR(IF(A291="",0,INDIRECT("'Récaptitulatif Loyer Paris'!"&amp;ADDRESS(MATCH(A291,'Récaptitulatif Loyer PARIS 2018'!$A:$A,0),MATCH($A$1,'Récaptitulatif Loyer PARIS 2018'!$1:$1,0)+1,4))),0)</f>
        <v>0</v>
      </c>
      <c r="H291" s="94">
        <f ca="1">IFERROR(IF(A291="",0,INDIRECT("'Récaptitulatif Loyer Paris'!"&amp;ADDRESS(MATCH(A291,'Récaptitulatif Loyer PARIS 2018'!$A:$A,0),MATCH($A$1,'Récaptitulatif Loyer PARIS 2018'!$1:$1,0),4))),0)</f>
        <v>0</v>
      </c>
      <c r="I291" s="43">
        <f t="shared" ca="1" si="21"/>
        <v>0</v>
      </c>
      <c r="J291" s="44" t="str">
        <f t="shared" ca="1" si="22"/>
        <v/>
      </c>
      <c r="K291" s="45" t="str">
        <f t="shared" ca="1" si="23"/>
        <v/>
      </c>
    </row>
    <row r="292" spans="1:11" ht="20.100000000000001" customHeight="1">
      <c r="A292" s="12" t="str">
        <f t="array" aca="1" ref="A292" ca="1">IFERROR(INDEX('Récaptitulatif Résa PARIS 2018'!$A$2:OFFSET($A$2,LastR2,0), MATCH(0, IF($A$1='Récaptitulatif Résa PARIS 2018'!$F$2:OFFSET($F$2,LastR2,0), COUNTIF($A$2:$A291, 'Récaptitulatif Résa PARIS 2018'!$A$2:OFFSET($A$2,LastR2,0)), ""), 0)),"")</f>
        <v/>
      </c>
      <c r="B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2" s="94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2018'!$I$2:OFFSET($I$2,LastR2,0)))))</f>
        <v>0</v>
      </c>
      <c r="G292" s="43">
        <f ca="1">IFERROR(IF(A292="",0,INDIRECT("'Récaptitulatif Loyer Paris'!"&amp;ADDRESS(MATCH(A292,'Récaptitulatif Loyer PARIS 2018'!$A:$A,0),MATCH($A$1,'Récaptitulatif Loyer PARIS 2018'!$1:$1,0)+1,4))),0)</f>
        <v>0</v>
      </c>
      <c r="H292" s="94">
        <f ca="1">IFERROR(IF(A292="",0,INDIRECT("'Récaptitulatif Loyer Paris'!"&amp;ADDRESS(MATCH(A292,'Récaptitulatif Loyer PARIS 2018'!$A:$A,0),MATCH($A$1,'Récaptitulatif Loyer PARIS 2018'!$1:$1,0),4))),0)</f>
        <v>0</v>
      </c>
      <c r="I292" s="43">
        <f t="shared" ca="1" si="21"/>
        <v>0</v>
      </c>
      <c r="J292" s="44" t="str">
        <f t="shared" ca="1" si="22"/>
        <v/>
      </c>
      <c r="K292" s="45" t="str">
        <f t="shared" ca="1" si="23"/>
        <v/>
      </c>
    </row>
    <row r="293" spans="1:11" ht="20.100000000000001" customHeight="1">
      <c r="A293" s="12" t="str">
        <f t="array" aca="1" ref="A293" ca="1">IFERROR(INDEX('Récaptitulatif Résa PARIS 2018'!$A$2:OFFSET($A$2,LastR2,0), MATCH(0, IF($A$1='Récaptitulatif Résa PARIS 2018'!$F$2:OFFSET($F$2,LastR2,0), COUNTIF($A$2:$A292, 'Récaptitulatif Résa PARIS 2018'!$A$2:OFFSET($A$2,LastR2,0)), ""), 0)),"")</f>
        <v/>
      </c>
      <c r="B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3" s="94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2018'!$I$2:OFFSET($I$2,LastR2,0)))))</f>
        <v>0</v>
      </c>
      <c r="G293" s="43">
        <f ca="1">IFERROR(IF(A293="",0,INDIRECT("'Récaptitulatif Loyer Paris'!"&amp;ADDRESS(MATCH(A293,'Récaptitulatif Loyer PARIS 2018'!$A:$A,0),MATCH($A$1,'Récaptitulatif Loyer PARIS 2018'!$1:$1,0)+1,4))),0)</f>
        <v>0</v>
      </c>
      <c r="H293" s="94">
        <f ca="1">IFERROR(IF(A293="",0,INDIRECT("'Récaptitulatif Loyer Paris'!"&amp;ADDRESS(MATCH(A293,'Récaptitulatif Loyer PARIS 2018'!$A:$A,0),MATCH($A$1,'Récaptitulatif Loyer PARIS 2018'!$1:$1,0),4))),0)</f>
        <v>0</v>
      </c>
      <c r="I293" s="43">
        <f t="shared" ca="1" si="21"/>
        <v>0</v>
      </c>
      <c r="J293" s="44" t="str">
        <f t="shared" ca="1" si="22"/>
        <v/>
      </c>
      <c r="K293" s="45" t="str">
        <f t="shared" ca="1" si="23"/>
        <v/>
      </c>
    </row>
    <row r="294" spans="1:11" ht="20.100000000000001" customHeight="1">
      <c r="A294" s="12" t="str">
        <f t="array" aca="1" ref="A294" ca="1">IFERROR(INDEX('Récaptitulatif Résa PARIS 2018'!$A$2:OFFSET($A$2,LastR2,0), MATCH(0, IF($A$1='Récaptitulatif Résa PARIS 2018'!$F$2:OFFSET($F$2,LastR2,0), COUNTIF($A$2:$A293, 'Récaptitulatif Résa PARIS 2018'!$A$2:OFFSET($A$2,LastR2,0)), ""), 0)),"")</f>
        <v/>
      </c>
      <c r="B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4" s="94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2018'!$I$2:OFFSET($I$2,LastR2,0)))))</f>
        <v>0</v>
      </c>
      <c r="G294" s="43">
        <f ca="1">IFERROR(IF(A294="",0,INDIRECT("'Récaptitulatif Loyer Paris'!"&amp;ADDRESS(MATCH(A294,'Récaptitulatif Loyer PARIS 2018'!$A:$A,0),MATCH($A$1,'Récaptitulatif Loyer PARIS 2018'!$1:$1,0)+1,4))),0)</f>
        <v>0</v>
      </c>
      <c r="H294" s="94">
        <f ca="1">IFERROR(IF(A294="",0,INDIRECT("'Récaptitulatif Loyer Paris'!"&amp;ADDRESS(MATCH(A294,'Récaptitulatif Loyer PARIS 2018'!$A:$A,0),MATCH($A$1,'Récaptitulatif Loyer PARIS 2018'!$1:$1,0),4))),0)</f>
        <v>0</v>
      </c>
      <c r="I294" s="43">
        <f t="shared" ca="1" si="21"/>
        <v>0</v>
      </c>
      <c r="J294" s="44" t="str">
        <f t="shared" ca="1" si="22"/>
        <v/>
      </c>
      <c r="K294" s="45" t="str">
        <f t="shared" ca="1" si="23"/>
        <v/>
      </c>
    </row>
    <row r="295" spans="1:11" ht="20.100000000000001" customHeight="1">
      <c r="A295" s="12" t="str">
        <f t="array" aca="1" ref="A295" ca="1">IFERROR(INDEX('Récaptitulatif Résa PARIS 2018'!$A$2:OFFSET($A$2,LastR2,0), MATCH(0, IF($A$1='Récaptitulatif Résa PARIS 2018'!$F$2:OFFSET($F$2,LastR2,0), COUNTIF($A$2:$A294, 'Récaptitulatif Résa PARIS 2018'!$A$2:OFFSET($A$2,LastR2,0)), ""), 0)),"")</f>
        <v/>
      </c>
      <c r="B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5" s="94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2018'!$I$2:OFFSET($I$2,LastR2,0)))))</f>
        <v>0</v>
      </c>
      <c r="G295" s="43">
        <f ca="1">IFERROR(IF(A295="",0,INDIRECT("'Récaptitulatif Loyer Paris'!"&amp;ADDRESS(MATCH(A295,'Récaptitulatif Loyer PARIS 2018'!$A:$A,0),MATCH($A$1,'Récaptitulatif Loyer PARIS 2018'!$1:$1,0)+1,4))),0)</f>
        <v>0</v>
      </c>
      <c r="H295" s="94">
        <f ca="1">IFERROR(IF(A295="",0,INDIRECT("'Récaptitulatif Loyer Paris'!"&amp;ADDRESS(MATCH(A295,'Récaptitulatif Loyer PARIS 2018'!$A:$A,0),MATCH($A$1,'Récaptitulatif Loyer PARIS 2018'!$1:$1,0),4))),0)</f>
        <v>0</v>
      </c>
      <c r="I295" s="43">
        <f t="shared" ca="1" si="21"/>
        <v>0</v>
      </c>
      <c r="J295" s="44" t="str">
        <f t="shared" ca="1" si="22"/>
        <v/>
      </c>
      <c r="K295" s="45" t="str">
        <f t="shared" ca="1" si="23"/>
        <v/>
      </c>
    </row>
    <row r="296" spans="1:11" ht="20.100000000000001" customHeight="1">
      <c r="A296" s="12" t="str">
        <f t="array" aca="1" ref="A296" ca="1">IFERROR(INDEX('Récaptitulatif Résa PARIS 2018'!$A$2:OFFSET($A$2,LastR2,0), MATCH(0, IF($A$1='Récaptitulatif Résa PARIS 2018'!$F$2:OFFSET($F$2,LastR2,0), COUNTIF($A$2:$A295, 'Récaptitulatif Résa PARIS 2018'!$A$2:OFFSET($A$2,LastR2,0)), ""), 0)),"")</f>
        <v/>
      </c>
      <c r="B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6" s="94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2018'!$I$2:OFFSET($I$2,LastR2,0)))))</f>
        <v>0</v>
      </c>
      <c r="G296" s="43">
        <f ca="1">IFERROR(IF(A296="",0,INDIRECT("'Récaptitulatif Loyer Paris'!"&amp;ADDRESS(MATCH(A296,'Récaptitulatif Loyer PARIS 2018'!$A:$A,0),MATCH($A$1,'Récaptitulatif Loyer PARIS 2018'!$1:$1,0)+1,4))),0)</f>
        <v>0</v>
      </c>
      <c r="H296" s="94">
        <f ca="1">IFERROR(IF(A296="",0,INDIRECT("'Récaptitulatif Loyer Paris'!"&amp;ADDRESS(MATCH(A296,'Récaptitulatif Loyer PARIS 2018'!$A:$A,0),MATCH($A$1,'Récaptitulatif Loyer PARIS 2018'!$1:$1,0),4))),0)</f>
        <v>0</v>
      </c>
      <c r="I296" s="43">
        <f t="shared" ca="1" si="21"/>
        <v>0</v>
      </c>
      <c r="J296" s="44" t="str">
        <f t="shared" ca="1" si="22"/>
        <v/>
      </c>
      <c r="K296" s="45" t="str">
        <f t="shared" ca="1" si="23"/>
        <v/>
      </c>
    </row>
    <row r="297" spans="1:11" ht="20.100000000000001" customHeight="1">
      <c r="A297" s="12" t="str">
        <f t="array" aca="1" ref="A297" ca="1">IFERROR(INDEX('Récaptitulatif Résa PARIS 2018'!$A$2:OFFSET($A$2,LastR2,0), MATCH(0, IF($A$1='Récaptitulatif Résa PARIS 2018'!$F$2:OFFSET($F$2,LastR2,0), COUNTIF($A$2:$A296, 'Récaptitulatif Résa PARIS 2018'!$A$2:OFFSET($A$2,LastR2,0)), ""), 0)),"")</f>
        <v/>
      </c>
      <c r="B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7" s="94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2018'!$I$2:OFFSET($I$2,LastR2,0)))))</f>
        <v>0</v>
      </c>
      <c r="G297" s="43">
        <f ca="1">IFERROR(IF(A297="",0,INDIRECT("'Récaptitulatif Loyer Paris'!"&amp;ADDRESS(MATCH(A297,'Récaptitulatif Loyer PARIS 2018'!$A:$A,0),MATCH($A$1,'Récaptitulatif Loyer PARIS 2018'!$1:$1,0)+1,4))),0)</f>
        <v>0</v>
      </c>
      <c r="H297" s="94">
        <f ca="1">IFERROR(IF(A297="",0,INDIRECT("'Récaptitulatif Loyer Paris'!"&amp;ADDRESS(MATCH(A297,'Récaptitulatif Loyer PARIS 2018'!$A:$A,0),MATCH($A$1,'Récaptitulatif Loyer PARIS 2018'!$1:$1,0),4))),0)</f>
        <v>0</v>
      </c>
      <c r="I297" s="43">
        <f t="shared" ca="1" si="21"/>
        <v>0</v>
      </c>
      <c r="J297" s="44" t="str">
        <f t="shared" ca="1" si="22"/>
        <v/>
      </c>
      <c r="K297" s="45" t="str">
        <f t="shared" ca="1" si="23"/>
        <v/>
      </c>
    </row>
    <row r="298" spans="1:11" ht="20.100000000000001" customHeight="1">
      <c r="A298" s="12" t="str">
        <f t="array" aca="1" ref="A298" ca="1">IFERROR(INDEX('Récaptitulatif Résa PARIS 2018'!$A$2:OFFSET($A$2,LastR2,0), MATCH(0, IF($A$1='Récaptitulatif Résa PARIS 2018'!$F$2:OFFSET($F$2,LastR2,0), COUNTIF($A$2:$A297, 'Récaptitulatif Résa PARIS 2018'!$A$2:OFFSET($A$2,LastR2,0)), ""), 0)),"")</f>
        <v/>
      </c>
      <c r="B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8" s="94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2018'!$I$2:OFFSET($I$2,LastR2,0)))))</f>
        <v>0</v>
      </c>
      <c r="G298" s="43">
        <f ca="1">IFERROR(IF(A298="",0,INDIRECT("'Récaptitulatif Loyer Paris'!"&amp;ADDRESS(MATCH(A298,'Récaptitulatif Loyer PARIS 2018'!$A:$A,0),MATCH($A$1,'Récaptitulatif Loyer PARIS 2018'!$1:$1,0)+1,4))),0)</f>
        <v>0</v>
      </c>
      <c r="H298" s="94">
        <f ca="1">IFERROR(IF(A298="",0,INDIRECT("'Récaptitulatif Loyer Paris'!"&amp;ADDRESS(MATCH(A298,'Récaptitulatif Loyer PARIS 2018'!$A:$A,0),MATCH($A$1,'Récaptitulatif Loyer PARIS 2018'!$1:$1,0),4))),0)</f>
        <v>0</v>
      </c>
      <c r="I298" s="43">
        <f t="shared" ca="1" si="21"/>
        <v>0</v>
      </c>
      <c r="J298" s="44" t="str">
        <f t="shared" ca="1" si="22"/>
        <v/>
      </c>
      <c r="K298" s="45" t="str">
        <f t="shared" ca="1" si="23"/>
        <v/>
      </c>
    </row>
    <row r="299" spans="1:11" ht="20.100000000000001" customHeight="1">
      <c r="A299" s="12" t="str">
        <f t="array" aca="1" ref="A299" ca="1">IFERROR(INDEX('Récaptitulatif Résa PARIS 2018'!$A$2:OFFSET($A$2,LastR2,0), MATCH(0, IF($A$1='Récaptitulatif Résa PARIS 2018'!$F$2:OFFSET($F$2,LastR2,0), COUNTIF($A$2:$A298, 'Récaptitulatif Résa PARIS 2018'!$A$2:OFFSET($A$2,LastR2,0)), ""), 0)),"")</f>
        <v/>
      </c>
      <c r="B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9" s="94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2018'!$I$2:OFFSET($I$2,LastR2,0)))))</f>
        <v>0</v>
      </c>
      <c r="G299" s="43">
        <f ca="1">IFERROR(IF(A299="",0,INDIRECT("'Récaptitulatif Loyer Paris'!"&amp;ADDRESS(MATCH(A299,'Récaptitulatif Loyer PARIS 2018'!$A:$A,0),MATCH($A$1,'Récaptitulatif Loyer PARIS 2018'!$1:$1,0)+1,4))),0)</f>
        <v>0</v>
      </c>
      <c r="H299" s="94">
        <f ca="1">IFERROR(IF(A299="",0,INDIRECT("'Récaptitulatif Loyer Paris'!"&amp;ADDRESS(MATCH(A299,'Récaptitulatif Loyer PARIS 2018'!$A:$A,0),MATCH($A$1,'Récaptitulatif Loyer PARIS 2018'!$1:$1,0),4))),0)</f>
        <v>0</v>
      </c>
      <c r="I299" s="43">
        <f t="shared" ca="1" si="21"/>
        <v>0</v>
      </c>
      <c r="J299" s="44" t="str">
        <f t="shared" ca="1" si="22"/>
        <v/>
      </c>
      <c r="K299" s="45" t="str">
        <f t="shared" ca="1" si="23"/>
        <v/>
      </c>
    </row>
    <row r="300" spans="1:11" ht="20.100000000000001" customHeight="1">
      <c r="A300" s="12" t="str">
        <f t="array" aca="1" ref="A300" ca="1">IFERROR(INDEX('Récaptitulatif Résa PARIS 2018'!$A$2:OFFSET($A$2,LastR2,0), MATCH(0, IF($A$1='Récaptitulatif Résa PARIS 2018'!$F$2:OFFSET($F$2,LastR2,0), COUNTIF($A$2:$A299, 'Récaptitulatif Résa PARIS 2018'!$A$2:OFFSET($A$2,LastR2,0)), ""), 0)),"")</f>
        <v/>
      </c>
      <c r="B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0" s="94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2018'!$I$2:OFFSET($I$2,LastR2,0)))))</f>
        <v>0</v>
      </c>
      <c r="G300" s="43">
        <f ca="1">IFERROR(IF(A300="",0,INDIRECT("'Récaptitulatif Loyer Paris'!"&amp;ADDRESS(MATCH(A300,'Récaptitulatif Loyer PARIS 2018'!$A:$A,0),MATCH($A$1,'Récaptitulatif Loyer PARIS 2018'!$1:$1,0)+1,4))),0)</f>
        <v>0</v>
      </c>
      <c r="H300" s="94">
        <f ca="1">IFERROR(IF(A300="",0,INDIRECT("'Récaptitulatif Loyer Paris'!"&amp;ADDRESS(MATCH(A300,'Récaptitulatif Loyer PARIS 2018'!$A:$A,0),MATCH($A$1,'Récaptitulatif Loyer PARIS 2018'!$1:$1,0),4))),0)</f>
        <v>0</v>
      </c>
      <c r="I300" s="43">
        <f t="shared" ca="1" si="21"/>
        <v>0</v>
      </c>
      <c r="J300" s="44" t="str">
        <f t="shared" ca="1" si="22"/>
        <v/>
      </c>
      <c r="K300" s="45" t="str">
        <f t="shared" ca="1" si="23"/>
        <v/>
      </c>
    </row>
    <row r="301" spans="1:11" ht="20.100000000000001" customHeight="1">
      <c r="A301" s="12" t="str">
        <f t="array" aca="1" ref="A301" ca="1">IFERROR(INDEX('Récaptitulatif Résa PARIS 2018'!$A$2:OFFSET($A$2,LastR2,0), MATCH(0, IF($A$1='Récaptitulatif Résa PARIS 2018'!$F$2:OFFSET($F$2,LastR2,0), COUNTIF($A$2:$A300, 'Récaptitulatif Résa PARIS 2018'!$A$2:OFFSET($A$2,LastR2,0)), ""), 0)),"")</f>
        <v/>
      </c>
      <c r="B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1" s="94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2018'!$I$2:OFFSET($I$2,LastR2,0)))))</f>
        <v>0</v>
      </c>
      <c r="G301" s="43">
        <f ca="1">IFERROR(IF(A301="",0,INDIRECT("'Récaptitulatif Loyer Paris'!"&amp;ADDRESS(MATCH(A301,'Récaptitulatif Loyer PARIS 2018'!$A:$A,0),MATCH($A$1,'Récaptitulatif Loyer PARIS 2018'!$1:$1,0)+1,4))),0)</f>
        <v>0</v>
      </c>
      <c r="H301" s="94">
        <f ca="1">IFERROR(IF(A301="",0,INDIRECT("'Récaptitulatif Loyer Paris'!"&amp;ADDRESS(MATCH(A301,'Récaptitulatif Loyer PARIS 2018'!$A:$A,0),MATCH($A$1,'Récaptitulatif Loyer PARIS 2018'!$1:$1,0),4))),0)</f>
        <v>0</v>
      </c>
      <c r="I301" s="43">
        <f t="shared" ca="1" si="21"/>
        <v>0</v>
      </c>
      <c r="J301" s="44" t="str">
        <f t="shared" ca="1" si="22"/>
        <v/>
      </c>
      <c r="K301" s="45" t="str">
        <f t="shared" ca="1" si="23"/>
        <v/>
      </c>
    </row>
    <row r="302" spans="1:11" ht="20.100000000000001" customHeight="1">
      <c r="A302" s="12" t="str">
        <f t="array" aca="1" ref="A302" ca="1">IFERROR(INDEX('Récaptitulatif Résa PARIS 2018'!$A$2:OFFSET($A$2,LastR2,0), MATCH(0, IF($A$1='Récaptitulatif Résa PARIS 2018'!$F$2:OFFSET($F$2,LastR2,0), COUNTIF($A$2:$A301, 'Récaptitulatif Résa PARIS 2018'!$A$2:OFFSET($A$2,LastR2,0)), ""), 0)),"")</f>
        <v/>
      </c>
      <c r="B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2" s="94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2018'!$I$2:OFFSET($I$2,LastR2,0)))))</f>
        <v>0</v>
      </c>
      <c r="G302" s="43">
        <f ca="1">IFERROR(IF(A302="",0,INDIRECT("'Récaptitulatif Loyer Paris'!"&amp;ADDRESS(MATCH(A302,'Récaptitulatif Loyer PARIS 2018'!$A:$A,0),MATCH($A$1,'Récaptitulatif Loyer PARIS 2018'!$1:$1,0)+1,4))),0)</f>
        <v>0</v>
      </c>
      <c r="H302" s="94">
        <f ca="1">IFERROR(IF(A302="",0,INDIRECT("'Récaptitulatif Loyer Paris'!"&amp;ADDRESS(MATCH(A302,'Récaptitulatif Loyer PARIS 2018'!$A:$A,0),MATCH($A$1,'Récaptitulatif Loyer PARIS 2018'!$1:$1,0),4))),0)</f>
        <v>0</v>
      </c>
      <c r="I302" s="43">
        <f t="shared" ca="1" si="21"/>
        <v>0</v>
      </c>
      <c r="J302" s="44" t="str">
        <f t="shared" ca="1" si="22"/>
        <v/>
      </c>
      <c r="K302" s="45" t="str">
        <f t="shared" ca="1" si="23"/>
        <v/>
      </c>
    </row>
    <row r="303" spans="1:11" ht="20.100000000000001" customHeight="1">
      <c r="A303" s="12" t="str">
        <f t="array" aca="1" ref="A303" ca="1">IFERROR(INDEX('Récaptitulatif Résa PARIS 2018'!$A$2:OFFSET($A$2,LastR2,0), MATCH(0, IF($A$1='Récaptitulatif Résa PARIS 2018'!$F$2:OFFSET($F$2,LastR2,0), COUNTIF($A$2:$A302, 'Récaptitulatif Résa PARIS 2018'!$A$2:OFFSET($A$2,LastR2,0)), ""), 0)),"")</f>
        <v/>
      </c>
      <c r="B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3" s="94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2018'!$I$2:OFFSET($I$2,LastR2,0)))))</f>
        <v>0</v>
      </c>
      <c r="G303" s="43">
        <f ca="1">IFERROR(IF(A303="",0,INDIRECT("'Récaptitulatif Loyer Paris'!"&amp;ADDRESS(MATCH(A303,'Récaptitulatif Loyer PARIS 2018'!$A:$A,0),MATCH($A$1,'Récaptitulatif Loyer PARIS 2018'!$1:$1,0)+1,4))),0)</f>
        <v>0</v>
      </c>
      <c r="H303" s="94">
        <f ca="1">IFERROR(IF(A303="",0,INDIRECT("'Récaptitulatif Loyer Paris'!"&amp;ADDRESS(MATCH(A303,'Récaptitulatif Loyer PARIS 2018'!$A:$A,0),MATCH($A$1,'Récaptitulatif Loyer PARIS 2018'!$1:$1,0),4))),0)</f>
        <v>0</v>
      </c>
      <c r="I303" s="43">
        <f t="shared" ca="1" si="21"/>
        <v>0</v>
      </c>
      <c r="J303" s="44" t="str">
        <f t="shared" ca="1" si="22"/>
        <v/>
      </c>
      <c r="K303" s="45" t="str">
        <f t="shared" ca="1" si="23"/>
        <v/>
      </c>
    </row>
    <row r="304" spans="1:11" ht="20.100000000000001" customHeight="1">
      <c r="A304" s="12" t="str">
        <f t="array" aca="1" ref="A304" ca="1">IFERROR(INDEX('Récaptitulatif Résa PARIS 2018'!$A$2:OFFSET($A$2,LastR2,0), MATCH(0, IF($A$1='Récaptitulatif Résa PARIS 2018'!$F$2:OFFSET($F$2,LastR2,0), COUNTIF($A$2:$A303, 'Récaptitulatif Résa PARIS 2018'!$A$2:OFFSET($A$2,LastR2,0)), ""), 0)),"")</f>
        <v/>
      </c>
      <c r="B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4" s="94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2018'!$I$2:OFFSET($I$2,LastR2,0)))))</f>
        <v>0</v>
      </c>
      <c r="G304" s="43">
        <f ca="1">IFERROR(IF(A304="",0,INDIRECT("'Récaptitulatif Loyer Paris'!"&amp;ADDRESS(MATCH(A304,'Récaptitulatif Loyer PARIS 2018'!$A:$A,0),MATCH($A$1,'Récaptitulatif Loyer PARIS 2018'!$1:$1,0)+1,4))),0)</f>
        <v>0</v>
      </c>
      <c r="H304" s="94">
        <f ca="1">IFERROR(IF(A304="",0,INDIRECT("'Récaptitulatif Loyer Paris'!"&amp;ADDRESS(MATCH(A304,'Récaptitulatif Loyer PARIS 2018'!$A:$A,0),MATCH($A$1,'Récaptitulatif Loyer PARIS 2018'!$1:$1,0),4))),0)</f>
        <v>0</v>
      </c>
      <c r="I304" s="43">
        <f t="shared" ca="1" si="21"/>
        <v>0</v>
      </c>
      <c r="J304" s="44" t="str">
        <f t="shared" ca="1" si="22"/>
        <v/>
      </c>
      <c r="K304" s="45" t="str">
        <f t="shared" ca="1" si="23"/>
        <v/>
      </c>
    </row>
    <row r="305" spans="1:11" ht="20.100000000000001" customHeight="1">
      <c r="A305" s="12" t="str">
        <f t="array" aca="1" ref="A305" ca="1">IFERROR(INDEX('Récaptitulatif Résa PARIS 2018'!$A$2:OFFSET($A$2,LastR2,0), MATCH(0, IF($A$1='Récaptitulatif Résa PARIS 2018'!$F$2:OFFSET($F$2,LastR2,0), COUNTIF($A$2:$A304, 'Récaptitulatif Résa PARIS 2018'!$A$2:OFFSET($A$2,LastR2,0)), ""), 0)),"")</f>
        <v/>
      </c>
      <c r="B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5" s="94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2018'!$I$2:OFFSET($I$2,LastR2,0)))))</f>
        <v>0</v>
      </c>
      <c r="G305" s="43">
        <f ca="1">IFERROR(IF(A305="",0,INDIRECT("'Récaptitulatif Loyer Paris'!"&amp;ADDRESS(MATCH(A305,'Récaptitulatif Loyer PARIS 2018'!$A:$A,0),MATCH($A$1,'Récaptitulatif Loyer PARIS 2018'!$1:$1,0)+1,4))),0)</f>
        <v>0</v>
      </c>
      <c r="H305" s="94">
        <f ca="1">IFERROR(IF(A305="",0,INDIRECT("'Récaptitulatif Loyer Paris'!"&amp;ADDRESS(MATCH(A305,'Récaptitulatif Loyer PARIS 2018'!$A:$A,0),MATCH($A$1,'Récaptitulatif Loyer PARIS 2018'!$1:$1,0),4))),0)</f>
        <v>0</v>
      </c>
      <c r="I305" s="43">
        <f t="shared" ca="1" si="21"/>
        <v>0</v>
      </c>
      <c r="J305" s="44" t="str">
        <f t="shared" ca="1" si="22"/>
        <v/>
      </c>
      <c r="K305" s="45" t="str">
        <f t="shared" ca="1" si="23"/>
        <v/>
      </c>
    </row>
    <row r="306" spans="1:11" ht="20.100000000000001" customHeight="1">
      <c r="A306" s="12" t="str">
        <f t="array" aca="1" ref="A306" ca="1">IFERROR(INDEX('Récaptitulatif Résa PARIS 2018'!$A$2:OFFSET($A$2,LastR2,0), MATCH(0, IF($A$1='Récaptitulatif Résa PARIS 2018'!$F$2:OFFSET($F$2,LastR2,0), COUNTIF($A$2:$A305, 'Récaptitulatif Résa PARIS 2018'!$A$2:OFFSET($A$2,LastR2,0)), ""), 0)),"")</f>
        <v/>
      </c>
      <c r="B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6" s="94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2018'!$I$2:OFFSET($I$2,LastR2,0)))))</f>
        <v>0</v>
      </c>
      <c r="G306" s="43">
        <f ca="1">IFERROR(IF(A306="",0,INDIRECT("'Récaptitulatif Loyer Paris'!"&amp;ADDRESS(MATCH(A306,'Récaptitulatif Loyer PARIS 2018'!$A:$A,0),MATCH($A$1,'Récaptitulatif Loyer PARIS 2018'!$1:$1,0)+1,4))),0)</f>
        <v>0</v>
      </c>
      <c r="H306" s="94">
        <f ca="1">IFERROR(IF(A306="",0,INDIRECT("'Récaptitulatif Loyer Paris'!"&amp;ADDRESS(MATCH(A306,'Récaptitulatif Loyer PARIS 2018'!$A:$A,0),MATCH($A$1,'Récaptitulatif Loyer PARIS 2018'!$1:$1,0),4))),0)</f>
        <v>0</v>
      </c>
      <c r="I306" s="43">
        <f t="shared" ca="1" si="21"/>
        <v>0</v>
      </c>
      <c r="J306" s="44" t="str">
        <f t="shared" ca="1" si="22"/>
        <v/>
      </c>
      <c r="K306" s="45" t="str">
        <f t="shared" ca="1" si="23"/>
        <v/>
      </c>
    </row>
    <row r="307" spans="1:11" ht="20.100000000000001" customHeight="1">
      <c r="A307" s="12" t="str">
        <f t="array" aca="1" ref="A307" ca="1">IFERROR(INDEX('Récaptitulatif Résa PARIS 2018'!$A$2:OFFSET($A$2,LastR2,0), MATCH(0, IF($A$1='Récaptitulatif Résa PARIS 2018'!$F$2:OFFSET($F$2,LastR2,0), COUNTIF($A$2:$A306, 'Récaptitulatif Résa PARIS 2018'!$A$2:OFFSET($A$2,LastR2,0)), ""), 0)),"")</f>
        <v/>
      </c>
      <c r="B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7" s="94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2018'!$I$2:OFFSET($I$2,LastR2,0)))))</f>
        <v>0</v>
      </c>
      <c r="G307" s="43">
        <f ca="1">IFERROR(IF(A307="",0,INDIRECT("'Récaptitulatif Loyer Paris'!"&amp;ADDRESS(MATCH(A307,'Récaptitulatif Loyer PARIS 2018'!$A:$A,0),MATCH($A$1,'Récaptitulatif Loyer PARIS 2018'!$1:$1,0)+1,4))),0)</f>
        <v>0</v>
      </c>
      <c r="H307" s="94">
        <f ca="1">IFERROR(IF(A307="",0,INDIRECT("'Récaptitulatif Loyer Paris'!"&amp;ADDRESS(MATCH(A307,'Récaptitulatif Loyer PARIS 2018'!$A:$A,0),MATCH($A$1,'Récaptitulatif Loyer PARIS 2018'!$1:$1,0),4))),0)</f>
        <v>0</v>
      </c>
      <c r="I307" s="43">
        <f t="shared" ca="1" si="21"/>
        <v>0</v>
      </c>
      <c r="J307" s="44" t="str">
        <f t="shared" ca="1" si="22"/>
        <v/>
      </c>
      <c r="K307" s="45" t="str">
        <f t="shared" ca="1" si="23"/>
        <v/>
      </c>
    </row>
    <row r="308" spans="1:11" ht="20.100000000000001" customHeight="1">
      <c r="A308" s="12" t="str">
        <f t="array" aca="1" ref="A308" ca="1">IFERROR(INDEX('Récaptitulatif Résa PARIS 2018'!$A$2:OFFSET($A$2,LastR2,0), MATCH(0, IF($A$1='Récaptitulatif Résa PARIS 2018'!$F$2:OFFSET($F$2,LastR2,0), COUNTIF($A$2:$A307, 'Récaptitulatif Résa PARIS 2018'!$A$2:OFFSET($A$2,LastR2,0)), ""), 0)),"")</f>
        <v/>
      </c>
      <c r="B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8" s="94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2018'!$I$2:OFFSET($I$2,LastR2,0)))))</f>
        <v>0</v>
      </c>
      <c r="G308" s="43">
        <f ca="1">IFERROR(IF(A308="",0,INDIRECT("'Récaptitulatif Loyer Paris'!"&amp;ADDRESS(MATCH(A308,'Récaptitulatif Loyer PARIS 2018'!$A:$A,0),MATCH($A$1,'Récaptitulatif Loyer PARIS 2018'!$1:$1,0)+1,4))),0)</f>
        <v>0</v>
      </c>
      <c r="H308" s="94">
        <f ca="1">IFERROR(IF(A308="",0,INDIRECT("'Récaptitulatif Loyer Paris'!"&amp;ADDRESS(MATCH(A308,'Récaptitulatif Loyer PARIS 2018'!$A:$A,0),MATCH($A$1,'Récaptitulatif Loyer PARIS 2018'!$1:$1,0),4))),0)</f>
        <v>0</v>
      </c>
      <c r="I308" s="43">
        <f t="shared" ca="1" si="21"/>
        <v>0</v>
      </c>
      <c r="J308" s="44" t="str">
        <f t="shared" ca="1" si="22"/>
        <v/>
      </c>
      <c r="K308" s="45" t="str">
        <f t="shared" ca="1" si="23"/>
        <v/>
      </c>
    </row>
    <row r="309" spans="1:11" ht="20.100000000000001" customHeight="1">
      <c r="A309" s="12" t="str">
        <f t="array" aca="1" ref="A309" ca="1">IFERROR(INDEX('Récaptitulatif Résa PARIS 2018'!$A$2:OFFSET($A$2,LastR2,0), MATCH(0, IF($A$1='Récaptitulatif Résa PARIS 2018'!$F$2:OFFSET($F$2,LastR2,0), COUNTIF($A$2:$A308, 'Récaptitulatif Résa PARIS 2018'!$A$2:OFFSET($A$2,LastR2,0)), ""), 0)),"")</f>
        <v/>
      </c>
      <c r="B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9" s="94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2018'!$I$2:OFFSET($I$2,LastR2,0)))))</f>
        <v>0</v>
      </c>
      <c r="G309" s="43">
        <f ca="1">IFERROR(IF(A309="",0,INDIRECT("'Récaptitulatif Loyer Paris'!"&amp;ADDRESS(MATCH(A309,'Récaptitulatif Loyer PARIS 2018'!$A:$A,0),MATCH($A$1,'Récaptitulatif Loyer PARIS 2018'!$1:$1,0)+1,4))),0)</f>
        <v>0</v>
      </c>
      <c r="H309" s="94">
        <f ca="1">IFERROR(IF(A309="",0,INDIRECT("'Récaptitulatif Loyer Paris'!"&amp;ADDRESS(MATCH(A309,'Récaptitulatif Loyer PARIS 2018'!$A:$A,0),MATCH($A$1,'Récaptitulatif Loyer PARIS 2018'!$1:$1,0),4))),0)</f>
        <v>0</v>
      </c>
      <c r="I309" s="43">
        <f t="shared" ca="1" si="21"/>
        <v>0</v>
      </c>
      <c r="J309" s="44" t="str">
        <f t="shared" ca="1" si="22"/>
        <v/>
      </c>
      <c r="K309" s="45" t="str">
        <f t="shared" ca="1" si="23"/>
        <v/>
      </c>
    </row>
    <row r="310" spans="1:11" ht="20.100000000000001" customHeight="1">
      <c r="A310" s="12" t="str">
        <f t="array" aca="1" ref="A310" ca="1">IFERROR(INDEX('Récaptitulatif Résa PARIS 2018'!$A$2:OFFSET($A$2,LastR2,0), MATCH(0, IF($A$1='Récaptitulatif Résa PARIS 2018'!$F$2:OFFSET($F$2,LastR2,0), COUNTIF($A$2:$A309, 'Récaptitulatif Résa PARIS 2018'!$A$2:OFFSET($A$2,LastR2,0)), ""), 0)),"")</f>
        <v/>
      </c>
      <c r="B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0" s="94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2018'!$I$2:OFFSET($I$2,LastR2,0)))))</f>
        <v>0</v>
      </c>
      <c r="G310" s="43">
        <f ca="1">IFERROR(IF(A310="",0,INDIRECT("'Récaptitulatif Loyer Paris'!"&amp;ADDRESS(MATCH(A310,'Récaptitulatif Loyer PARIS 2018'!$A:$A,0),MATCH($A$1,'Récaptitulatif Loyer PARIS 2018'!$1:$1,0)+1,4))),0)</f>
        <v>0</v>
      </c>
      <c r="H310" s="94">
        <f ca="1">IFERROR(IF(A310="",0,INDIRECT("'Récaptitulatif Loyer Paris'!"&amp;ADDRESS(MATCH(A310,'Récaptitulatif Loyer PARIS 2018'!$A:$A,0),MATCH($A$1,'Récaptitulatif Loyer PARIS 2018'!$1:$1,0),4))),0)</f>
        <v>0</v>
      </c>
      <c r="I310" s="43">
        <f t="shared" ca="1" si="21"/>
        <v>0</v>
      </c>
      <c r="J310" s="44" t="str">
        <f t="shared" ca="1" si="22"/>
        <v/>
      </c>
      <c r="K310" s="45" t="str">
        <f t="shared" ca="1" si="23"/>
        <v/>
      </c>
    </row>
    <row r="311" spans="1:11" ht="20.100000000000001" customHeight="1">
      <c r="A311" s="12" t="str">
        <f t="array" aca="1" ref="A311" ca="1">IFERROR(INDEX('Récaptitulatif Résa PARIS 2018'!$A$2:OFFSET($A$2,LastR2,0), MATCH(0, IF($A$1='Récaptitulatif Résa PARIS 2018'!$F$2:OFFSET($F$2,LastR2,0), COUNTIF($A$2:$A310, 'Récaptitulatif Résa PARIS 2018'!$A$2:OFFSET($A$2,LastR2,0)), ""), 0)),"")</f>
        <v/>
      </c>
      <c r="B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1" s="94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2018'!$I$2:OFFSET($I$2,LastR2,0)))))</f>
        <v>0</v>
      </c>
      <c r="G311" s="43">
        <f ca="1">IFERROR(IF(A311="",0,INDIRECT("'Récaptitulatif Loyer Paris'!"&amp;ADDRESS(MATCH(A311,'Récaptitulatif Loyer PARIS 2018'!$A:$A,0),MATCH($A$1,'Récaptitulatif Loyer PARIS 2018'!$1:$1,0)+1,4))),0)</f>
        <v>0</v>
      </c>
      <c r="H311" s="94">
        <f ca="1">IFERROR(IF(A311="",0,INDIRECT("'Récaptitulatif Loyer Paris'!"&amp;ADDRESS(MATCH(A311,'Récaptitulatif Loyer PARIS 2018'!$A:$A,0),MATCH($A$1,'Récaptitulatif Loyer PARIS 2018'!$1:$1,0),4))),0)</f>
        <v>0</v>
      </c>
      <c r="I311" s="43">
        <f t="shared" ca="1" si="21"/>
        <v>0</v>
      </c>
      <c r="J311" s="44" t="str">
        <f t="shared" ca="1" si="22"/>
        <v/>
      </c>
      <c r="K311" s="45" t="str">
        <f t="shared" ca="1" si="23"/>
        <v/>
      </c>
    </row>
    <row r="312" spans="1:11" ht="20.100000000000001" customHeight="1">
      <c r="A312" s="12" t="str">
        <f t="array" aca="1" ref="A312" ca="1">IFERROR(INDEX('Récaptitulatif Résa PARIS 2018'!$A$2:OFFSET($A$2,LastR2,0), MATCH(0, IF($A$1='Récaptitulatif Résa PARIS 2018'!$F$2:OFFSET($F$2,LastR2,0), COUNTIF($A$2:$A311, 'Récaptitulatif Résa PARIS 2018'!$A$2:OFFSET($A$2,LastR2,0)), ""), 0)),"")</f>
        <v/>
      </c>
      <c r="B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2" s="94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2018'!$I$2:OFFSET($I$2,LastR2,0)))))</f>
        <v>0</v>
      </c>
      <c r="G312" s="43">
        <f ca="1">IFERROR(IF(A312="",0,INDIRECT("'Récaptitulatif Loyer Paris'!"&amp;ADDRESS(MATCH(A312,'Récaptitulatif Loyer PARIS 2018'!$A:$A,0),MATCH($A$1,'Récaptitulatif Loyer PARIS 2018'!$1:$1,0)+1,4))),0)</f>
        <v>0</v>
      </c>
      <c r="H312" s="94">
        <f ca="1">IFERROR(IF(A312="",0,INDIRECT("'Récaptitulatif Loyer Paris'!"&amp;ADDRESS(MATCH(A312,'Récaptitulatif Loyer PARIS 2018'!$A:$A,0),MATCH($A$1,'Récaptitulatif Loyer PARIS 2018'!$1:$1,0),4))),0)</f>
        <v>0</v>
      </c>
      <c r="I312" s="43">
        <f t="shared" ca="1" si="21"/>
        <v>0</v>
      </c>
      <c r="J312" s="44" t="str">
        <f t="shared" ca="1" si="22"/>
        <v/>
      </c>
      <c r="K312" s="45" t="str">
        <f t="shared" ca="1" si="23"/>
        <v/>
      </c>
    </row>
    <row r="313" spans="1:11" ht="20.100000000000001" customHeight="1">
      <c r="A313" s="12" t="str">
        <f t="array" aca="1" ref="A313" ca="1">IFERROR(INDEX('Récaptitulatif Résa PARIS 2018'!$A$2:OFFSET($A$2,LastR2,0), MATCH(0, IF($A$1='Récaptitulatif Résa PARIS 2018'!$F$2:OFFSET($F$2,LastR2,0), COUNTIF($A$2:$A312, 'Récaptitulatif Résa PARIS 2018'!$A$2:OFFSET($A$2,LastR2,0)), ""), 0)),"")</f>
        <v/>
      </c>
      <c r="B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3" s="94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2018'!$I$2:OFFSET($I$2,LastR2,0)))))</f>
        <v>0</v>
      </c>
      <c r="G313" s="43">
        <f ca="1">IFERROR(IF(A313="",0,INDIRECT("'Récaptitulatif Loyer Paris'!"&amp;ADDRESS(MATCH(A313,'Récaptitulatif Loyer PARIS 2018'!$A:$A,0),MATCH($A$1,'Récaptitulatif Loyer PARIS 2018'!$1:$1,0)+1,4))),0)</f>
        <v>0</v>
      </c>
      <c r="H313" s="94">
        <f ca="1">IFERROR(IF(A313="",0,INDIRECT("'Récaptitulatif Loyer Paris'!"&amp;ADDRESS(MATCH(A313,'Récaptitulatif Loyer PARIS 2018'!$A:$A,0),MATCH($A$1,'Récaptitulatif Loyer PARIS 2018'!$1:$1,0),4))),0)</f>
        <v>0</v>
      </c>
      <c r="I313" s="43">
        <f t="shared" ca="1" si="21"/>
        <v>0</v>
      </c>
      <c r="J313" s="44" t="str">
        <f t="shared" ca="1" si="22"/>
        <v/>
      </c>
      <c r="K313" s="45" t="str">
        <f t="shared" ca="1" si="23"/>
        <v/>
      </c>
    </row>
    <row r="314" spans="1:11" ht="20.100000000000001" customHeight="1">
      <c r="A314" s="12" t="str">
        <f t="array" aca="1" ref="A314" ca="1">IFERROR(INDEX('Récaptitulatif Résa PARIS 2018'!$A$2:OFFSET($A$2,LastR2,0), MATCH(0, IF($A$1='Récaptitulatif Résa PARIS 2018'!$F$2:OFFSET($F$2,LastR2,0), COUNTIF($A$2:$A313, 'Récaptitulatif Résa PARIS 2018'!$A$2:OFFSET($A$2,LastR2,0)), ""), 0)),"")</f>
        <v/>
      </c>
      <c r="B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4" s="94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2018'!$I$2:OFFSET($I$2,LastR2,0)))))</f>
        <v>0</v>
      </c>
      <c r="G314" s="43">
        <f ca="1">IFERROR(IF(A314="",0,INDIRECT("'Récaptitulatif Loyer Paris'!"&amp;ADDRESS(MATCH(A314,'Récaptitulatif Loyer PARIS 2018'!$A:$A,0),MATCH($A$1,'Récaptitulatif Loyer PARIS 2018'!$1:$1,0)+1,4))),0)</f>
        <v>0</v>
      </c>
      <c r="H314" s="94">
        <f ca="1">IFERROR(IF(A314="",0,INDIRECT("'Récaptitulatif Loyer Paris'!"&amp;ADDRESS(MATCH(A314,'Récaptitulatif Loyer PARIS 2018'!$A:$A,0),MATCH($A$1,'Récaptitulatif Loyer PARIS 2018'!$1:$1,0),4))),0)</f>
        <v>0</v>
      </c>
      <c r="I314" s="43">
        <f t="shared" ca="1" si="21"/>
        <v>0</v>
      </c>
      <c r="J314" s="44" t="str">
        <f t="shared" ca="1" si="22"/>
        <v/>
      </c>
      <c r="K314" s="45" t="str">
        <f t="shared" ca="1" si="23"/>
        <v/>
      </c>
    </row>
    <row r="315" spans="1:11" ht="20.100000000000001" customHeight="1">
      <c r="A315" s="12" t="str">
        <f t="array" aca="1" ref="A315" ca="1">IFERROR(INDEX('Récaptitulatif Résa PARIS 2018'!$A$2:OFFSET($A$2,LastR2,0), MATCH(0, IF($A$1='Récaptitulatif Résa PARIS 2018'!$F$2:OFFSET($F$2,LastR2,0), COUNTIF($A$2:$A314, 'Récaptitulatif Résa PARIS 2018'!$A$2:OFFSET($A$2,LastR2,0)), ""), 0)),"")</f>
        <v/>
      </c>
      <c r="B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5" s="94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2018'!$I$2:OFFSET($I$2,LastR2,0)))))</f>
        <v>0</v>
      </c>
      <c r="G315" s="43">
        <f ca="1">IFERROR(IF(A315="",0,INDIRECT("'Récaptitulatif Loyer Paris'!"&amp;ADDRESS(MATCH(A315,'Récaptitulatif Loyer PARIS 2018'!$A:$A,0),MATCH($A$1,'Récaptitulatif Loyer PARIS 2018'!$1:$1,0)+1,4))),0)</f>
        <v>0</v>
      </c>
      <c r="H315" s="94">
        <f ca="1">IFERROR(IF(A315="",0,INDIRECT("'Récaptitulatif Loyer Paris'!"&amp;ADDRESS(MATCH(A315,'Récaptitulatif Loyer PARIS 2018'!$A:$A,0),MATCH($A$1,'Récaptitulatif Loyer PARIS 2018'!$1:$1,0),4))),0)</f>
        <v>0</v>
      </c>
      <c r="I315" s="43">
        <f t="shared" ca="1" si="21"/>
        <v>0</v>
      </c>
      <c r="J315" s="44" t="str">
        <f t="shared" ca="1" si="22"/>
        <v/>
      </c>
      <c r="K315" s="45" t="str">
        <f t="shared" ca="1" si="23"/>
        <v/>
      </c>
    </row>
    <row r="316" spans="1:11" ht="20.100000000000001" customHeight="1">
      <c r="A316" s="12" t="str">
        <f t="array" aca="1" ref="A316" ca="1">IFERROR(INDEX('Récaptitulatif Résa PARIS 2018'!$A$2:OFFSET($A$2,LastR2,0), MATCH(0, IF($A$1='Récaptitulatif Résa PARIS 2018'!$F$2:OFFSET($F$2,LastR2,0), COUNTIF($A$2:$A315, 'Récaptitulatif Résa PARIS 2018'!$A$2:OFFSET($A$2,LastR2,0)), ""), 0)),"")</f>
        <v/>
      </c>
      <c r="B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6" s="94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2018'!$I$2:OFFSET($I$2,LastR2,0)))))</f>
        <v>0</v>
      </c>
      <c r="G316" s="43">
        <f ca="1">IFERROR(IF(A316="",0,INDIRECT("'Récaptitulatif Loyer Paris'!"&amp;ADDRESS(MATCH(A316,'Récaptitulatif Loyer PARIS 2018'!$A:$A,0),MATCH($A$1,'Récaptitulatif Loyer PARIS 2018'!$1:$1,0)+1,4))),0)</f>
        <v>0</v>
      </c>
      <c r="H316" s="94">
        <f ca="1">IFERROR(IF(A316="",0,INDIRECT("'Récaptitulatif Loyer Paris'!"&amp;ADDRESS(MATCH(A316,'Récaptitulatif Loyer PARIS 2018'!$A:$A,0),MATCH($A$1,'Récaptitulatif Loyer PARIS 2018'!$1:$1,0),4))),0)</f>
        <v>0</v>
      </c>
      <c r="I316" s="43">
        <f t="shared" ca="1" si="21"/>
        <v>0</v>
      </c>
      <c r="J316" s="44" t="str">
        <f t="shared" ca="1" si="22"/>
        <v/>
      </c>
      <c r="K316" s="45" t="str">
        <f t="shared" ca="1" si="23"/>
        <v/>
      </c>
    </row>
    <row r="317" spans="1:11" ht="20.100000000000001" customHeight="1">
      <c r="A317" s="12" t="str">
        <f t="array" aca="1" ref="A317" ca="1">IFERROR(INDEX('Récaptitulatif Résa PARIS 2018'!$A$2:OFFSET($A$2,LastR2,0), MATCH(0, IF($A$1='Récaptitulatif Résa PARIS 2018'!$F$2:OFFSET($F$2,LastR2,0), COUNTIF($A$2:$A316, 'Récaptitulatif Résa PARIS 2018'!$A$2:OFFSET($A$2,LastR2,0)), ""), 0)),"")</f>
        <v/>
      </c>
      <c r="B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7" s="94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2018'!$I$2:OFFSET($I$2,LastR2,0)))))</f>
        <v>0</v>
      </c>
      <c r="G317" s="43">
        <f ca="1">IFERROR(IF(A317="",0,INDIRECT("'Récaptitulatif Loyer Paris'!"&amp;ADDRESS(MATCH(A317,'Récaptitulatif Loyer PARIS 2018'!$A:$A,0),MATCH($A$1,'Récaptitulatif Loyer PARIS 2018'!$1:$1,0)+1,4))),0)</f>
        <v>0</v>
      </c>
      <c r="H317" s="94">
        <f ca="1">IFERROR(IF(A317="",0,INDIRECT("'Récaptitulatif Loyer Paris'!"&amp;ADDRESS(MATCH(A317,'Récaptitulatif Loyer PARIS 2018'!$A:$A,0),MATCH($A$1,'Récaptitulatif Loyer PARIS 2018'!$1:$1,0),4))),0)</f>
        <v>0</v>
      </c>
      <c r="I317" s="43">
        <f t="shared" ca="1" si="21"/>
        <v>0</v>
      </c>
      <c r="J317" s="44" t="str">
        <f t="shared" ca="1" si="22"/>
        <v/>
      </c>
      <c r="K317" s="45" t="str">
        <f t="shared" ca="1" si="23"/>
        <v/>
      </c>
    </row>
    <row r="318" spans="1:11" ht="20.100000000000001" customHeight="1">
      <c r="A318" s="12" t="str">
        <f t="array" aca="1" ref="A318" ca="1">IFERROR(INDEX('Récaptitulatif Résa PARIS 2018'!$A$2:OFFSET($A$2,LastR2,0), MATCH(0, IF($A$1='Récaptitulatif Résa PARIS 2018'!$F$2:OFFSET($F$2,LastR2,0), COUNTIF($A$2:$A317, 'Récaptitulatif Résa PARIS 2018'!$A$2:OFFSET($A$2,LastR2,0)), ""), 0)),"")</f>
        <v/>
      </c>
      <c r="B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8" s="94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2018'!$I$2:OFFSET($I$2,LastR2,0)))))</f>
        <v>0</v>
      </c>
      <c r="G318" s="43">
        <f ca="1">IFERROR(IF(A318="",0,INDIRECT("'Récaptitulatif Loyer Paris'!"&amp;ADDRESS(MATCH(A318,'Récaptitulatif Loyer PARIS 2018'!$A:$A,0),MATCH($A$1,'Récaptitulatif Loyer PARIS 2018'!$1:$1,0)+1,4))),0)</f>
        <v>0</v>
      </c>
      <c r="H318" s="94">
        <f ca="1">IFERROR(IF(A318="",0,INDIRECT("'Récaptitulatif Loyer Paris'!"&amp;ADDRESS(MATCH(A318,'Récaptitulatif Loyer PARIS 2018'!$A:$A,0),MATCH($A$1,'Récaptitulatif Loyer PARIS 2018'!$1:$1,0),4))),0)</f>
        <v>0</v>
      </c>
      <c r="I318" s="43">
        <f t="shared" ca="1" si="21"/>
        <v>0</v>
      </c>
      <c r="J318" s="44" t="str">
        <f t="shared" ca="1" si="22"/>
        <v/>
      </c>
      <c r="K318" s="45" t="str">
        <f t="shared" ca="1" si="23"/>
        <v/>
      </c>
    </row>
    <row r="319" spans="1:11" ht="20.100000000000001" customHeight="1">
      <c r="A319" s="12" t="str">
        <f t="array" aca="1" ref="A319" ca="1">IFERROR(INDEX('Récaptitulatif Résa PARIS 2018'!$A$2:OFFSET($A$2,LastR2,0), MATCH(0, IF($A$1='Récaptitulatif Résa PARIS 2018'!$F$2:OFFSET($F$2,LastR2,0), COUNTIF($A$2:$A318, 'Récaptitulatif Résa PARIS 2018'!$A$2:OFFSET($A$2,LastR2,0)), ""), 0)),"")</f>
        <v/>
      </c>
      <c r="B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9" s="94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2018'!$I$2:OFFSET($I$2,LastR2,0)))))</f>
        <v>0</v>
      </c>
      <c r="G319" s="43">
        <f ca="1">IFERROR(IF(A319="",0,INDIRECT("'Récaptitulatif Loyer Paris'!"&amp;ADDRESS(MATCH(A319,'Récaptitulatif Loyer PARIS 2018'!$A:$A,0),MATCH($A$1,'Récaptitulatif Loyer PARIS 2018'!$1:$1,0)+1,4))),0)</f>
        <v>0</v>
      </c>
      <c r="H319" s="94">
        <f ca="1">IFERROR(IF(A319="",0,INDIRECT("'Récaptitulatif Loyer Paris'!"&amp;ADDRESS(MATCH(A319,'Récaptitulatif Loyer PARIS 2018'!$A:$A,0),MATCH($A$1,'Récaptitulatif Loyer PARIS 2018'!$1:$1,0),4))),0)</f>
        <v>0</v>
      </c>
      <c r="I319" s="43">
        <f t="shared" ca="1" si="21"/>
        <v>0</v>
      </c>
      <c r="J319" s="44" t="str">
        <f t="shared" ca="1" si="22"/>
        <v/>
      </c>
      <c r="K319" s="45" t="str">
        <f t="shared" ca="1" si="23"/>
        <v/>
      </c>
    </row>
    <row r="320" spans="1:11" ht="20.100000000000001" customHeight="1">
      <c r="A320" s="12" t="str">
        <f t="array" aca="1" ref="A320" ca="1">IFERROR(INDEX('Récaptitulatif Résa PARIS 2018'!$A$2:OFFSET($A$2,LastR2,0), MATCH(0, IF($A$1='Récaptitulatif Résa PARIS 2018'!$F$2:OFFSET($F$2,LastR2,0), COUNTIF($A$2:$A319, 'Récaptitulatif Résa PARIS 2018'!$A$2:OFFSET($A$2,LastR2,0)), ""), 0)),"")</f>
        <v/>
      </c>
      <c r="B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0" s="94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2018'!$I$2:OFFSET($I$2,LastR2,0)))))</f>
        <v>0</v>
      </c>
      <c r="G320" s="43">
        <f ca="1">IFERROR(IF(A320="",0,INDIRECT("'Récaptitulatif Loyer Paris'!"&amp;ADDRESS(MATCH(A320,'Récaptitulatif Loyer PARIS 2018'!$A:$A,0),MATCH($A$1,'Récaptitulatif Loyer PARIS 2018'!$1:$1,0)+1,4))),0)</f>
        <v>0</v>
      </c>
      <c r="H320" s="94">
        <f ca="1">IFERROR(IF(A320="",0,INDIRECT("'Récaptitulatif Loyer Paris'!"&amp;ADDRESS(MATCH(A320,'Récaptitulatif Loyer PARIS 2018'!$A:$A,0),MATCH($A$1,'Récaptitulatif Loyer PARIS 2018'!$1:$1,0),4))),0)</f>
        <v>0</v>
      </c>
      <c r="I320" s="43">
        <f t="shared" ca="1" si="21"/>
        <v>0</v>
      </c>
      <c r="J320" s="44" t="str">
        <f t="shared" ca="1" si="22"/>
        <v/>
      </c>
      <c r="K320" s="45" t="str">
        <f t="shared" ca="1" si="23"/>
        <v/>
      </c>
    </row>
    <row r="321" spans="1:11" ht="20.100000000000001" customHeight="1">
      <c r="A321" s="12" t="str">
        <f t="array" aca="1" ref="A321" ca="1">IFERROR(INDEX('Récaptitulatif Résa PARIS 2018'!$A$2:OFFSET($A$2,LastR2,0), MATCH(0, IF($A$1='Récaptitulatif Résa PARIS 2018'!$F$2:OFFSET($F$2,LastR2,0), COUNTIF($A$2:$A320, 'Récaptitulatif Résa PARIS 2018'!$A$2:OFFSET($A$2,LastR2,0)), ""), 0)),"")</f>
        <v/>
      </c>
      <c r="B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1" s="94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2018'!$I$2:OFFSET($I$2,LastR2,0)))))</f>
        <v>0</v>
      </c>
      <c r="G321" s="43">
        <f ca="1">IFERROR(IF(A321="",0,INDIRECT("'Récaptitulatif Loyer Paris'!"&amp;ADDRESS(MATCH(A321,'Récaptitulatif Loyer PARIS 2018'!$A:$A,0),MATCH($A$1,'Récaptitulatif Loyer PARIS 2018'!$1:$1,0)+1,4))),0)</f>
        <v>0</v>
      </c>
      <c r="H321" s="94">
        <f ca="1">IFERROR(IF(A321="",0,INDIRECT("'Récaptitulatif Loyer Paris'!"&amp;ADDRESS(MATCH(A321,'Récaptitulatif Loyer PARIS 2018'!$A:$A,0),MATCH($A$1,'Récaptitulatif Loyer PARIS 2018'!$1:$1,0),4))),0)</f>
        <v>0</v>
      </c>
      <c r="I321" s="43">
        <f t="shared" ca="1" si="21"/>
        <v>0</v>
      </c>
      <c r="J321" s="44" t="str">
        <f t="shared" ca="1" si="22"/>
        <v/>
      </c>
      <c r="K321" s="45" t="str">
        <f t="shared" ca="1" si="23"/>
        <v/>
      </c>
    </row>
    <row r="322" spans="1:11" ht="20.100000000000001" customHeight="1">
      <c r="A322" s="12" t="str">
        <f t="array" aca="1" ref="A322" ca="1">IFERROR(INDEX('Récaptitulatif Résa PARIS 2018'!$A$2:OFFSET($A$2,LastR2,0), MATCH(0, IF($A$1='Récaptitulatif Résa PARIS 2018'!$F$2:OFFSET($F$2,LastR2,0), COUNTIF($A$2:$A321, 'Récaptitulatif Résa PARIS 2018'!$A$2:OFFSET($A$2,LastR2,0)), ""), 0)),"")</f>
        <v/>
      </c>
      <c r="B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2" s="94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2018'!$I$2:OFFSET($I$2,LastR2,0)))))</f>
        <v>0</v>
      </c>
      <c r="G322" s="43">
        <f ca="1">IFERROR(IF(A322="",0,INDIRECT("'Récaptitulatif Loyer Paris'!"&amp;ADDRESS(MATCH(A322,'Récaptitulatif Loyer PARIS 2018'!$A:$A,0),MATCH($A$1,'Récaptitulatif Loyer PARIS 2018'!$1:$1,0)+1,4))),0)</f>
        <v>0</v>
      </c>
      <c r="H322" s="94">
        <f ca="1">IFERROR(IF(A322="",0,INDIRECT("'Récaptitulatif Loyer Paris'!"&amp;ADDRESS(MATCH(A322,'Récaptitulatif Loyer PARIS 2018'!$A:$A,0),MATCH($A$1,'Récaptitulatif Loyer PARIS 2018'!$1:$1,0),4))),0)</f>
        <v>0</v>
      </c>
      <c r="I322" s="43">
        <f t="shared" ca="1" si="21"/>
        <v>0</v>
      </c>
      <c r="J322" s="44" t="str">
        <f t="shared" ca="1" si="22"/>
        <v/>
      </c>
      <c r="K322" s="45" t="str">
        <f t="shared" ca="1" si="23"/>
        <v/>
      </c>
    </row>
    <row r="323" spans="1:11" ht="20.100000000000001" customHeight="1">
      <c r="A323" s="12" t="str">
        <f t="array" aca="1" ref="A323" ca="1">IFERROR(INDEX('Récaptitulatif Résa PARIS 2018'!$A$2:OFFSET($A$2,LastR2,0), MATCH(0, IF($A$1='Récaptitulatif Résa PARIS 2018'!$F$2:OFFSET($F$2,LastR2,0), COUNTIF($A$2:$A322, 'Récaptitulatif Résa PARIS 2018'!$A$2:OFFSET($A$2,LastR2,0)), ""), 0)),"")</f>
        <v/>
      </c>
      <c r="B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3" s="94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2018'!$I$2:OFFSET($I$2,LastR2,0)))))</f>
        <v>0</v>
      </c>
      <c r="G323" s="43">
        <f ca="1">IFERROR(IF(A323="",0,INDIRECT("'Récaptitulatif Loyer Paris'!"&amp;ADDRESS(MATCH(A323,'Récaptitulatif Loyer PARIS 2018'!$A:$A,0),MATCH($A$1,'Récaptitulatif Loyer PARIS 2018'!$1:$1,0)+1,4))),0)</f>
        <v>0</v>
      </c>
      <c r="H323" s="94">
        <f ca="1">IFERROR(IF(A323="",0,INDIRECT("'Récaptitulatif Loyer Paris'!"&amp;ADDRESS(MATCH(A323,'Récaptitulatif Loyer PARIS 2018'!$A:$A,0),MATCH($A$1,'Récaptitulatif Loyer PARIS 2018'!$1:$1,0),4))),0)</f>
        <v>0</v>
      </c>
      <c r="I323" s="43">
        <f t="shared" ca="1" si="21"/>
        <v>0</v>
      </c>
      <c r="J323" s="44" t="str">
        <f t="shared" ca="1" si="22"/>
        <v/>
      </c>
      <c r="K323" s="45" t="str">
        <f t="shared" ca="1" si="23"/>
        <v/>
      </c>
    </row>
    <row r="324" spans="1:11" ht="20.100000000000001" customHeight="1">
      <c r="A324" s="12" t="str">
        <f t="array" aca="1" ref="A324" ca="1">IFERROR(INDEX('Récaptitulatif Résa PARIS 2018'!$A$2:OFFSET($A$2,LastR2,0), MATCH(0, IF($A$1='Récaptitulatif Résa PARIS 2018'!$F$2:OFFSET($F$2,LastR2,0), COUNTIF($A$2:$A323, 'Récaptitulatif Résa PARIS 2018'!$A$2:OFFSET($A$2,LastR2,0)), ""), 0)),"")</f>
        <v/>
      </c>
      <c r="B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4" s="94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2018'!$I$2:OFFSET($I$2,LastR2,0)))))</f>
        <v>0</v>
      </c>
      <c r="G324" s="43">
        <f ca="1">IFERROR(IF(A324="",0,INDIRECT("'Récaptitulatif Loyer Paris'!"&amp;ADDRESS(MATCH(A324,'Récaptitulatif Loyer PARIS 2018'!$A:$A,0),MATCH($A$1,'Récaptitulatif Loyer PARIS 2018'!$1:$1,0)+1,4))),0)</f>
        <v>0</v>
      </c>
      <c r="H324" s="94">
        <f ca="1">IFERROR(IF(A324="",0,INDIRECT("'Récaptitulatif Loyer Paris'!"&amp;ADDRESS(MATCH(A324,'Récaptitulatif Loyer PARIS 2018'!$A:$A,0),MATCH($A$1,'Récaptitulatif Loyer PARIS 2018'!$1:$1,0),4))),0)</f>
        <v>0</v>
      </c>
      <c r="I324" s="43">
        <f t="shared" ca="1" si="21"/>
        <v>0</v>
      </c>
      <c r="J324" s="44" t="str">
        <f t="shared" ca="1" si="22"/>
        <v/>
      </c>
      <c r="K324" s="45" t="str">
        <f t="shared" ca="1" si="23"/>
        <v/>
      </c>
    </row>
    <row r="325" spans="1:11" ht="20.100000000000001" customHeight="1">
      <c r="A325" s="12" t="str">
        <f t="array" aca="1" ref="A325" ca="1">IFERROR(INDEX('Récaptitulatif Résa PARIS 2018'!$A$2:OFFSET($A$2,LastR2,0), MATCH(0, IF($A$1='Récaptitulatif Résa PARIS 2018'!$F$2:OFFSET($F$2,LastR2,0), COUNTIF($A$2:$A324, 'Récaptitulatif Résa PARIS 2018'!$A$2:OFFSET($A$2,LastR2,0)), ""), 0)),"")</f>
        <v/>
      </c>
      <c r="B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5" s="94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2018'!$I$2:OFFSET($I$2,LastR2,0)))))</f>
        <v>0</v>
      </c>
      <c r="G325" s="43">
        <f ca="1">IFERROR(IF(A325="",0,INDIRECT("'Récaptitulatif Loyer Paris'!"&amp;ADDRESS(MATCH(A325,'Récaptitulatif Loyer PARIS 2018'!$A:$A,0),MATCH($A$1,'Récaptitulatif Loyer PARIS 2018'!$1:$1,0)+1,4))),0)</f>
        <v>0</v>
      </c>
      <c r="H325" s="94">
        <f ca="1">IFERROR(IF(A325="",0,INDIRECT("'Récaptitulatif Loyer Paris'!"&amp;ADDRESS(MATCH(A325,'Récaptitulatif Loyer PARIS 2018'!$A:$A,0),MATCH($A$1,'Récaptitulatif Loyer PARIS 2018'!$1:$1,0),4))),0)</f>
        <v>0</v>
      </c>
      <c r="I325" s="43">
        <f t="shared" ca="1" si="21"/>
        <v>0</v>
      </c>
      <c r="J325" s="44" t="str">
        <f t="shared" ca="1" si="22"/>
        <v/>
      </c>
      <c r="K325" s="45" t="str">
        <f t="shared" ca="1" si="23"/>
        <v/>
      </c>
    </row>
    <row r="326" spans="1:11" ht="20.100000000000001" customHeight="1">
      <c r="A326" s="12" t="str">
        <f t="array" aca="1" ref="A326" ca="1">IFERROR(INDEX('Récaptitulatif Résa PARIS 2018'!$A$2:OFFSET($A$2,LastR2,0), MATCH(0, IF($A$1='Récaptitulatif Résa PARIS 2018'!$F$2:OFFSET($F$2,LastR2,0), COUNTIF($A$2:$A325, 'Récaptitulatif Résa PARIS 2018'!$A$2:OFFSET($A$2,LastR2,0)), ""), 0)),"")</f>
        <v/>
      </c>
      <c r="B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6" s="94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2018'!$I$2:OFFSET($I$2,LastR2,0)))))</f>
        <v>0</v>
      </c>
      <c r="G326" s="43">
        <f ca="1">IFERROR(IF(A326="",0,INDIRECT("'Récaptitulatif Loyer Paris'!"&amp;ADDRESS(MATCH(A326,'Récaptitulatif Loyer PARIS 2018'!$A:$A,0),MATCH($A$1,'Récaptitulatif Loyer PARIS 2018'!$1:$1,0)+1,4))),0)</f>
        <v>0</v>
      </c>
      <c r="H326" s="94">
        <f ca="1">IFERROR(IF(A326="",0,INDIRECT("'Récaptitulatif Loyer Paris'!"&amp;ADDRESS(MATCH(A326,'Récaptitulatif Loyer PARIS 2018'!$A:$A,0),MATCH($A$1,'Récaptitulatif Loyer PARIS 2018'!$1:$1,0),4))),0)</f>
        <v>0</v>
      </c>
      <c r="I326" s="43">
        <f t="shared" ca="1" si="21"/>
        <v>0</v>
      </c>
      <c r="J326" s="44" t="str">
        <f t="shared" ca="1" si="22"/>
        <v/>
      </c>
      <c r="K326" s="45" t="str">
        <f t="shared" ca="1" si="23"/>
        <v/>
      </c>
    </row>
    <row r="327" spans="1:11" ht="20.100000000000001" customHeight="1">
      <c r="A327" s="12" t="str">
        <f t="array" aca="1" ref="A327" ca="1">IFERROR(INDEX('Récaptitulatif Résa PARIS 2018'!$A$2:OFFSET($A$2,LastR2,0), MATCH(0, IF($A$1='Récaptitulatif Résa PARIS 2018'!$F$2:OFFSET($F$2,LastR2,0), COUNTIF($A$2:$A326, 'Récaptitulatif Résa PARIS 2018'!$A$2:OFFSET($A$2,LastR2,0)), ""), 0)),"")</f>
        <v/>
      </c>
      <c r="B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7" s="94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2018'!$I$2:OFFSET($I$2,LastR2,0)))))</f>
        <v>0</v>
      </c>
      <c r="G327" s="43">
        <f ca="1">IFERROR(IF(A327="",0,INDIRECT("'Récaptitulatif Loyer Paris'!"&amp;ADDRESS(MATCH(A327,'Récaptitulatif Loyer PARIS 2018'!$A:$A,0),MATCH($A$1,'Récaptitulatif Loyer PARIS 2018'!$1:$1,0)+1,4))),0)</f>
        <v>0</v>
      </c>
      <c r="H327" s="94">
        <f ca="1">IFERROR(IF(A327="",0,INDIRECT("'Récaptitulatif Loyer Paris'!"&amp;ADDRESS(MATCH(A327,'Récaptitulatif Loyer PARIS 2018'!$A:$A,0),MATCH($A$1,'Récaptitulatif Loyer PARIS 2018'!$1:$1,0),4))),0)</f>
        <v>0</v>
      </c>
      <c r="I327" s="43">
        <f t="shared" ca="1" si="21"/>
        <v>0</v>
      </c>
      <c r="J327" s="44" t="str">
        <f t="shared" ca="1" si="22"/>
        <v/>
      </c>
      <c r="K327" s="45" t="str">
        <f t="shared" ca="1" si="23"/>
        <v/>
      </c>
    </row>
    <row r="328" spans="1:11" ht="20.100000000000001" customHeight="1">
      <c r="A328" s="12" t="str">
        <f t="array" aca="1" ref="A328" ca="1">IFERROR(INDEX('Récaptitulatif Résa PARIS 2018'!$A$2:OFFSET($A$2,LastR2,0), MATCH(0, IF($A$1='Récaptitulatif Résa PARIS 2018'!$F$2:OFFSET($F$2,LastR2,0), COUNTIF($A$2:$A327, 'Récaptitulatif Résa PARIS 2018'!$A$2:OFFSET($A$2,LastR2,0)), ""), 0)),"")</f>
        <v/>
      </c>
      <c r="B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8" s="94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2018'!$I$2:OFFSET($I$2,LastR2,0)))))</f>
        <v>0</v>
      </c>
      <c r="G328" s="43">
        <f ca="1">IFERROR(IF(A328="",0,INDIRECT("'Récaptitulatif Loyer Paris'!"&amp;ADDRESS(MATCH(A328,'Récaptitulatif Loyer PARIS 2018'!$A:$A,0),MATCH($A$1,'Récaptitulatif Loyer PARIS 2018'!$1:$1,0)+1,4))),0)</f>
        <v>0</v>
      </c>
      <c r="H328" s="94">
        <f ca="1">IFERROR(IF(A328="",0,INDIRECT("'Récaptitulatif Loyer Paris'!"&amp;ADDRESS(MATCH(A328,'Récaptitulatif Loyer PARIS 2018'!$A:$A,0),MATCH($A$1,'Récaptitulatif Loyer PARIS 2018'!$1:$1,0),4))),0)</f>
        <v>0</v>
      </c>
      <c r="I328" s="43">
        <f t="shared" ca="1" si="21"/>
        <v>0</v>
      </c>
      <c r="J328" s="44" t="str">
        <f t="shared" ca="1" si="22"/>
        <v/>
      </c>
      <c r="K328" s="45" t="str">
        <f t="shared" ca="1" si="23"/>
        <v/>
      </c>
    </row>
    <row r="329" spans="1:11" ht="20.100000000000001" customHeight="1">
      <c r="A329" s="12" t="str">
        <f t="array" aca="1" ref="A329" ca="1">IFERROR(INDEX('Récaptitulatif Résa PARIS 2018'!$A$2:OFFSET($A$2,LastR2,0), MATCH(0, IF($A$1='Récaptitulatif Résa PARIS 2018'!$F$2:OFFSET($F$2,LastR2,0), COUNTIF($A$2:$A328, 'Récaptitulatif Résa PARIS 2018'!$A$2:OFFSET($A$2,LastR2,0)), ""), 0)),"")</f>
        <v/>
      </c>
      <c r="B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9" s="94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2018'!$I$2:OFFSET($I$2,LastR2,0)))))</f>
        <v>0</v>
      </c>
      <c r="G329" s="43">
        <f ca="1">IFERROR(IF(A329="",0,INDIRECT("'Récaptitulatif Loyer Paris'!"&amp;ADDRESS(MATCH(A329,'Récaptitulatif Loyer PARIS 2018'!$A:$A,0),MATCH($A$1,'Récaptitulatif Loyer PARIS 2018'!$1:$1,0)+1,4))),0)</f>
        <v>0</v>
      </c>
      <c r="H329" s="94">
        <f ca="1">IFERROR(IF(A329="",0,INDIRECT("'Récaptitulatif Loyer Paris'!"&amp;ADDRESS(MATCH(A329,'Récaptitulatif Loyer PARIS 2018'!$A:$A,0),MATCH($A$1,'Récaptitulatif Loyer PARIS 2018'!$1:$1,0),4))),0)</f>
        <v>0</v>
      </c>
      <c r="I329" s="43">
        <f t="shared" ca="1" si="21"/>
        <v>0</v>
      </c>
      <c r="J329" s="44" t="str">
        <f t="shared" ca="1" si="22"/>
        <v/>
      </c>
      <c r="K329" s="45" t="str">
        <f t="shared" ca="1" si="23"/>
        <v/>
      </c>
    </row>
    <row r="330" spans="1:11" ht="20.100000000000001" customHeight="1">
      <c r="A330" s="12" t="str">
        <f t="array" aca="1" ref="A330" ca="1">IFERROR(INDEX('Récaptitulatif Résa PARIS 2018'!$A$2:OFFSET($A$2,LastR2,0), MATCH(0, IF($A$1='Récaptitulatif Résa PARIS 2018'!$F$2:OFFSET($F$2,LastR2,0), COUNTIF($A$2:$A329, 'Récaptitulatif Résa PARIS 2018'!$A$2:OFFSET($A$2,LastR2,0)), ""), 0)),"")</f>
        <v/>
      </c>
      <c r="B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0" s="94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2018'!$I$2:OFFSET($I$2,LastR2,0)))))</f>
        <v>0</v>
      </c>
      <c r="G330" s="43">
        <f ca="1">IFERROR(IF(A330="",0,INDIRECT("'Récaptitulatif Loyer Paris'!"&amp;ADDRESS(MATCH(A330,'Récaptitulatif Loyer PARIS 2018'!$A:$A,0),MATCH($A$1,'Récaptitulatif Loyer PARIS 2018'!$1:$1,0)+1,4))),0)</f>
        <v>0</v>
      </c>
      <c r="H330" s="94">
        <f ca="1">IFERROR(IF(A330="",0,INDIRECT("'Récaptitulatif Loyer Paris'!"&amp;ADDRESS(MATCH(A330,'Récaptitulatif Loyer PARIS 2018'!$A:$A,0),MATCH($A$1,'Récaptitulatif Loyer PARIS 2018'!$1:$1,0),4))),0)</f>
        <v>0</v>
      </c>
      <c r="I330" s="43">
        <f t="shared" ca="1" si="21"/>
        <v>0</v>
      </c>
      <c r="J330" s="44" t="str">
        <f t="shared" ca="1" si="22"/>
        <v/>
      </c>
      <c r="K330" s="45" t="str">
        <f t="shared" ca="1" si="23"/>
        <v/>
      </c>
    </row>
    <row r="331" spans="1:11" ht="20.100000000000001" customHeight="1">
      <c r="A331" s="12" t="str">
        <f t="array" aca="1" ref="A331" ca="1">IFERROR(INDEX('Récaptitulatif Résa PARIS 2018'!$A$2:OFFSET($A$2,LastR2,0), MATCH(0, IF($A$1='Récaptitulatif Résa PARIS 2018'!$F$2:OFFSET($F$2,LastR2,0), COUNTIF($A$2:$A330, 'Récaptitulatif Résa PARIS 2018'!$A$2:OFFSET($A$2,LastR2,0)), ""), 0)),"")</f>
        <v/>
      </c>
      <c r="B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1" s="94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2018'!$I$2:OFFSET($I$2,LastR2,0)))))</f>
        <v>0</v>
      </c>
      <c r="G331" s="43">
        <f ca="1">IFERROR(IF(A331="",0,INDIRECT("'Récaptitulatif Loyer Paris'!"&amp;ADDRESS(MATCH(A331,'Récaptitulatif Loyer PARIS 2018'!$A:$A,0),MATCH($A$1,'Récaptitulatif Loyer PARIS 2018'!$1:$1,0)+1,4))),0)</f>
        <v>0</v>
      </c>
      <c r="H331" s="94">
        <f ca="1">IFERROR(IF(A331="",0,INDIRECT("'Récaptitulatif Loyer Paris'!"&amp;ADDRESS(MATCH(A331,'Récaptitulatif Loyer PARIS 2018'!$A:$A,0),MATCH($A$1,'Récaptitulatif Loyer PARIS 2018'!$1:$1,0),4))),0)</f>
        <v>0</v>
      </c>
      <c r="I331" s="43">
        <f t="shared" ca="1" si="21"/>
        <v>0</v>
      </c>
      <c r="J331" s="44" t="str">
        <f t="shared" ca="1" si="22"/>
        <v/>
      </c>
      <c r="K331" s="45" t="str">
        <f t="shared" ca="1" si="23"/>
        <v/>
      </c>
    </row>
    <row r="332" spans="1:11" ht="20.100000000000001" customHeight="1">
      <c r="A332" s="12" t="str">
        <f t="array" aca="1" ref="A332" ca="1">IFERROR(INDEX('Récaptitulatif Résa PARIS 2018'!$A$2:OFFSET($A$2,LastR2,0), MATCH(0, IF($A$1='Récaptitulatif Résa PARIS 2018'!$F$2:OFFSET($F$2,LastR2,0), COUNTIF($A$2:$A331, 'Récaptitulatif Résa PARIS 2018'!$A$2:OFFSET($A$2,LastR2,0)), ""), 0)),"")</f>
        <v/>
      </c>
      <c r="B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2" s="94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2018'!$I$2:OFFSET($I$2,LastR2,0)))))</f>
        <v>0</v>
      </c>
      <c r="G332" s="43">
        <f ca="1">IFERROR(IF(A332="",0,INDIRECT("'Récaptitulatif Loyer Paris'!"&amp;ADDRESS(MATCH(A332,'Récaptitulatif Loyer PARIS 2018'!$A:$A,0),MATCH($A$1,'Récaptitulatif Loyer PARIS 2018'!$1:$1,0)+1,4))),0)</f>
        <v>0</v>
      </c>
      <c r="H332" s="94">
        <f ca="1">IFERROR(IF(A332="",0,INDIRECT("'Récaptitulatif Loyer Paris'!"&amp;ADDRESS(MATCH(A332,'Récaptitulatif Loyer PARIS 2018'!$A:$A,0),MATCH($A$1,'Récaptitulatif Loyer PARIS 2018'!$1:$1,0),4))),0)</f>
        <v>0</v>
      </c>
      <c r="I332" s="43">
        <f t="shared" ca="1" si="21"/>
        <v>0</v>
      </c>
      <c r="J332" s="44" t="str">
        <f t="shared" ca="1" si="22"/>
        <v/>
      </c>
      <c r="K332" s="45" t="str">
        <f t="shared" ca="1" si="23"/>
        <v/>
      </c>
    </row>
    <row r="333" spans="1:11" ht="20.100000000000001" customHeight="1">
      <c r="A333" s="12" t="str">
        <f t="array" aca="1" ref="A333" ca="1">IFERROR(INDEX('Récaptitulatif Résa PARIS 2018'!$A$2:OFFSET($A$2,LastR2,0), MATCH(0, IF($A$1='Récaptitulatif Résa PARIS 2018'!$F$2:OFFSET($F$2,LastR2,0), COUNTIF($A$2:$A332, 'Récaptitulatif Résa PARIS 2018'!$A$2:OFFSET($A$2,LastR2,0)), ""), 0)),"")</f>
        <v/>
      </c>
      <c r="B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3" s="94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2018'!$I$2:OFFSET($I$2,LastR2,0)))))</f>
        <v>0</v>
      </c>
      <c r="G333" s="43">
        <f ca="1">IFERROR(IF(A333="",0,INDIRECT("'Récaptitulatif Loyer Paris'!"&amp;ADDRESS(MATCH(A333,'Récaptitulatif Loyer PARIS 2018'!$A:$A,0),MATCH($A$1,'Récaptitulatif Loyer PARIS 2018'!$1:$1,0)+1,4))),0)</f>
        <v>0</v>
      </c>
      <c r="H333" s="94">
        <f ca="1">IFERROR(IF(A333="",0,INDIRECT("'Récaptitulatif Loyer Paris'!"&amp;ADDRESS(MATCH(A333,'Récaptitulatif Loyer PARIS 2018'!$A:$A,0),MATCH($A$1,'Récaptitulatif Loyer PARIS 2018'!$1:$1,0),4))),0)</f>
        <v>0</v>
      </c>
      <c r="I333" s="43">
        <f t="shared" ca="1" si="21"/>
        <v>0</v>
      </c>
      <c r="J333" s="44" t="str">
        <f t="shared" ca="1" si="22"/>
        <v/>
      </c>
      <c r="K333" s="45" t="str">
        <f t="shared" ca="1" si="23"/>
        <v/>
      </c>
    </row>
    <row r="334" spans="1:11" ht="20.100000000000001" customHeight="1">
      <c r="A334" s="12" t="str">
        <f t="array" aca="1" ref="A334" ca="1">IFERROR(INDEX('Récaptitulatif Résa PARIS 2018'!$A$2:OFFSET($A$2,LastR2,0), MATCH(0, IF($A$1='Récaptitulatif Résa PARIS 2018'!$F$2:OFFSET($F$2,LastR2,0), COUNTIF($A$2:$A333, 'Récaptitulatif Résa PARIS 2018'!$A$2:OFFSET($A$2,LastR2,0)), ""), 0)),"")</f>
        <v/>
      </c>
      <c r="B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4" s="94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2018'!$I$2:OFFSET($I$2,LastR2,0)))))</f>
        <v>0</v>
      </c>
      <c r="G334" s="43">
        <f ca="1">IFERROR(IF(A334="",0,INDIRECT("'Récaptitulatif Loyer Paris'!"&amp;ADDRESS(MATCH(A334,'Récaptitulatif Loyer PARIS 2018'!$A:$A,0),MATCH($A$1,'Récaptitulatif Loyer PARIS 2018'!$1:$1,0)+1,4))),0)</f>
        <v>0</v>
      </c>
      <c r="H334" s="94">
        <f ca="1">IFERROR(IF(A334="",0,INDIRECT("'Récaptitulatif Loyer Paris'!"&amp;ADDRESS(MATCH(A334,'Récaptitulatif Loyer PARIS 2018'!$A:$A,0),MATCH($A$1,'Récaptitulatif Loyer PARIS 2018'!$1:$1,0),4))),0)</f>
        <v>0</v>
      </c>
      <c r="I334" s="43">
        <f t="shared" ca="1" si="21"/>
        <v>0</v>
      </c>
      <c r="J334" s="44" t="str">
        <f t="shared" ca="1" si="22"/>
        <v/>
      </c>
      <c r="K334" s="45" t="str">
        <f t="shared" ca="1" si="23"/>
        <v/>
      </c>
    </row>
    <row r="335" spans="1:11" ht="20.100000000000001" customHeight="1">
      <c r="A335" s="12" t="str">
        <f t="array" aca="1" ref="A335" ca="1">IFERROR(INDEX('Récaptitulatif Résa PARIS 2018'!$A$2:OFFSET($A$2,LastR2,0), MATCH(0, IF($A$1='Récaptitulatif Résa PARIS 2018'!$F$2:OFFSET($F$2,LastR2,0), COUNTIF($A$2:$A334, 'Récaptitulatif Résa PARIS 2018'!$A$2:OFFSET($A$2,LastR2,0)), ""), 0)),"")</f>
        <v/>
      </c>
      <c r="B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5" s="94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2018'!$I$2:OFFSET($I$2,LastR2,0)))))</f>
        <v>0</v>
      </c>
      <c r="G335" s="43">
        <f ca="1">IFERROR(IF(A335="",0,INDIRECT("'Récaptitulatif Loyer Paris'!"&amp;ADDRESS(MATCH(A335,'Récaptitulatif Loyer PARIS 2018'!$A:$A,0),MATCH($A$1,'Récaptitulatif Loyer PARIS 2018'!$1:$1,0)+1,4))),0)</f>
        <v>0</v>
      </c>
      <c r="H335" s="94">
        <f ca="1">IFERROR(IF(A335="",0,INDIRECT("'Récaptitulatif Loyer Paris'!"&amp;ADDRESS(MATCH(A335,'Récaptitulatif Loyer PARIS 2018'!$A:$A,0),MATCH($A$1,'Récaptitulatif Loyer PARIS 2018'!$1:$1,0),4))),0)</f>
        <v>0</v>
      </c>
      <c r="I335" s="43">
        <f t="shared" ca="1" si="21"/>
        <v>0</v>
      </c>
      <c r="J335" s="44" t="str">
        <f t="shared" ca="1" si="22"/>
        <v/>
      </c>
      <c r="K335" s="45" t="str">
        <f t="shared" ca="1" si="23"/>
        <v/>
      </c>
    </row>
    <row r="336" spans="1:11" ht="20.100000000000001" customHeight="1">
      <c r="A336" s="12" t="str">
        <f t="array" aca="1" ref="A336" ca="1">IFERROR(INDEX('Récaptitulatif Résa PARIS 2018'!$A$2:OFFSET($A$2,LastR2,0), MATCH(0, IF($A$1='Récaptitulatif Résa PARIS 2018'!$F$2:OFFSET($F$2,LastR2,0), COUNTIF($A$2:$A335, 'Récaptitulatif Résa PARIS 2018'!$A$2:OFFSET($A$2,LastR2,0)), ""), 0)),"")</f>
        <v/>
      </c>
      <c r="B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6" s="94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2018'!$I$2:OFFSET($I$2,LastR2,0)))))</f>
        <v>0</v>
      </c>
      <c r="G336" s="43">
        <f ca="1">IFERROR(IF(A336="",0,INDIRECT("'Récaptitulatif Loyer Paris'!"&amp;ADDRESS(MATCH(A336,'Récaptitulatif Loyer PARIS 2018'!$A:$A,0),MATCH($A$1,'Récaptitulatif Loyer PARIS 2018'!$1:$1,0)+1,4))),0)</f>
        <v>0</v>
      </c>
      <c r="H336" s="94">
        <f ca="1">IFERROR(IF(A336="",0,INDIRECT("'Récaptitulatif Loyer Paris'!"&amp;ADDRESS(MATCH(A336,'Récaptitulatif Loyer PARIS 2018'!$A:$A,0),MATCH($A$1,'Récaptitulatif Loyer PARIS 2018'!$1:$1,0),4))),0)</f>
        <v>0</v>
      </c>
      <c r="I336" s="43">
        <f t="shared" ref="I336:I399" ca="1" si="24">B336-G336</f>
        <v>0</v>
      </c>
      <c r="J336" s="44" t="str">
        <f t="shared" ref="J336:J399" ca="1" si="25">IFERROR(I336/B336,"")</f>
        <v/>
      </c>
      <c r="K336" s="45" t="str">
        <f t="shared" ref="K336:K399" ca="1" si="26">IFERROR(F336/H336,"")</f>
        <v/>
      </c>
    </row>
    <row r="337" spans="1:11" ht="20.100000000000001" customHeight="1">
      <c r="A337" s="12" t="str">
        <f t="array" aca="1" ref="A337" ca="1">IFERROR(INDEX('Récaptitulatif Résa PARIS 2018'!$A$2:OFFSET($A$2,LastR2,0), MATCH(0, IF($A$1='Récaptitulatif Résa PARIS 2018'!$F$2:OFFSET($F$2,LastR2,0), COUNTIF($A$2:$A336, 'Récaptitulatif Résa PARIS 2018'!$A$2:OFFSET($A$2,LastR2,0)), ""), 0)),"")</f>
        <v/>
      </c>
      <c r="B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7" s="94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2018'!$I$2:OFFSET($I$2,LastR2,0)))))</f>
        <v>0</v>
      </c>
      <c r="G337" s="43">
        <f ca="1">IFERROR(IF(A337="",0,INDIRECT("'Récaptitulatif Loyer Paris'!"&amp;ADDRESS(MATCH(A337,'Récaptitulatif Loyer PARIS 2018'!$A:$A,0),MATCH($A$1,'Récaptitulatif Loyer PARIS 2018'!$1:$1,0)+1,4))),0)</f>
        <v>0</v>
      </c>
      <c r="H337" s="94">
        <f ca="1">IFERROR(IF(A337="",0,INDIRECT("'Récaptitulatif Loyer Paris'!"&amp;ADDRESS(MATCH(A337,'Récaptitulatif Loyer PARIS 2018'!$A:$A,0),MATCH($A$1,'Récaptitulatif Loyer PARIS 2018'!$1:$1,0),4))),0)</f>
        <v>0</v>
      </c>
      <c r="I337" s="43">
        <f t="shared" ca="1" si="24"/>
        <v>0</v>
      </c>
      <c r="J337" s="44" t="str">
        <f t="shared" ca="1" si="25"/>
        <v/>
      </c>
      <c r="K337" s="45" t="str">
        <f t="shared" ca="1" si="26"/>
        <v/>
      </c>
    </row>
    <row r="338" spans="1:11" ht="20.100000000000001" customHeight="1">
      <c r="A338" s="12" t="str">
        <f t="array" aca="1" ref="A338" ca="1">IFERROR(INDEX('Récaptitulatif Résa PARIS 2018'!$A$2:OFFSET($A$2,LastR2,0), MATCH(0, IF($A$1='Récaptitulatif Résa PARIS 2018'!$F$2:OFFSET($F$2,LastR2,0), COUNTIF($A$2:$A337, 'Récaptitulatif Résa PARIS 2018'!$A$2:OFFSET($A$2,LastR2,0)), ""), 0)),"")</f>
        <v/>
      </c>
      <c r="B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8" s="94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2018'!$I$2:OFFSET($I$2,LastR2,0)))))</f>
        <v>0</v>
      </c>
      <c r="G338" s="43">
        <f ca="1">IFERROR(IF(A338="",0,INDIRECT("'Récaptitulatif Loyer Paris'!"&amp;ADDRESS(MATCH(A338,'Récaptitulatif Loyer PARIS 2018'!$A:$A,0),MATCH($A$1,'Récaptitulatif Loyer PARIS 2018'!$1:$1,0)+1,4))),0)</f>
        <v>0</v>
      </c>
      <c r="H338" s="94">
        <f ca="1">IFERROR(IF(A338="",0,INDIRECT("'Récaptitulatif Loyer Paris'!"&amp;ADDRESS(MATCH(A338,'Récaptitulatif Loyer PARIS 2018'!$A:$A,0),MATCH($A$1,'Récaptitulatif Loyer PARIS 2018'!$1:$1,0),4))),0)</f>
        <v>0</v>
      </c>
      <c r="I338" s="43">
        <f t="shared" ca="1" si="24"/>
        <v>0</v>
      </c>
      <c r="J338" s="44" t="str">
        <f t="shared" ca="1" si="25"/>
        <v/>
      </c>
      <c r="K338" s="45" t="str">
        <f t="shared" ca="1" si="26"/>
        <v/>
      </c>
    </row>
    <row r="339" spans="1:11" ht="20.100000000000001" customHeight="1">
      <c r="A339" s="12" t="str">
        <f t="array" aca="1" ref="A339" ca="1">IFERROR(INDEX('Récaptitulatif Résa PARIS 2018'!$A$2:OFFSET($A$2,LastR2,0), MATCH(0, IF($A$1='Récaptitulatif Résa PARIS 2018'!$F$2:OFFSET($F$2,LastR2,0), COUNTIF($A$2:$A338, 'Récaptitulatif Résa PARIS 2018'!$A$2:OFFSET($A$2,LastR2,0)), ""), 0)),"")</f>
        <v/>
      </c>
      <c r="B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9" s="94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2018'!$I$2:OFFSET($I$2,LastR2,0)))))</f>
        <v>0</v>
      </c>
      <c r="G339" s="43">
        <f ca="1">IFERROR(IF(A339="",0,INDIRECT("'Récaptitulatif Loyer Paris'!"&amp;ADDRESS(MATCH(A339,'Récaptitulatif Loyer PARIS 2018'!$A:$A,0),MATCH($A$1,'Récaptitulatif Loyer PARIS 2018'!$1:$1,0)+1,4))),0)</f>
        <v>0</v>
      </c>
      <c r="H339" s="94">
        <f ca="1">IFERROR(IF(A339="",0,INDIRECT("'Récaptitulatif Loyer Paris'!"&amp;ADDRESS(MATCH(A339,'Récaptitulatif Loyer PARIS 2018'!$A:$A,0),MATCH($A$1,'Récaptitulatif Loyer PARIS 2018'!$1:$1,0),4))),0)</f>
        <v>0</v>
      </c>
      <c r="I339" s="43">
        <f t="shared" ca="1" si="24"/>
        <v>0</v>
      </c>
      <c r="J339" s="44" t="str">
        <f t="shared" ca="1" si="25"/>
        <v/>
      </c>
      <c r="K339" s="45" t="str">
        <f t="shared" ca="1" si="26"/>
        <v/>
      </c>
    </row>
    <row r="340" spans="1:11" ht="20.100000000000001" customHeight="1">
      <c r="A340" s="12" t="str">
        <f t="array" aca="1" ref="A340" ca="1">IFERROR(INDEX('Récaptitulatif Résa PARIS 2018'!$A$2:OFFSET($A$2,LastR2,0), MATCH(0, IF($A$1='Récaptitulatif Résa PARIS 2018'!$F$2:OFFSET($F$2,LastR2,0), COUNTIF($A$2:$A339, 'Récaptitulatif Résa PARIS 2018'!$A$2:OFFSET($A$2,LastR2,0)), ""), 0)),"")</f>
        <v/>
      </c>
      <c r="B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0" s="94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2018'!$I$2:OFFSET($I$2,LastR2,0)))))</f>
        <v>0</v>
      </c>
      <c r="G340" s="43">
        <f ca="1">IFERROR(IF(A340="",0,INDIRECT("'Récaptitulatif Loyer Paris'!"&amp;ADDRESS(MATCH(A340,'Récaptitulatif Loyer PARIS 2018'!$A:$A,0),MATCH($A$1,'Récaptitulatif Loyer PARIS 2018'!$1:$1,0)+1,4))),0)</f>
        <v>0</v>
      </c>
      <c r="H340" s="94">
        <f ca="1">IFERROR(IF(A340="",0,INDIRECT("'Récaptitulatif Loyer Paris'!"&amp;ADDRESS(MATCH(A340,'Récaptitulatif Loyer PARIS 2018'!$A:$A,0),MATCH($A$1,'Récaptitulatif Loyer PARIS 2018'!$1:$1,0),4))),0)</f>
        <v>0</v>
      </c>
      <c r="I340" s="43">
        <f t="shared" ca="1" si="24"/>
        <v>0</v>
      </c>
      <c r="J340" s="44" t="str">
        <f t="shared" ca="1" si="25"/>
        <v/>
      </c>
      <c r="K340" s="45" t="str">
        <f t="shared" ca="1" si="26"/>
        <v/>
      </c>
    </row>
    <row r="341" spans="1:11" ht="20.100000000000001" customHeight="1">
      <c r="A341" s="12" t="str">
        <f t="array" aca="1" ref="A341" ca="1">IFERROR(INDEX('Récaptitulatif Résa PARIS 2018'!$A$2:OFFSET($A$2,LastR2,0), MATCH(0, IF($A$1='Récaptitulatif Résa PARIS 2018'!$F$2:OFFSET($F$2,LastR2,0), COUNTIF($A$2:$A340, 'Récaptitulatif Résa PARIS 2018'!$A$2:OFFSET($A$2,LastR2,0)), ""), 0)),"")</f>
        <v/>
      </c>
      <c r="B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1" s="94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2018'!$I$2:OFFSET($I$2,LastR2,0)))))</f>
        <v>0</v>
      </c>
      <c r="G341" s="43">
        <f ca="1">IFERROR(IF(A341="",0,INDIRECT("'Récaptitulatif Loyer Paris'!"&amp;ADDRESS(MATCH(A341,'Récaptitulatif Loyer PARIS 2018'!$A:$A,0),MATCH($A$1,'Récaptitulatif Loyer PARIS 2018'!$1:$1,0)+1,4))),0)</f>
        <v>0</v>
      </c>
      <c r="H341" s="94">
        <f ca="1">IFERROR(IF(A341="",0,INDIRECT("'Récaptitulatif Loyer Paris'!"&amp;ADDRESS(MATCH(A341,'Récaptitulatif Loyer PARIS 2018'!$A:$A,0),MATCH($A$1,'Récaptitulatif Loyer PARIS 2018'!$1:$1,0),4))),0)</f>
        <v>0</v>
      </c>
      <c r="I341" s="43">
        <f t="shared" ca="1" si="24"/>
        <v>0</v>
      </c>
      <c r="J341" s="44" t="str">
        <f t="shared" ca="1" si="25"/>
        <v/>
      </c>
      <c r="K341" s="45" t="str">
        <f t="shared" ca="1" si="26"/>
        <v/>
      </c>
    </row>
    <row r="342" spans="1:11" ht="20.100000000000001" customHeight="1">
      <c r="A342" s="12" t="str">
        <f t="array" aca="1" ref="A342" ca="1">IFERROR(INDEX('Récaptitulatif Résa PARIS 2018'!$A$2:OFFSET($A$2,LastR2,0), MATCH(0, IF($A$1='Récaptitulatif Résa PARIS 2018'!$F$2:OFFSET($F$2,LastR2,0), COUNTIF($A$2:$A341, 'Récaptitulatif Résa PARIS 2018'!$A$2:OFFSET($A$2,LastR2,0)), ""), 0)),"")</f>
        <v/>
      </c>
      <c r="B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2" s="94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2018'!$I$2:OFFSET($I$2,LastR2,0)))))</f>
        <v>0</v>
      </c>
      <c r="G342" s="43">
        <f ca="1">IFERROR(IF(A342="",0,INDIRECT("'Récaptitulatif Loyer Paris'!"&amp;ADDRESS(MATCH(A342,'Récaptitulatif Loyer PARIS 2018'!$A:$A,0),MATCH($A$1,'Récaptitulatif Loyer PARIS 2018'!$1:$1,0)+1,4))),0)</f>
        <v>0</v>
      </c>
      <c r="H342" s="94">
        <f ca="1">IFERROR(IF(A342="",0,INDIRECT("'Récaptitulatif Loyer Paris'!"&amp;ADDRESS(MATCH(A342,'Récaptitulatif Loyer PARIS 2018'!$A:$A,0),MATCH($A$1,'Récaptitulatif Loyer PARIS 2018'!$1:$1,0),4))),0)</f>
        <v>0</v>
      </c>
      <c r="I342" s="43">
        <f t="shared" ca="1" si="24"/>
        <v>0</v>
      </c>
      <c r="J342" s="44" t="str">
        <f t="shared" ca="1" si="25"/>
        <v/>
      </c>
      <c r="K342" s="45" t="str">
        <f t="shared" ca="1" si="26"/>
        <v/>
      </c>
    </row>
    <row r="343" spans="1:11" ht="20.100000000000001" customHeight="1">
      <c r="A343" s="12" t="str">
        <f t="array" aca="1" ref="A343" ca="1">IFERROR(INDEX('Récaptitulatif Résa PARIS 2018'!$A$2:OFFSET($A$2,LastR2,0), MATCH(0, IF($A$1='Récaptitulatif Résa PARIS 2018'!$F$2:OFFSET($F$2,LastR2,0), COUNTIF($A$2:$A342, 'Récaptitulatif Résa PARIS 2018'!$A$2:OFFSET($A$2,LastR2,0)), ""), 0)),"")</f>
        <v/>
      </c>
      <c r="B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3" s="94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2018'!$I$2:OFFSET($I$2,LastR2,0)))))</f>
        <v>0</v>
      </c>
      <c r="G343" s="43">
        <f ca="1">IFERROR(IF(A343="",0,INDIRECT("'Récaptitulatif Loyer Paris'!"&amp;ADDRESS(MATCH(A343,'Récaptitulatif Loyer PARIS 2018'!$A:$A,0),MATCH($A$1,'Récaptitulatif Loyer PARIS 2018'!$1:$1,0)+1,4))),0)</f>
        <v>0</v>
      </c>
      <c r="H343" s="94">
        <f ca="1">IFERROR(IF(A343="",0,INDIRECT("'Récaptitulatif Loyer Paris'!"&amp;ADDRESS(MATCH(A343,'Récaptitulatif Loyer PARIS 2018'!$A:$A,0),MATCH($A$1,'Récaptitulatif Loyer PARIS 2018'!$1:$1,0),4))),0)</f>
        <v>0</v>
      </c>
      <c r="I343" s="43">
        <f t="shared" ca="1" si="24"/>
        <v>0</v>
      </c>
      <c r="J343" s="44" t="str">
        <f t="shared" ca="1" si="25"/>
        <v/>
      </c>
      <c r="K343" s="45" t="str">
        <f t="shared" ca="1" si="26"/>
        <v/>
      </c>
    </row>
    <row r="344" spans="1:11" ht="20.100000000000001" customHeight="1">
      <c r="A344" s="12" t="str">
        <f t="array" aca="1" ref="A344" ca="1">IFERROR(INDEX('Récaptitulatif Résa PARIS 2018'!$A$2:OFFSET($A$2,LastR2,0), MATCH(0, IF($A$1='Récaptitulatif Résa PARIS 2018'!$F$2:OFFSET($F$2,LastR2,0), COUNTIF($A$2:$A343, 'Récaptitulatif Résa PARIS 2018'!$A$2:OFFSET($A$2,LastR2,0)), ""), 0)),"")</f>
        <v/>
      </c>
      <c r="B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4" s="94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2018'!$I$2:OFFSET($I$2,LastR2,0)))))</f>
        <v>0</v>
      </c>
      <c r="G344" s="43">
        <f ca="1">IFERROR(IF(A344="",0,INDIRECT("'Récaptitulatif Loyer Paris'!"&amp;ADDRESS(MATCH(A344,'Récaptitulatif Loyer PARIS 2018'!$A:$A,0),MATCH($A$1,'Récaptitulatif Loyer PARIS 2018'!$1:$1,0)+1,4))),0)</f>
        <v>0</v>
      </c>
      <c r="H344" s="94">
        <f ca="1">IFERROR(IF(A344="",0,INDIRECT("'Récaptitulatif Loyer Paris'!"&amp;ADDRESS(MATCH(A344,'Récaptitulatif Loyer PARIS 2018'!$A:$A,0),MATCH($A$1,'Récaptitulatif Loyer PARIS 2018'!$1:$1,0),4))),0)</f>
        <v>0</v>
      </c>
      <c r="I344" s="43">
        <f t="shared" ca="1" si="24"/>
        <v>0</v>
      </c>
      <c r="J344" s="44" t="str">
        <f t="shared" ca="1" si="25"/>
        <v/>
      </c>
      <c r="K344" s="45" t="str">
        <f t="shared" ca="1" si="26"/>
        <v/>
      </c>
    </row>
    <row r="345" spans="1:11" ht="20.100000000000001" customHeight="1">
      <c r="A345" s="12" t="str">
        <f t="array" aca="1" ref="A345" ca="1">IFERROR(INDEX('Récaptitulatif Résa PARIS 2018'!$A$2:OFFSET($A$2,LastR2,0), MATCH(0, IF($A$1='Récaptitulatif Résa PARIS 2018'!$F$2:OFFSET($F$2,LastR2,0), COUNTIF($A$2:$A344, 'Récaptitulatif Résa PARIS 2018'!$A$2:OFFSET($A$2,LastR2,0)), ""), 0)),"")</f>
        <v/>
      </c>
      <c r="B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5" s="94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2018'!$I$2:OFFSET($I$2,LastR2,0)))))</f>
        <v>0</v>
      </c>
      <c r="G345" s="43">
        <f ca="1">IFERROR(IF(A345="",0,INDIRECT("'Récaptitulatif Loyer Paris'!"&amp;ADDRESS(MATCH(A345,'Récaptitulatif Loyer PARIS 2018'!$A:$A,0),MATCH($A$1,'Récaptitulatif Loyer PARIS 2018'!$1:$1,0)+1,4))),0)</f>
        <v>0</v>
      </c>
      <c r="H345" s="94">
        <f ca="1">IFERROR(IF(A345="",0,INDIRECT("'Récaptitulatif Loyer Paris'!"&amp;ADDRESS(MATCH(A345,'Récaptitulatif Loyer PARIS 2018'!$A:$A,0),MATCH($A$1,'Récaptitulatif Loyer PARIS 2018'!$1:$1,0),4))),0)</f>
        <v>0</v>
      </c>
      <c r="I345" s="43">
        <f t="shared" ca="1" si="24"/>
        <v>0</v>
      </c>
      <c r="J345" s="44" t="str">
        <f t="shared" ca="1" si="25"/>
        <v/>
      </c>
      <c r="K345" s="45" t="str">
        <f t="shared" ca="1" si="26"/>
        <v/>
      </c>
    </row>
    <row r="346" spans="1:11" ht="20.100000000000001" customHeight="1">
      <c r="A346" s="12" t="str">
        <f t="array" aca="1" ref="A346" ca="1">IFERROR(INDEX('Récaptitulatif Résa PARIS 2018'!$A$2:OFFSET($A$2,LastR2,0), MATCH(0, IF($A$1='Récaptitulatif Résa PARIS 2018'!$F$2:OFFSET($F$2,LastR2,0), COUNTIF($A$2:$A345, 'Récaptitulatif Résa PARIS 2018'!$A$2:OFFSET($A$2,LastR2,0)), ""), 0)),"")</f>
        <v/>
      </c>
      <c r="B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6" s="94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2018'!$I$2:OFFSET($I$2,LastR2,0)))))</f>
        <v>0</v>
      </c>
      <c r="G346" s="43">
        <f ca="1">IFERROR(IF(A346="",0,INDIRECT("'Récaptitulatif Loyer Paris'!"&amp;ADDRESS(MATCH(A346,'Récaptitulatif Loyer PARIS 2018'!$A:$A,0),MATCH($A$1,'Récaptitulatif Loyer PARIS 2018'!$1:$1,0)+1,4))),0)</f>
        <v>0</v>
      </c>
      <c r="H346" s="94">
        <f ca="1">IFERROR(IF(A346="",0,INDIRECT("'Récaptitulatif Loyer Paris'!"&amp;ADDRESS(MATCH(A346,'Récaptitulatif Loyer PARIS 2018'!$A:$A,0),MATCH($A$1,'Récaptitulatif Loyer PARIS 2018'!$1:$1,0),4))),0)</f>
        <v>0</v>
      </c>
      <c r="I346" s="43">
        <f t="shared" ca="1" si="24"/>
        <v>0</v>
      </c>
      <c r="J346" s="44" t="str">
        <f t="shared" ca="1" si="25"/>
        <v/>
      </c>
      <c r="K346" s="45" t="str">
        <f t="shared" ca="1" si="26"/>
        <v/>
      </c>
    </row>
    <row r="347" spans="1:11" ht="20.100000000000001" customHeight="1">
      <c r="A347" s="12" t="str">
        <f t="array" aca="1" ref="A347" ca="1">IFERROR(INDEX('Récaptitulatif Résa PARIS 2018'!$A$2:OFFSET($A$2,LastR2,0), MATCH(0, IF($A$1='Récaptitulatif Résa PARIS 2018'!$F$2:OFFSET($F$2,LastR2,0), COUNTIF($A$2:$A346, 'Récaptitulatif Résa PARIS 2018'!$A$2:OFFSET($A$2,LastR2,0)), ""), 0)),"")</f>
        <v/>
      </c>
      <c r="B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7" s="94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2018'!$I$2:OFFSET($I$2,LastR2,0)))))</f>
        <v>0</v>
      </c>
      <c r="G347" s="43">
        <f ca="1">IFERROR(IF(A347="",0,INDIRECT("'Récaptitulatif Loyer Paris'!"&amp;ADDRESS(MATCH(A347,'Récaptitulatif Loyer PARIS 2018'!$A:$A,0),MATCH($A$1,'Récaptitulatif Loyer PARIS 2018'!$1:$1,0)+1,4))),0)</f>
        <v>0</v>
      </c>
      <c r="H347" s="94">
        <f ca="1">IFERROR(IF(A347="",0,INDIRECT("'Récaptitulatif Loyer Paris'!"&amp;ADDRESS(MATCH(A347,'Récaptitulatif Loyer PARIS 2018'!$A:$A,0),MATCH($A$1,'Récaptitulatif Loyer PARIS 2018'!$1:$1,0),4))),0)</f>
        <v>0</v>
      </c>
      <c r="I347" s="43">
        <f t="shared" ca="1" si="24"/>
        <v>0</v>
      </c>
      <c r="J347" s="44" t="str">
        <f t="shared" ca="1" si="25"/>
        <v/>
      </c>
      <c r="K347" s="45" t="str">
        <f t="shared" ca="1" si="26"/>
        <v/>
      </c>
    </row>
    <row r="348" spans="1:11" ht="20.100000000000001" customHeight="1">
      <c r="A348" s="12" t="str">
        <f t="array" aca="1" ref="A348" ca="1">IFERROR(INDEX('Récaptitulatif Résa PARIS 2018'!$A$2:OFFSET($A$2,LastR2,0), MATCH(0, IF($A$1='Récaptitulatif Résa PARIS 2018'!$F$2:OFFSET($F$2,LastR2,0), COUNTIF($A$2:$A347, 'Récaptitulatif Résa PARIS 2018'!$A$2:OFFSET($A$2,LastR2,0)), ""), 0)),"")</f>
        <v/>
      </c>
      <c r="B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8" s="94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2018'!$I$2:OFFSET($I$2,LastR2,0)))))</f>
        <v>0</v>
      </c>
      <c r="G348" s="43">
        <f ca="1">IFERROR(IF(A348="",0,INDIRECT("'Récaptitulatif Loyer Paris'!"&amp;ADDRESS(MATCH(A348,'Récaptitulatif Loyer PARIS 2018'!$A:$A,0),MATCH($A$1,'Récaptitulatif Loyer PARIS 2018'!$1:$1,0)+1,4))),0)</f>
        <v>0</v>
      </c>
      <c r="H348" s="94">
        <f ca="1">IFERROR(IF(A348="",0,INDIRECT("'Récaptitulatif Loyer Paris'!"&amp;ADDRESS(MATCH(A348,'Récaptitulatif Loyer PARIS 2018'!$A:$A,0),MATCH($A$1,'Récaptitulatif Loyer PARIS 2018'!$1:$1,0),4))),0)</f>
        <v>0</v>
      </c>
      <c r="I348" s="43">
        <f t="shared" ca="1" si="24"/>
        <v>0</v>
      </c>
      <c r="J348" s="44" t="str">
        <f t="shared" ca="1" si="25"/>
        <v/>
      </c>
      <c r="K348" s="45" t="str">
        <f t="shared" ca="1" si="26"/>
        <v/>
      </c>
    </row>
    <row r="349" spans="1:11" ht="20.100000000000001" customHeight="1">
      <c r="A349" s="12" t="str">
        <f t="array" aca="1" ref="A349" ca="1">IFERROR(INDEX('Récaptitulatif Résa PARIS 2018'!$A$2:OFFSET($A$2,LastR2,0), MATCH(0, IF($A$1='Récaptitulatif Résa PARIS 2018'!$F$2:OFFSET($F$2,LastR2,0), COUNTIF($A$2:$A348, 'Récaptitulatif Résa PARIS 2018'!$A$2:OFFSET($A$2,LastR2,0)), ""), 0)),"")</f>
        <v/>
      </c>
      <c r="B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9" s="94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2018'!$I$2:OFFSET($I$2,LastR2,0)))))</f>
        <v>0</v>
      </c>
      <c r="G349" s="43">
        <f ca="1">IFERROR(IF(A349="",0,INDIRECT("'Récaptitulatif Loyer Paris'!"&amp;ADDRESS(MATCH(A349,'Récaptitulatif Loyer PARIS 2018'!$A:$A,0),MATCH($A$1,'Récaptitulatif Loyer PARIS 2018'!$1:$1,0)+1,4))),0)</f>
        <v>0</v>
      </c>
      <c r="H349" s="94">
        <f ca="1">IFERROR(IF(A349="",0,INDIRECT("'Récaptitulatif Loyer Paris'!"&amp;ADDRESS(MATCH(A349,'Récaptitulatif Loyer PARIS 2018'!$A:$A,0),MATCH($A$1,'Récaptitulatif Loyer PARIS 2018'!$1:$1,0),4))),0)</f>
        <v>0</v>
      </c>
      <c r="I349" s="43">
        <f t="shared" ca="1" si="24"/>
        <v>0</v>
      </c>
      <c r="J349" s="44" t="str">
        <f t="shared" ca="1" si="25"/>
        <v/>
      </c>
      <c r="K349" s="45" t="str">
        <f t="shared" ca="1" si="26"/>
        <v/>
      </c>
    </row>
    <row r="350" spans="1:11" ht="20.100000000000001" customHeight="1">
      <c r="A350" s="12" t="str">
        <f t="array" aca="1" ref="A350" ca="1">IFERROR(INDEX('Récaptitulatif Résa PARIS 2018'!$A$2:OFFSET($A$2,LastR2,0), MATCH(0, IF($A$1='Récaptitulatif Résa PARIS 2018'!$F$2:OFFSET($F$2,LastR2,0), COUNTIF($A$2:$A349, 'Récaptitulatif Résa PARIS 2018'!$A$2:OFFSET($A$2,LastR2,0)), ""), 0)),"")</f>
        <v/>
      </c>
      <c r="B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0" s="94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2018'!$I$2:OFFSET($I$2,LastR2,0)))))</f>
        <v>0</v>
      </c>
      <c r="G350" s="43">
        <f ca="1">IFERROR(IF(A350="",0,INDIRECT("'Récaptitulatif Loyer Paris'!"&amp;ADDRESS(MATCH(A350,'Récaptitulatif Loyer PARIS 2018'!$A:$A,0),MATCH($A$1,'Récaptitulatif Loyer PARIS 2018'!$1:$1,0)+1,4))),0)</f>
        <v>0</v>
      </c>
      <c r="H350" s="94">
        <f ca="1">IFERROR(IF(A350="",0,INDIRECT("'Récaptitulatif Loyer Paris'!"&amp;ADDRESS(MATCH(A350,'Récaptitulatif Loyer PARIS 2018'!$A:$A,0),MATCH($A$1,'Récaptitulatif Loyer PARIS 2018'!$1:$1,0),4))),0)</f>
        <v>0</v>
      </c>
      <c r="I350" s="43">
        <f t="shared" ca="1" si="24"/>
        <v>0</v>
      </c>
      <c r="J350" s="44" t="str">
        <f t="shared" ca="1" si="25"/>
        <v/>
      </c>
      <c r="K350" s="45" t="str">
        <f t="shared" ca="1" si="26"/>
        <v/>
      </c>
    </row>
    <row r="351" spans="1:11" ht="20.100000000000001" customHeight="1">
      <c r="A351" s="12" t="str">
        <f t="array" aca="1" ref="A351" ca="1">IFERROR(INDEX('Récaptitulatif Résa PARIS 2018'!$A$2:OFFSET($A$2,LastR2,0), MATCH(0, IF($A$1='Récaptitulatif Résa PARIS 2018'!$F$2:OFFSET($F$2,LastR2,0), COUNTIF($A$2:$A350, 'Récaptitulatif Résa PARIS 2018'!$A$2:OFFSET($A$2,LastR2,0)), ""), 0)),"")</f>
        <v/>
      </c>
      <c r="B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1" s="94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2018'!$I$2:OFFSET($I$2,LastR2,0)))))</f>
        <v>0</v>
      </c>
      <c r="G351" s="43">
        <f ca="1">IFERROR(IF(A351="",0,INDIRECT("'Récaptitulatif Loyer Paris'!"&amp;ADDRESS(MATCH(A351,'Récaptitulatif Loyer PARIS 2018'!$A:$A,0),MATCH($A$1,'Récaptitulatif Loyer PARIS 2018'!$1:$1,0)+1,4))),0)</f>
        <v>0</v>
      </c>
      <c r="H351" s="94">
        <f ca="1">IFERROR(IF(A351="",0,INDIRECT("'Récaptitulatif Loyer Paris'!"&amp;ADDRESS(MATCH(A351,'Récaptitulatif Loyer PARIS 2018'!$A:$A,0),MATCH($A$1,'Récaptitulatif Loyer PARIS 2018'!$1:$1,0),4))),0)</f>
        <v>0</v>
      </c>
      <c r="I351" s="43">
        <f t="shared" ca="1" si="24"/>
        <v>0</v>
      </c>
      <c r="J351" s="44" t="str">
        <f t="shared" ca="1" si="25"/>
        <v/>
      </c>
      <c r="K351" s="45" t="str">
        <f t="shared" ca="1" si="26"/>
        <v/>
      </c>
    </row>
    <row r="352" spans="1:11" ht="20.100000000000001" customHeight="1">
      <c r="A352" s="12" t="str">
        <f t="array" aca="1" ref="A352" ca="1">IFERROR(INDEX('Récaptitulatif Résa PARIS 2018'!$A$2:OFFSET($A$2,LastR2,0), MATCH(0, IF($A$1='Récaptitulatif Résa PARIS 2018'!$F$2:OFFSET($F$2,LastR2,0), COUNTIF($A$2:$A351, 'Récaptitulatif Résa PARIS 2018'!$A$2:OFFSET($A$2,LastR2,0)), ""), 0)),"")</f>
        <v/>
      </c>
      <c r="B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2" s="94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2018'!$I$2:OFFSET($I$2,LastR2,0)))))</f>
        <v>0</v>
      </c>
      <c r="G352" s="43">
        <f ca="1">IFERROR(IF(A352="",0,INDIRECT("'Récaptitulatif Loyer Paris'!"&amp;ADDRESS(MATCH(A352,'Récaptitulatif Loyer PARIS 2018'!$A:$A,0),MATCH($A$1,'Récaptitulatif Loyer PARIS 2018'!$1:$1,0)+1,4))),0)</f>
        <v>0</v>
      </c>
      <c r="H352" s="94">
        <f ca="1">IFERROR(IF(A352="",0,INDIRECT("'Récaptitulatif Loyer Paris'!"&amp;ADDRESS(MATCH(A352,'Récaptitulatif Loyer PARIS 2018'!$A:$A,0),MATCH($A$1,'Récaptitulatif Loyer PARIS 2018'!$1:$1,0),4))),0)</f>
        <v>0</v>
      </c>
      <c r="I352" s="43">
        <f t="shared" ca="1" si="24"/>
        <v>0</v>
      </c>
      <c r="J352" s="44" t="str">
        <f t="shared" ca="1" si="25"/>
        <v/>
      </c>
      <c r="K352" s="45" t="str">
        <f t="shared" ca="1" si="26"/>
        <v/>
      </c>
    </row>
    <row r="353" spans="1:11" ht="20.100000000000001" customHeight="1">
      <c r="A353" s="12" t="str">
        <f t="array" aca="1" ref="A353" ca="1">IFERROR(INDEX('Récaptitulatif Résa PARIS 2018'!$A$2:OFFSET($A$2,LastR2,0), MATCH(0, IF($A$1='Récaptitulatif Résa PARIS 2018'!$F$2:OFFSET($F$2,LastR2,0), COUNTIF($A$2:$A352, 'Récaptitulatif Résa PARIS 2018'!$A$2:OFFSET($A$2,LastR2,0)), ""), 0)),"")</f>
        <v/>
      </c>
      <c r="B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3" s="94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2018'!$I$2:OFFSET($I$2,LastR2,0)))))</f>
        <v>0</v>
      </c>
      <c r="G353" s="43">
        <f ca="1">IFERROR(IF(A353="",0,INDIRECT("'Récaptitulatif Loyer Paris'!"&amp;ADDRESS(MATCH(A353,'Récaptitulatif Loyer PARIS 2018'!$A:$A,0),MATCH($A$1,'Récaptitulatif Loyer PARIS 2018'!$1:$1,0)+1,4))),0)</f>
        <v>0</v>
      </c>
      <c r="H353" s="94">
        <f ca="1">IFERROR(IF(A353="",0,INDIRECT("'Récaptitulatif Loyer Paris'!"&amp;ADDRESS(MATCH(A353,'Récaptitulatif Loyer PARIS 2018'!$A:$A,0),MATCH($A$1,'Récaptitulatif Loyer PARIS 2018'!$1:$1,0),4))),0)</f>
        <v>0</v>
      </c>
      <c r="I353" s="43">
        <f t="shared" ca="1" si="24"/>
        <v>0</v>
      </c>
      <c r="J353" s="44" t="str">
        <f t="shared" ca="1" si="25"/>
        <v/>
      </c>
      <c r="K353" s="45" t="str">
        <f t="shared" ca="1" si="26"/>
        <v/>
      </c>
    </row>
    <row r="354" spans="1:11" ht="20.100000000000001" customHeight="1">
      <c r="A354" s="12" t="str">
        <f t="array" aca="1" ref="A354" ca="1">IFERROR(INDEX('Récaptitulatif Résa PARIS 2018'!$A$2:OFFSET($A$2,LastR2,0), MATCH(0, IF($A$1='Récaptitulatif Résa PARIS 2018'!$F$2:OFFSET($F$2,LastR2,0), COUNTIF($A$2:$A353, 'Récaptitulatif Résa PARIS 2018'!$A$2:OFFSET($A$2,LastR2,0)), ""), 0)),"")</f>
        <v/>
      </c>
      <c r="B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4" s="94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2018'!$I$2:OFFSET($I$2,LastR2,0)))))</f>
        <v>0</v>
      </c>
      <c r="G354" s="43">
        <f ca="1">IFERROR(IF(A354="",0,INDIRECT("'Récaptitulatif Loyer Paris'!"&amp;ADDRESS(MATCH(A354,'Récaptitulatif Loyer PARIS 2018'!$A:$A,0),MATCH($A$1,'Récaptitulatif Loyer PARIS 2018'!$1:$1,0)+1,4))),0)</f>
        <v>0</v>
      </c>
      <c r="H354" s="94">
        <f ca="1">IFERROR(IF(A354="",0,INDIRECT("'Récaptitulatif Loyer Paris'!"&amp;ADDRESS(MATCH(A354,'Récaptitulatif Loyer PARIS 2018'!$A:$A,0),MATCH($A$1,'Récaptitulatif Loyer PARIS 2018'!$1:$1,0),4))),0)</f>
        <v>0</v>
      </c>
      <c r="I354" s="43">
        <f t="shared" ca="1" si="24"/>
        <v>0</v>
      </c>
      <c r="J354" s="44" t="str">
        <f t="shared" ca="1" si="25"/>
        <v/>
      </c>
      <c r="K354" s="45" t="str">
        <f t="shared" ca="1" si="26"/>
        <v/>
      </c>
    </row>
    <row r="355" spans="1:11" ht="20.100000000000001" customHeight="1">
      <c r="A355" s="12" t="str">
        <f t="array" aca="1" ref="A355" ca="1">IFERROR(INDEX('Récaptitulatif Résa PARIS 2018'!$A$2:OFFSET($A$2,LastR2,0), MATCH(0, IF($A$1='Récaptitulatif Résa PARIS 2018'!$F$2:OFFSET($F$2,LastR2,0), COUNTIF($A$2:$A354, 'Récaptitulatif Résa PARIS 2018'!$A$2:OFFSET($A$2,LastR2,0)), ""), 0)),"")</f>
        <v/>
      </c>
      <c r="B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5" s="94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2018'!$I$2:OFFSET($I$2,LastR2,0)))))</f>
        <v>0</v>
      </c>
      <c r="G355" s="43">
        <f ca="1">IFERROR(IF(A355="",0,INDIRECT("'Récaptitulatif Loyer Paris'!"&amp;ADDRESS(MATCH(A355,'Récaptitulatif Loyer PARIS 2018'!$A:$A,0),MATCH($A$1,'Récaptitulatif Loyer PARIS 2018'!$1:$1,0)+1,4))),0)</f>
        <v>0</v>
      </c>
      <c r="H355" s="94">
        <f ca="1">IFERROR(IF(A355="",0,INDIRECT("'Récaptitulatif Loyer Paris'!"&amp;ADDRESS(MATCH(A355,'Récaptitulatif Loyer PARIS 2018'!$A:$A,0),MATCH($A$1,'Récaptitulatif Loyer PARIS 2018'!$1:$1,0),4))),0)</f>
        <v>0</v>
      </c>
      <c r="I355" s="43">
        <f t="shared" ca="1" si="24"/>
        <v>0</v>
      </c>
      <c r="J355" s="44" t="str">
        <f t="shared" ca="1" si="25"/>
        <v/>
      </c>
      <c r="K355" s="45" t="str">
        <f t="shared" ca="1" si="26"/>
        <v/>
      </c>
    </row>
    <row r="356" spans="1:11" ht="20.100000000000001" customHeight="1">
      <c r="A356" s="12" t="str">
        <f t="array" aca="1" ref="A356" ca="1">IFERROR(INDEX('Récaptitulatif Résa PARIS 2018'!$A$2:OFFSET($A$2,LastR2,0), MATCH(0, IF($A$1='Récaptitulatif Résa PARIS 2018'!$F$2:OFFSET($F$2,LastR2,0), COUNTIF($A$2:$A355, 'Récaptitulatif Résa PARIS 2018'!$A$2:OFFSET($A$2,LastR2,0)), ""), 0)),"")</f>
        <v/>
      </c>
      <c r="B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6" s="94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2018'!$I$2:OFFSET($I$2,LastR2,0)))))</f>
        <v>0</v>
      </c>
      <c r="G356" s="43">
        <f ca="1">IFERROR(IF(A356="",0,INDIRECT("'Récaptitulatif Loyer Paris'!"&amp;ADDRESS(MATCH(A356,'Récaptitulatif Loyer PARIS 2018'!$A:$A,0),MATCH($A$1,'Récaptitulatif Loyer PARIS 2018'!$1:$1,0)+1,4))),0)</f>
        <v>0</v>
      </c>
      <c r="H356" s="94">
        <f ca="1">IFERROR(IF(A356="",0,INDIRECT("'Récaptitulatif Loyer Paris'!"&amp;ADDRESS(MATCH(A356,'Récaptitulatif Loyer PARIS 2018'!$A:$A,0),MATCH($A$1,'Récaptitulatif Loyer PARIS 2018'!$1:$1,0),4))),0)</f>
        <v>0</v>
      </c>
      <c r="I356" s="43">
        <f t="shared" ca="1" si="24"/>
        <v>0</v>
      </c>
      <c r="J356" s="44" t="str">
        <f t="shared" ca="1" si="25"/>
        <v/>
      </c>
      <c r="K356" s="45" t="str">
        <f t="shared" ca="1" si="26"/>
        <v/>
      </c>
    </row>
    <row r="357" spans="1:11" ht="20.100000000000001" customHeight="1">
      <c r="A357" s="12" t="str">
        <f t="array" aca="1" ref="A357" ca="1">IFERROR(INDEX('Récaptitulatif Résa PARIS 2018'!$A$2:OFFSET($A$2,LastR2,0), MATCH(0, IF($A$1='Récaptitulatif Résa PARIS 2018'!$F$2:OFFSET($F$2,LastR2,0), COUNTIF($A$2:$A356, 'Récaptitulatif Résa PARIS 2018'!$A$2:OFFSET($A$2,LastR2,0)), ""), 0)),"")</f>
        <v/>
      </c>
      <c r="B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7" s="94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2018'!$I$2:OFFSET($I$2,LastR2,0)))))</f>
        <v>0</v>
      </c>
      <c r="G357" s="43">
        <f ca="1">IFERROR(IF(A357="",0,INDIRECT("'Récaptitulatif Loyer Paris'!"&amp;ADDRESS(MATCH(A357,'Récaptitulatif Loyer PARIS 2018'!$A:$A,0),MATCH($A$1,'Récaptitulatif Loyer PARIS 2018'!$1:$1,0)+1,4))),0)</f>
        <v>0</v>
      </c>
      <c r="H357" s="94">
        <f ca="1">IFERROR(IF(A357="",0,INDIRECT("'Récaptitulatif Loyer Paris'!"&amp;ADDRESS(MATCH(A357,'Récaptitulatif Loyer PARIS 2018'!$A:$A,0),MATCH($A$1,'Récaptitulatif Loyer PARIS 2018'!$1:$1,0),4))),0)</f>
        <v>0</v>
      </c>
      <c r="I357" s="43">
        <f t="shared" ca="1" si="24"/>
        <v>0</v>
      </c>
      <c r="J357" s="44" t="str">
        <f t="shared" ca="1" si="25"/>
        <v/>
      </c>
      <c r="K357" s="45" t="str">
        <f t="shared" ca="1" si="26"/>
        <v/>
      </c>
    </row>
    <row r="358" spans="1:11" ht="20.100000000000001" customHeight="1">
      <c r="A358" s="12" t="str">
        <f t="array" aca="1" ref="A358" ca="1">IFERROR(INDEX('Récaptitulatif Résa PARIS 2018'!$A$2:OFFSET($A$2,LastR2,0), MATCH(0, IF($A$1='Récaptitulatif Résa PARIS 2018'!$F$2:OFFSET($F$2,LastR2,0), COUNTIF($A$2:$A357, 'Récaptitulatif Résa PARIS 2018'!$A$2:OFFSET($A$2,LastR2,0)), ""), 0)),"")</f>
        <v/>
      </c>
      <c r="B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8" s="94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2018'!$I$2:OFFSET($I$2,LastR2,0)))))</f>
        <v>0</v>
      </c>
      <c r="G358" s="43">
        <f ca="1">IFERROR(IF(A358="",0,INDIRECT("'Récaptitulatif Loyer Paris'!"&amp;ADDRESS(MATCH(A358,'Récaptitulatif Loyer PARIS 2018'!$A:$A,0),MATCH($A$1,'Récaptitulatif Loyer PARIS 2018'!$1:$1,0)+1,4))),0)</f>
        <v>0</v>
      </c>
      <c r="H358" s="94">
        <f ca="1">IFERROR(IF(A358="",0,INDIRECT("'Récaptitulatif Loyer Paris'!"&amp;ADDRESS(MATCH(A358,'Récaptitulatif Loyer PARIS 2018'!$A:$A,0),MATCH($A$1,'Récaptitulatif Loyer PARIS 2018'!$1:$1,0),4))),0)</f>
        <v>0</v>
      </c>
      <c r="I358" s="43">
        <f t="shared" ca="1" si="24"/>
        <v>0</v>
      </c>
      <c r="J358" s="44" t="str">
        <f t="shared" ca="1" si="25"/>
        <v/>
      </c>
      <c r="K358" s="45" t="str">
        <f t="shared" ca="1" si="26"/>
        <v/>
      </c>
    </row>
    <row r="359" spans="1:11" ht="20.100000000000001" customHeight="1">
      <c r="A359" s="12" t="str">
        <f t="array" aca="1" ref="A359" ca="1">IFERROR(INDEX('Récaptitulatif Résa PARIS 2018'!$A$2:OFFSET($A$2,LastR2,0), MATCH(0, IF($A$1='Récaptitulatif Résa PARIS 2018'!$F$2:OFFSET($F$2,LastR2,0), COUNTIF($A$2:$A358, 'Récaptitulatif Résa PARIS 2018'!$A$2:OFFSET($A$2,LastR2,0)), ""), 0)),"")</f>
        <v/>
      </c>
      <c r="B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9" s="94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2018'!$I$2:OFFSET($I$2,LastR2,0)))))</f>
        <v>0</v>
      </c>
      <c r="G359" s="43">
        <f ca="1">IFERROR(IF(A359="",0,INDIRECT("'Récaptitulatif Loyer Paris'!"&amp;ADDRESS(MATCH(A359,'Récaptitulatif Loyer PARIS 2018'!$A:$A,0),MATCH($A$1,'Récaptitulatif Loyer PARIS 2018'!$1:$1,0)+1,4))),0)</f>
        <v>0</v>
      </c>
      <c r="H359" s="94">
        <f ca="1">IFERROR(IF(A359="",0,INDIRECT("'Récaptitulatif Loyer Paris'!"&amp;ADDRESS(MATCH(A359,'Récaptitulatif Loyer PARIS 2018'!$A:$A,0),MATCH($A$1,'Récaptitulatif Loyer PARIS 2018'!$1:$1,0),4))),0)</f>
        <v>0</v>
      </c>
      <c r="I359" s="43">
        <f t="shared" ca="1" si="24"/>
        <v>0</v>
      </c>
      <c r="J359" s="44" t="str">
        <f t="shared" ca="1" si="25"/>
        <v/>
      </c>
      <c r="K359" s="45" t="str">
        <f t="shared" ca="1" si="26"/>
        <v/>
      </c>
    </row>
    <row r="360" spans="1:11" ht="20.100000000000001" customHeight="1">
      <c r="A360" s="12" t="str">
        <f t="array" aca="1" ref="A360" ca="1">IFERROR(INDEX('Récaptitulatif Résa PARIS 2018'!$A$2:OFFSET($A$2,LastR2,0), MATCH(0, IF($A$1='Récaptitulatif Résa PARIS 2018'!$F$2:OFFSET($F$2,LastR2,0), COUNTIF($A$2:$A359, 'Récaptitulatif Résa PARIS 2018'!$A$2:OFFSET($A$2,LastR2,0)), ""), 0)),"")</f>
        <v/>
      </c>
      <c r="B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0" s="94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2018'!$I$2:OFFSET($I$2,LastR2,0)))))</f>
        <v>0</v>
      </c>
      <c r="G360" s="43">
        <f ca="1">IFERROR(IF(A360="",0,INDIRECT("'Récaptitulatif Loyer Paris'!"&amp;ADDRESS(MATCH(A360,'Récaptitulatif Loyer PARIS 2018'!$A:$A,0),MATCH($A$1,'Récaptitulatif Loyer PARIS 2018'!$1:$1,0)+1,4))),0)</f>
        <v>0</v>
      </c>
      <c r="H360" s="94">
        <f ca="1">IFERROR(IF(A360="",0,INDIRECT("'Récaptitulatif Loyer Paris'!"&amp;ADDRESS(MATCH(A360,'Récaptitulatif Loyer PARIS 2018'!$A:$A,0),MATCH($A$1,'Récaptitulatif Loyer PARIS 2018'!$1:$1,0),4))),0)</f>
        <v>0</v>
      </c>
      <c r="I360" s="43">
        <f t="shared" ca="1" si="24"/>
        <v>0</v>
      </c>
      <c r="J360" s="44" t="str">
        <f t="shared" ca="1" si="25"/>
        <v/>
      </c>
      <c r="K360" s="45" t="str">
        <f t="shared" ca="1" si="26"/>
        <v/>
      </c>
    </row>
    <row r="361" spans="1:11" ht="20.100000000000001" customHeight="1">
      <c r="A361" s="12" t="str">
        <f t="array" aca="1" ref="A361" ca="1">IFERROR(INDEX('Récaptitulatif Résa PARIS 2018'!$A$2:OFFSET($A$2,LastR2,0), MATCH(0, IF($A$1='Récaptitulatif Résa PARIS 2018'!$F$2:OFFSET($F$2,LastR2,0), COUNTIF($A$2:$A360, 'Récaptitulatif Résa PARIS 2018'!$A$2:OFFSET($A$2,LastR2,0)), ""), 0)),"")</f>
        <v/>
      </c>
      <c r="B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1" s="94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2018'!$I$2:OFFSET($I$2,LastR2,0)))))</f>
        <v>0</v>
      </c>
      <c r="G361" s="43">
        <f ca="1">IFERROR(IF(A361="",0,INDIRECT("'Récaptitulatif Loyer Paris'!"&amp;ADDRESS(MATCH(A361,'Récaptitulatif Loyer PARIS 2018'!$A:$A,0),MATCH($A$1,'Récaptitulatif Loyer PARIS 2018'!$1:$1,0)+1,4))),0)</f>
        <v>0</v>
      </c>
      <c r="H361" s="94">
        <f ca="1">IFERROR(IF(A361="",0,INDIRECT("'Récaptitulatif Loyer Paris'!"&amp;ADDRESS(MATCH(A361,'Récaptitulatif Loyer PARIS 2018'!$A:$A,0),MATCH($A$1,'Récaptitulatif Loyer PARIS 2018'!$1:$1,0),4))),0)</f>
        <v>0</v>
      </c>
      <c r="I361" s="43">
        <f t="shared" ca="1" si="24"/>
        <v>0</v>
      </c>
      <c r="J361" s="44" t="str">
        <f t="shared" ca="1" si="25"/>
        <v/>
      </c>
      <c r="K361" s="45" t="str">
        <f t="shared" ca="1" si="26"/>
        <v/>
      </c>
    </row>
    <row r="362" spans="1:11" ht="20.100000000000001" customHeight="1">
      <c r="A362" s="12" t="str">
        <f t="array" aca="1" ref="A362" ca="1">IFERROR(INDEX('Récaptitulatif Résa PARIS 2018'!$A$2:OFFSET($A$2,LastR2,0), MATCH(0, IF($A$1='Récaptitulatif Résa PARIS 2018'!$F$2:OFFSET($F$2,LastR2,0), COUNTIF($A$2:$A361, 'Récaptitulatif Résa PARIS 2018'!$A$2:OFFSET($A$2,LastR2,0)), ""), 0)),"")</f>
        <v/>
      </c>
      <c r="B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2" s="94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2018'!$I$2:OFFSET($I$2,LastR2,0)))))</f>
        <v>0</v>
      </c>
      <c r="G362" s="43">
        <f ca="1">IFERROR(IF(A362="",0,INDIRECT("'Récaptitulatif Loyer Paris'!"&amp;ADDRESS(MATCH(A362,'Récaptitulatif Loyer PARIS 2018'!$A:$A,0),MATCH($A$1,'Récaptitulatif Loyer PARIS 2018'!$1:$1,0)+1,4))),0)</f>
        <v>0</v>
      </c>
      <c r="H362" s="94">
        <f ca="1">IFERROR(IF(A362="",0,INDIRECT("'Récaptitulatif Loyer Paris'!"&amp;ADDRESS(MATCH(A362,'Récaptitulatif Loyer PARIS 2018'!$A:$A,0),MATCH($A$1,'Récaptitulatif Loyer PARIS 2018'!$1:$1,0),4))),0)</f>
        <v>0</v>
      </c>
      <c r="I362" s="43">
        <f t="shared" ca="1" si="24"/>
        <v>0</v>
      </c>
      <c r="J362" s="44" t="str">
        <f t="shared" ca="1" si="25"/>
        <v/>
      </c>
      <c r="K362" s="45" t="str">
        <f t="shared" ca="1" si="26"/>
        <v/>
      </c>
    </row>
    <row r="363" spans="1:11" ht="20.100000000000001" customHeight="1">
      <c r="A363" s="12" t="str">
        <f t="array" aca="1" ref="A363" ca="1">IFERROR(INDEX('Récaptitulatif Résa PARIS 2018'!$A$2:OFFSET($A$2,LastR2,0), MATCH(0, IF($A$1='Récaptitulatif Résa PARIS 2018'!$F$2:OFFSET($F$2,LastR2,0), COUNTIF($A$2:$A362, 'Récaptitulatif Résa PARIS 2018'!$A$2:OFFSET($A$2,LastR2,0)), ""), 0)),"")</f>
        <v/>
      </c>
      <c r="B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3" s="94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2018'!$I$2:OFFSET($I$2,LastR2,0)))))</f>
        <v>0</v>
      </c>
      <c r="G363" s="43">
        <f ca="1">IFERROR(IF(A363="",0,INDIRECT("'Récaptitulatif Loyer Paris'!"&amp;ADDRESS(MATCH(A363,'Récaptitulatif Loyer PARIS 2018'!$A:$A,0),MATCH($A$1,'Récaptitulatif Loyer PARIS 2018'!$1:$1,0)+1,4))),0)</f>
        <v>0</v>
      </c>
      <c r="H363" s="94">
        <f ca="1">IFERROR(IF(A363="",0,INDIRECT("'Récaptitulatif Loyer Paris'!"&amp;ADDRESS(MATCH(A363,'Récaptitulatif Loyer PARIS 2018'!$A:$A,0),MATCH($A$1,'Récaptitulatif Loyer PARIS 2018'!$1:$1,0),4))),0)</f>
        <v>0</v>
      </c>
      <c r="I363" s="43">
        <f t="shared" ca="1" si="24"/>
        <v>0</v>
      </c>
      <c r="J363" s="44" t="str">
        <f t="shared" ca="1" si="25"/>
        <v/>
      </c>
      <c r="K363" s="45" t="str">
        <f t="shared" ca="1" si="26"/>
        <v/>
      </c>
    </row>
    <row r="364" spans="1:11" ht="20.100000000000001" customHeight="1">
      <c r="A364" s="12" t="str">
        <f t="array" aca="1" ref="A364" ca="1">IFERROR(INDEX('Récaptitulatif Résa PARIS 2018'!$A$2:OFFSET($A$2,LastR2,0), MATCH(0, IF($A$1='Récaptitulatif Résa PARIS 2018'!$F$2:OFFSET($F$2,LastR2,0), COUNTIF($A$2:$A363, 'Récaptitulatif Résa PARIS 2018'!$A$2:OFFSET($A$2,LastR2,0)), ""), 0)),"")</f>
        <v/>
      </c>
      <c r="B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4" s="94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2018'!$I$2:OFFSET($I$2,LastR2,0)))))</f>
        <v>0</v>
      </c>
      <c r="G364" s="43">
        <f ca="1">IFERROR(IF(A364="",0,INDIRECT("'Récaptitulatif Loyer Paris'!"&amp;ADDRESS(MATCH(A364,'Récaptitulatif Loyer PARIS 2018'!$A:$A,0),MATCH($A$1,'Récaptitulatif Loyer PARIS 2018'!$1:$1,0)+1,4))),0)</f>
        <v>0</v>
      </c>
      <c r="H364" s="94">
        <f ca="1">IFERROR(IF(A364="",0,INDIRECT("'Récaptitulatif Loyer Paris'!"&amp;ADDRESS(MATCH(A364,'Récaptitulatif Loyer PARIS 2018'!$A:$A,0),MATCH($A$1,'Récaptitulatif Loyer PARIS 2018'!$1:$1,0),4))),0)</f>
        <v>0</v>
      </c>
      <c r="I364" s="43">
        <f t="shared" ca="1" si="24"/>
        <v>0</v>
      </c>
      <c r="J364" s="44" t="str">
        <f t="shared" ca="1" si="25"/>
        <v/>
      </c>
      <c r="K364" s="45" t="str">
        <f t="shared" ca="1" si="26"/>
        <v/>
      </c>
    </row>
    <row r="365" spans="1:11" ht="20.100000000000001" customHeight="1">
      <c r="A365" s="12" t="str">
        <f t="array" aca="1" ref="A365" ca="1">IFERROR(INDEX('Récaptitulatif Résa PARIS 2018'!$A$2:OFFSET($A$2,LastR2,0), MATCH(0, IF($A$1='Récaptitulatif Résa PARIS 2018'!$F$2:OFFSET($F$2,LastR2,0), COUNTIF($A$2:$A364, 'Récaptitulatif Résa PARIS 2018'!$A$2:OFFSET($A$2,LastR2,0)), ""), 0)),"")</f>
        <v/>
      </c>
      <c r="B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5" s="94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2018'!$I$2:OFFSET($I$2,LastR2,0)))))</f>
        <v>0</v>
      </c>
      <c r="G365" s="43">
        <f ca="1">IFERROR(IF(A365="",0,INDIRECT("'Récaptitulatif Loyer Paris'!"&amp;ADDRESS(MATCH(A365,'Récaptitulatif Loyer PARIS 2018'!$A:$A,0),MATCH($A$1,'Récaptitulatif Loyer PARIS 2018'!$1:$1,0)+1,4))),0)</f>
        <v>0</v>
      </c>
      <c r="H365" s="94">
        <f ca="1">IFERROR(IF(A365="",0,INDIRECT("'Récaptitulatif Loyer Paris'!"&amp;ADDRESS(MATCH(A365,'Récaptitulatif Loyer PARIS 2018'!$A:$A,0),MATCH($A$1,'Récaptitulatif Loyer PARIS 2018'!$1:$1,0),4))),0)</f>
        <v>0</v>
      </c>
      <c r="I365" s="43">
        <f t="shared" ca="1" si="24"/>
        <v>0</v>
      </c>
      <c r="J365" s="44" t="str">
        <f t="shared" ca="1" si="25"/>
        <v/>
      </c>
      <c r="K365" s="45" t="str">
        <f t="shared" ca="1" si="26"/>
        <v/>
      </c>
    </row>
    <row r="366" spans="1:11" ht="20.100000000000001" customHeight="1">
      <c r="A366" s="12" t="str">
        <f t="array" aca="1" ref="A366" ca="1">IFERROR(INDEX('Récaptitulatif Résa PARIS 2018'!$A$2:OFFSET($A$2,LastR2,0), MATCH(0, IF($A$1='Récaptitulatif Résa PARIS 2018'!$F$2:OFFSET($F$2,LastR2,0), COUNTIF($A$2:$A365, 'Récaptitulatif Résa PARIS 2018'!$A$2:OFFSET($A$2,LastR2,0)), ""), 0)),"")</f>
        <v/>
      </c>
      <c r="B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6" s="94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2018'!$I$2:OFFSET($I$2,LastR2,0)))))</f>
        <v>0</v>
      </c>
      <c r="G366" s="43">
        <f ca="1">IFERROR(IF(A366="",0,INDIRECT("'Récaptitulatif Loyer Paris'!"&amp;ADDRESS(MATCH(A366,'Récaptitulatif Loyer PARIS 2018'!$A:$A,0),MATCH($A$1,'Récaptitulatif Loyer PARIS 2018'!$1:$1,0)+1,4))),0)</f>
        <v>0</v>
      </c>
      <c r="H366" s="94">
        <f ca="1">IFERROR(IF(A366="",0,INDIRECT("'Récaptitulatif Loyer Paris'!"&amp;ADDRESS(MATCH(A366,'Récaptitulatif Loyer PARIS 2018'!$A:$A,0),MATCH($A$1,'Récaptitulatif Loyer PARIS 2018'!$1:$1,0),4))),0)</f>
        <v>0</v>
      </c>
      <c r="I366" s="43">
        <f t="shared" ca="1" si="24"/>
        <v>0</v>
      </c>
      <c r="J366" s="44" t="str">
        <f t="shared" ca="1" si="25"/>
        <v/>
      </c>
      <c r="K366" s="45" t="str">
        <f t="shared" ca="1" si="26"/>
        <v/>
      </c>
    </row>
    <row r="367" spans="1:11" ht="20.100000000000001" customHeight="1">
      <c r="A367" s="12" t="str">
        <f t="array" aca="1" ref="A367" ca="1">IFERROR(INDEX('Récaptitulatif Résa PARIS 2018'!$A$2:OFFSET($A$2,LastR2,0), MATCH(0, IF($A$1='Récaptitulatif Résa PARIS 2018'!$F$2:OFFSET($F$2,LastR2,0), COUNTIF($A$2:$A366, 'Récaptitulatif Résa PARIS 2018'!$A$2:OFFSET($A$2,LastR2,0)), ""), 0)),"")</f>
        <v/>
      </c>
      <c r="B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7" s="94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2018'!$I$2:OFFSET($I$2,LastR2,0)))))</f>
        <v>0</v>
      </c>
      <c r="G367" s="43">
        <f ca="1">IFERROR(IF(A367="",0,INDIRECT("'Récaptitulatif Loyer Paris'!"&amp;ADDRESS(MATCH(A367,'Récaptitulatif Loyer PARIS 2018'!$A:$A,0),MATCH($A$1,'Récaptitulatif Loyer PARIS 2018'!$1:$1,0)+1,4))),0)</f>
        <v>0</v>
      </c>
      <c r="H367" s="94">
        <f ca="1">IFERROR(IF(A367="",0,INDIRECT("'Récaptitulatif Loyer Paris'!"&amp;ADDRESS(MATCH(A367,'Récaptitulatif Loyer PARIS 2018'!$A:$A,0),MATCH($A$1,'Récaptitulatif Loyer PARIS 2018'!$1:$1,0),4))),0)</f>
        <v>0</v>
      </c>
      <c r="I367" s="43">
        <f t="shared" ca="1" si="24"/>
        <v>0</v>
      </c>
      <c r="J367" s="44" t="str">
        <f t="shared" ca="1" si="25"/>
        <v/>
      </c>
      <c r="K367" s="45" t="str">
        <f t="shared" ca="1" si="26"/>
        <v/>
      </c>
    </row>
    <row r="368" spans="1:11" ht="20.100000000000001" customHeight="1">
      <c r="A368" s="12" t="str">
        <f t="array" aca="1" ref="A368" ca="1">IFERROR(INDEX('Récaptitulatif Résa PARIS 2018'!$A$2:OFFSET($A$2,LastR2,0), MATCH(0, IF($A$1='Récaptitulatif Résa PARIS 2018'!$F$2:OFFSET($F$2,LastR2,0), COUNTIF($A$2:$A367, 'Récaptitulatif Résa PARIS 2018'!$A$2:OFFSET($A$2,LastR2,0)), ""), 0)),"")</f>
        <v/>
      </c>
      <c r="B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8" s="94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2018'!$I$2:OFFSET($I$2,LastR2,0)))))</f>
        <v>0</v>
      </c>
      <c r="G368" s="43">
        <f ca="1">IFERROR(IF(A368="",0,INDIRECT("'Récaptitulatif Loyer Paris'!"&amp;ADDRESS(MATCH(A368,'Récaptitulatif Loyer PARIS 2018'!$A:$A,0),MATCH($A$1,'Récaptitulatif Loyer PARIS 2018'!$1:$1,0)+1,4))),0)</f>
        <v>0</v>
      </c>
      <c r="H368" s="94">
        <f ca="1">IFERROR(IF(A368="",0,INDIRECT("'Récaptitulatif Loyer Paris'!"&amp;ADDRESS(MATCH(A368,'Récaptitulatif Loyer PARIS 2018'!$A:$A,0),MATCH($A$1,'Récaptitulatif Loyer PARIS 2018'!$1:$1,0),4))),0)</f>
        <v>0</v>
      </c>
      <c r="I368" s="43">
        <f t="shared" ca="1" si="24"/>
        <v>0</v>
      </c>
      <c r="J368" s="44" t="str">
        <f t="shared" ca="1" si="25"/>
        <v/>
      </c>
      <c r="K368" s="45" t="str">
        <f t="shared" ca="1" si="26"/>
        <v/>
      </c>
    </row>
    <row r="369" spans="1:11" ht="20.100000000000001" customHeight="1">
      <c r="A369" s="12" t="str">
        <f t="array" aca="1" ref="A369" ca="1">IFERROR(INDEX('Récaptitulatif Résa PARIS 2018'!$A$2:OFFSET($A$2,LastR2,0), MATCH(0, IF($A$1='Récaptitulatif Résa PARIS 2018'!$F$2:OFFSET($F$2,LastR2,0), COUNTIF($A$2:$A368, 'Récaptitulatif Résa PARIS 2018'!$A$2:OFFSET($A$2,LastR2,0)), ""), 0)),"")</f>
        <v/>
      </c>
      <c r="B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9" s="94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2018'!$I$2:OFFSET($I$2,LastR2,0)))))</f>
        <v>0</v>
      </c>
      <c r="G369" s="43">
        <f ca="1">IFERROR(IF(A369="",0,INDIRECT("'Récaptitulatif Loyer Paris'!"&amp;ADDRESS(MATCH(A369,'Récaptitulatif Loyer PARIS 2018'!$A:$A,0),MATCH($A$1,'Récaptitulatif Loyer PARIS 2018'!$1:$1,0)+1,4))),0)</f>
        <v>0</v>
      </c>
      <c r="H369" s="94">
        <f ca="1">IFERROR(IF(A369="",0,INDIRECT("'Récaptitulatif Loyer Paris'!"&amp;ADDRESS(MATCH(A369,'Récaptitulatif Loyer PARIS 2018'!$A:$A,0),MATCH($A$1,'Récaptitulatif Loyer PARIS 2018'!$1:$1,0),4))),0)</f>
        <v>0</v>
      </c>
      <c r="I369" s="43">
        <f t="shared" ca="1" si="24"/>
        <v>0</v>
      </c>
      <c r="J369" s="44" t="str">
        <f t="shared" ca="1" si="25"/>
        <v/>
      </c>
      <c r="K369" s="45" t="str">
        <f t="shared" ca="1" si="26"/>
        <v/>
      </c>
    </row>
    <row r="370" spans="1:11" ht="20.100000000000001" customHeight="1">
      <c r="A370" s="12" t="str">
        <f t="array" aca="1" ref="A370" ca="1">IFERROR(INDEX('Récaptitulatif Résa PARIS 2018'!$A$2:OFFSET($A$2,LastR2,0), MATCH(0, IF($A$1='Récaptitulatif Résa PARIS 2018'!$F$2:OFFSET($F$2,LastR2,0), COUNTIF($A$2:$A369, 'Récaptitulatif Résa PARIS 2018'!$A$2:OFFSET($A$2,LastR2,0)), ""), 0)),"")</f>
        <v/>
      </c>
      <c r="B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0" s="94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2018'!$I$2:OFFSET($I$2,LastR2,0)))))</f>
        <v>0</v>
      </c>
      <c r="G370" s="43">
        <f ca="1">IFERROR(IF(A370="",0,INDIRECT("'Récaptitulatif Loyer Paris'!"&amp;ADDRESS(MATCH(A370,'Récaptitulatif Loyer PARIS 2018'!$A:$A,0),MATCH($A$1,'Récaptitulatif Loyer PARIS 2018'!$1:$1,0)+1,4))),0)</f>
        <v>0</v>
      </c>
      <c r="H370" s="94">
        <f ca="1">IFERROR(IF(A370="",0,INDIRECT("'Récaptitulatif Loyer Paris'!"&amp;ADDRESS(MATCH(A370,'Récaptitulatif Loyer PARIS 2018'!$A:$A,0),MATCH($A$1,'Récaptitulatif Loyer PARIS 2018'!$1:$1,0),4))),0)</f>
        <v>0</v>
      </c>
      <c r="I370" s="43">
        <f t="shared" ca="1" si="24"/>
        <v>0</v>
      </c>
      <c r="J370" s="44" t="str">
        <f t="shared" ca="1" si="25"/>
        <v/>
      </c>
      <c r="K370" s="45" t="str">
        <f t="shared" ca="1" si="26"/>
        <v/>
      </c>
    </row>
    <row r="371" spans="1:11" ht="20.100000000000001" customHeight="1">
      <c r="A371" s="12" t="str">
        <f t="array" aca="1" ref="A371" ca="1">IFERROR(INDEX('Récaptitulatif Résa PARIS 2018'!$A$2:OFFSET($A$2,LastR2,0), MATCH(0, IF($A$1='Récaptitulatif Résa PARIS 2018'!$F$2:OFFSET($F$2,LastR2,0), COUNTIF($A$2:$A370, 'Récaptitulatif Résa PARIS 2018'!$A$2:OFFSET($A$2,LastR2,0)), ""), 0)),"")</f>
        <v/>
      </c>
      <c r="B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1" s="94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2018'!$I$2:OFFSET($I$2,LastR2,0)))))</f>
        <v>0</v>
      </c>
      <c r="G371" s="43">
        <f ca="1">IFERROR(IF(A371="",0,INDIRECT("'Récaptitulatif Loyer Paris'!"&amp;ADDRESS(MATCH(A371,'Récaptitulatif Loyer PARIS 2018'!$A:$A,0),MATCH($A$1,'Récaptitulatif Loyer PARIS 2018'!$1:$1,0)+1,4))),0)</f>
        <v>0</v>
      </c>
      <c r="H371" s="94">
        <f ca="1">IFERROR(IF(A371="",0,INDIRECT("'Récaptitulatif Loyer Paris'!"&amp;ADDRESS(MATCH(A371,'Récaptitulatif Loyer PARIS 2018'!$A:$A,0),MATCH($A$1,'Récaptitulatif Loyer PARIS 2018'!$1:$1,0),4))),0)</f>
        <v>0</v>
      </c>
      <c r="I371" s="43">
        <f t="shared" ca="1" si="24"/>
        <v>0</v>
      </c>
      <c r="J371" s="44" t="str">
        <f t="shared" ca="1" si="25"/>
        <v/>
      </c>
      <c r="K371" s="45" t="str">
        <f t="shared" ca="1" si="26"/>
        <v/>
      </c>
    </row>
    <row r="372" spans="1:11" ht="20.100000000000001" customHeight="1">
      <c r="A372" s="12" t="str">
        <f t="array" aca="1" ref="A372" ca="1">IFERROR(INDEX('Récaptitulatif Résa PARIS 2018'!$A$2:OFFSET($A$2,LastR2,0), MATCH(0, IF($A$1='Récaptitulatif Résa PARIS 2018'!$F$2:OFFSET($F$2,LastR2,0), COUNTIF($A$2:$A371, 'Récaptitulatif Résa PARIS 2018'!$A$2:OFFSET($A$2,LastR2,0)), ""), 0)),"")</f>
        <v/>
      </c>
      <c r="B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2" s="94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2018'!$I$2:OFFSET($I$2,LastR2,0)))))</f>
        <v>0</v>
      </c>
      <c r="G372" s="43">
        <f ca="1">IFERROR(IF(A372="",0,INDIRECT("'Récaptitulatif Loyer Paris'!"&amp;ADDRESS(MATCH(A372,'Récaptitulatif Loyer PARIS 2018'!$A:$A,0),MATCH($A$1,'Récaptitulatif Loyer PARIS 2018'!$1:$1,0)+1,4))),0)</f>
        <v>0</v>
      </c>
      <c r="H372" s="94">
        <f ca="1">IFERROR(IF(A372="",0,INDIRECT("'Récaptitulatif Loyer Paris'!"&amp;ADDRESS(MATCH(A372,'Récaptitulatif Loyer PARIS 2018'!$A:$A,0),MATCH($A$1,'Récaptitulatif Loyer PARIS 2018'!$1:$1,0),4))),0)</f>
        <v>0</v>
      </c>
      <c r="I372" s="43">
        <f t="shared" ca="1" si="24"/>
        <v>0</v>
      </c>
      <c r="J372" s="44" t="str">
        <f t="shared" ca="1" si="25"/>
        <v/>
      </c>
      <c r="K372" s="45" t="str">
        <f t="shared" ca="1" si="26"/>
        <v/>
      </c>
    </row>
    <row r="373" spans="1:11" ht="20.100000000000001" customHeight="1">
      <c r="A373" s="12" t="str">
        <f t="array" aca="1" ref="A373" ca="1">IFERROR(INDEX('Récaptitulatif Résa PARIS 2018'!$A$2:OFFSET($A$2,LastR2,0), MATCH(0, IF($A$1='Récaptitulatif Résa PARIS 2018'!$F$2:OFFSET($F$2,LastR2,0), COUNTIF($A$2:$A372, 'Récaptitulatif Résa PARIS 2018'!$A$2:OFFSET($A$2,LastR2,0)), ""), 0)),"")</f>
        <v/>
      </c>
      <c r="B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3" s="94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2018'!$I$2:OFFSET($I$2,LastR2,0)))))</f>
        <v>0</v>
      </c>
      <c r="G373" s="43">
        <f ca="1">IFERROR(IF(A373="",0,INDIRECT("'Récaptitulatif Loyer Paris'!"&amp;ADDRESS(MATCH(A373,'Récaptitulatif Loyer PARIS 2018'!$A:$A,0),MATCH($A$1,'Récaptitulatif Loyer PARIS 2018'!$1:$1,0)+1,4))),0)</f>
        <v>0</v>
      </c>
      <c r="H373" s="94">
        <f ca="1">IFERROR(IF(A373="",0,INDIRECT("'Récaptitulatif Loyer Paris'!"&amp;ADDRESS(MATCH(A373,'Récaptitulatif Loyer PARIS 2018'!$A:$A,0),MATCH($A$1,'Récaptitulatif Loyer PARIS 2018'!$1:$1,0),4))),0)</f>
        <v>0</v>
      </c>
      <c r="I373" s="43">
        <f t="shared" ca="1" si="24"/>
        <v>0</v>
      </c>
      <c r="J373" s="44" t="str">
        <f t="shared" ca="1" si="25"/>
        <v/>
      </c>
      <c r="K373" s="45" t="str">
        <f t="shared" ca="1" si="26"/>
        <v/>
      </c>
    </row>
    <row r="374" spans="1:11" ht="20.100000000000001" customHeight="1">
      <c r="A374" s="12" t="str">
        <f t="array" aca="1" ref="A374" ca="1">IFERROR(INDEX('Récaptitulatif Résa PARIS 2018'!$A$2:OFFSET($A$2,LastR2,0), MATCH(0, IF($A$1='Récaptitulatif Résa PARIS 2018'!$F$2:OFFSET($F$2,LastR2,0), COUNTIF($A$2:$A373, 'Récaptitulatif Résa PARIS 2018'!$A$2:OFFSET($A$2,LastR2,0)), ""), 0)),"")</f>
        <v/>
      </c>
      <c r="B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4" s="94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2018'!$I$2:OFFSET($I$2,LastR2,0)))))</f>
        <v>0</v>
      </c>
      <c r="G374" s="43">
        <f ca="1">IFERROR(IF(A374="",0,INDIRECT("'Récaptitulatif Loyer Paris'!"&amp;ADDRESS(MATCH(A374,'Récaptitulatif Loyer PARIS 2018'!$A:$A,0),MATCH($A$1,'Récaptitulatif Loyer PARIS 2018'!$1:$1,0)+1,4))),0)</f>
        <v>0</v>
      </c>
      <c r="H374" s="94">
        <f ca="1">IFERROR(IF(A374="",0,INDIRECT("'Récaptitulatif Loyer Paris'!"&amp;ADDRESS(MATCH(A374,'Récaptitulatif Loyer PARIS 2018'!$A:$A,0),MATCH($A$1,'Récaptitulatif Loyer PARIS 2018'!$1:$1,0),4))),0)</f>
        <v>0</v>
      </c>
      <c r="I374" s="43">
        <f t="shared" ca="1" si="24"/>
        <v>0</v>
      </c>
      <c r="J374" s="44" t="str">
        <f t="shared" ca="1" si="25"/>
        <v/>
      </c>
      <c r="K374" s="45" t="str">
        <f t="shared" ca="1" si="26"/>
        <v/>
      </c>
    </row>
    <row r="375" spans="1:11" ht="20.100000000000001" customHeight="1">
      <c r="A375" s="12" t="str">
        <f t="array" aca="1" ref="A375" ca="1">IFERROR(INDEX('Récaptitulatif Résa PARIS 2018'!$A$2:OFFSET($A$2,LastR2,0), MATCH(0, IF($A$1='Récaptitulatif Résa PARIS 2018'!$F$2:OFFSET($F$2,LastR2,0), COUNTIF($A$2:$A374, 'Récaptitulatif Résa PARIS 2018'!$A$2:OFFSET($A$2,LastR2,0)), ""), 0)),"")</f>
        <v/>
      </c>
      <c r="B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5" s="94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2018'!$I$2:OFFSET($I$2,LastR2,0)))))</f>
        <v>0</v>
      </c>
      <c r="G375" s="43">
        <f ca="1">IFERROR(IF(A375="",0,INDIRECT("'Récaptitulatif Loyer Paris'!"&amp;ADDRESS(MATCH(A375,'Récaptitulatif Loyer PARIS 2018'!$A:$A,0),MATCH($A$1,'Récaptitulatif Loyer PARIS 2018'!$1:$1,0)+1,4))),0)</f>
        <v>0</v>
      </c>
      <c r="H375" s="94">
        <f ca="1">IFERROR(IF(A375="",0,INDIRECT("'Récaptitulatif Loyer Paris'!"&amp;ADDRESS(MATCH(A375,'Récaptitulatif Loyer PARIS 2018'!$A:$A,0),MATCH($A$1,'Récaptitulatif Loyer PARIS 2018'!$1:$1,0),4))),0)</f>
        <v>0</v>
      </c>
      <c r="I375" s="43">
        <f t="shared" ca="1" si="24"/>
        <v>0</v>
      </c>
      <c r="J375" s="44" t="str">
        <f t="shared" ca="1" si="25"/>
        <v/>
      </c>
      <c r="K375" s="45" t="str">
        <f t="shared" ca="1" si="26"/>
        <v/>
      </c>
    </row>
    <row r="376" spans="1:11" ht="20.100000000000001" customHeight="1">
      <c r="A376" s="12" t="str">
        <f t="array" aca="1" ref="A376" ca="1">IFERROR(INDEX('Récaptitulatif Résa PARIS 2018'!$A$2:OFFSET($A$2,LastR2,0), MATCH(0, IF($A$1='Récaptitulatif Résa PARIS 2018'!$F$2:OFFSET($F$2,LastR2,0), COUNTIF($A$2:$A375, 'Récaptitulatif Résa PARIS 2018'!$A$2:OFFSET($A$2,LastR2,0)), ""), 0)),"")</f>
        <v/>
      </c>
      <c r="B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6" s="94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2018'!$I$2:OFFSET($I$2,LastR2,0)))))</f>
        <v>0</v>
      </c>
      <c r="G376" s="43">
        <f ca="1">IFERROR(IF(A376="",0,INDIRECT("'Récaptitulatif Loyer Paris'!"&amp;ADDRESS(MATCH(A376,'Récaptitulatif Loyer PARIS 2018'!$A:$A,0),MATCH($A$1,'Récaptitulatif Loyer PARIS 2018'!$1:$1,0)+1,4))),0)</f>
        <v>0</v>
      </c>
      <c r="H376" s="94">
        <f ca="1">IFERROR(IF(A376="",0,INDIRECT("'Récaptitulatif Loyer Paris'!"&amp;ADDRESS(MATCH(A376,'Récaptitulatif Loyer PARIS 2018'!$A:$A,0),MATCH($A$1,'Récaptitulatif Loyer PARIS 2018'!$1:$1,0),4))),0)</f>
        <v>0</v>
      </c>
      <c r="I376" s="43">
        <f t="shared" ca="1" si="24"/>
        <v>0</v>
      </c>
      <c r="J376" s="44" t="str">
        <f t="shared" ca="1" si="25"/>
        <v/>
      </c>
      <c r="K376" s="45" t="str">
        <f t="shared" ca="1" si="26"/>
        <v/>
      </c>
    </row>
    <row r="377" spans="1:11" ht="20.100000000000001" customHeight="1">
      <c r="A377" s="12" t="str">
        <f t="array" aca="1" ref="A377" ca="1">IFERROR(INDEX('Récaptitulatif Résa PARIS 2018'!$A$2:OFFSET($A$2,LastR2,0), MATCH(0, IF($A$1='Récaptitulatif Résa PARIS 2018'!$F$2:OFFSET($F$2,LastR2,0), COUNTIF($A$2:$A376, 'Récaptitulatif Résa PARIS 2018'!$A$2:OFFSET($A$2,LastR2,0)), ""), 0)),"")</f>
        <v/>
      </c>
      <c r="B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7" s="94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2018'!$I$2:OFFSET($I$2,LastR2,0)))))</f>
        <v>0</v>
      </c>
      <c r="G377" s="43">
        <f ca="1">IFERROR(IF(A377="",0,INDIRECT("'Récaptitulatif Loyer Paris'!"&amp;ADDRESS(MATCH(A377,'Récaptitulatif Loyer PARIS 2018'!$A:$A,0),MATCH($A$1,'Récaptitulatif Loyer PARIS 2018'!$1:$1,0)+1,4))),0)</f>
        <v>0</v>
      </c>
      <c r="H377" s="94">
        <f ca="1">IFERROR(IF(A377="",0,INDIRECT("'Récaptitulatif Loyer Paris'!"&amp;ADDRESS(MATCH(A377,'Récaptitulatif Loyer PARIS 2018'!$A:$A,0),MATCH($A$1,'Récaptitulatif Loyer PARIS 2018'!$1:$1,0),4))),0)</f>
        <v>0</v>
      </c>
      <c r="I377" s="43">
        <f t="shared" ca="1" si="24"/>
        <v>0</v>
      </c>
      <c r="J377" s="44" t="str">
        <f t="shared" ca="1" si="25"/>
        <v/>
      </c>
      <c r="K377" s="45" t="str">
        <f t="shared" ca="1" si="26"/>
        <v/>
      </c>
    </row>
    <row r="378" spans="1:11" ht="20.100000000000001" customHeight="1">
      <c r="A378" s="12" t="str">
        <f t="array" aca="1" ref="A378" ca="1">IFERROR(INDEX('Récaptitulatif Résa PARIS 2018'!$A$2:OFFSET($A$2,LastR2,0), MATCH(0, IF($A$1='Récaptitulatif Résa PARIS 2018'!$F$2:OFFSET($F$2,LastR2,0), COUNTIF($A$2:$A377, 'Récaptitulatif Résa PARIS 2018'!$A$2:OFFSET($A$2,LastR2,0)), ""), 0)),"")</f>
        <v/>
      </c>
      <c r="B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8" s="94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2018'!$I$2:OFFSET($I$2,LastR2,0)))))</f>
        <v>0</v>
      </c>
      <c r="G378" s="43">
        <f ca="1">IFERROR(IF(A378="",0,INDIRECT("'Récaptitulatif Loyer Paris'!"&amp;ADDRESS(MATCH(A378,'Récaptitulatif Loyer PARIS 2018'!$A:$A,0),MATCH($A$1,'Récaptitulatif Loyer PARIS 2018'!$1:$1,0)+1,4))),0)</f>
        <v>0</v>
      </c>
      <c r="H378" s="94">
        <f ca="1">IFERROR(IF(A378="",0,INDIRECT("'Récaptitulatif Loyer Paris'!"&amp;ADDRESS(MATCH(A378,'Récaptitulatif Loyer PARIS 2018'!$A:$A,0),MATCH($A$1,'Récaptitulatif Loyer PARIS 2018'!$1:$1,0),4))),0)</f>
        <v>0</v>
      </c>
      <c r="I378" s="43">
        <f t="shared" ca="1" si="24"/>
        <v>0</v>
      </c>
      <c r="J378" s="44" t="str">
        <f t="shared" ca="1" si="25"/>
        <v/>
      </c>
      <c r="K378" s="45" t="str">
        <f t="shared" ca="1" si="26"/>
        <v/>
      </c>
    </row>
    <row r="379" spans="1:11" ht="20.100000000000001" customHeight="1">
      <c r="A379" s="12" t="str">
        <f t="array" aca="1" ref="A379" ca="1">IFERROR(INDEX('Récaptitulatif Résa PARIS 2018'!$A$2:OFFSET($A$2,LastR2,0), MATCH(0, IF($A$1='Récaptitulatif Résa PARIS 2018'!$F$2:OFFSET($F$2,LastR2,0), COUNTIF($A$2:$A378, 'Récaptitulatif Résa PARIS 2018'!$A$2:OFFSET($A$2,LastR2,0)), ""), 0)),"")</f>
        <v/>
      </c>
      <c r="B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9" s="94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2018'!$I$2:OFFSET($I$2,LastR2,0)))))</f>
        <v>0</v>
      </c>
      <c r="G379" s="43">
        <f ca="1">IFERROR(IF(A379="",0,INDIRECT("'Récaptitulatif Loyer Paris'!"&amp;ADDRESS(MATCH(A379,'Récaptitulatif Loyer PARIS 2018'!$A:$A,0),MATCH($A$1,'Récaptitulatif Loyer PARIS 2018'!$1:$1,0)+1,4))),0)</f>
        <v>0</v>
      </c>
      <c r="H379" s="94">
        <f ca="1">IFERROR(IF(A379="",0,INDIRECT("'Récaptitulatif Loyer Paris'!"&amp;ADDRESS(MATCH(A379,'Récaptitulatif Loyer PARIS 2018'!$A:$A,0),MATCH($A$1,'Récaptitulatif Loyer PARIS 2018'!$1:$1,0),4))),0)</f>
        <v>0</v>
      </c>
      <c r="I379" s="43">
        <f t="shared" ca="1" si="24"/>
        <v>0</v>
      </c>
      <c r="J379" s="44" t="str">
        <f t="shared" ca="1" si="25"/>
        <v/>
      </c>
      <c r="K379" s="45" t="str">
        <f t="shared" ca="1" si="26"/>
        <v/>
      </c>
    </row>
    <row r="380" spans="1:11" ht="20.100000000000001" customHeight="1">
      <c r="A380" s="12" t="str">
        <f t="array" aca="1" ref="A380" ca="1">IFERROR(INDEX('Récaptitulatif Résa PARIS 2018'!$A$2:OFFSET($A$2,LastR2,0), MATCH(0, IF($A$1='Récaptitulatif Résa PARIS 2018'!$F$2:OFFSET($F$2,LastR2,0), COUNTIF($A$2:$A379, 'Récaptitulatif Résa PARIS 2018'!$A$2:OFFSET($A$2,LastR2,0)), ""), 0)),"")</f>
        <v/>
      </c>
      <c r="B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0" s="94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2018'!$I$2:OFFSET($I$2,LastR2,0)))))</f>
        <v>0</v>
      </c>
      <c r="G380" s="43">
        <f ca="1">IFERROR(IF(A380="",0,INDIRECT("'Récaptitulatif Loyer Paris'!"&amp;ADDRESS(MATCH(A380,'Récaptitulatif Loyer PARIS 2018'!$A:$A,0),MATCH($A$1,'Récaptitulatif Loyer PARIS 2018'!$1:$1,0)+1,4))),0)</f>
        <v>0</v>
      </c>
      <c r="H380" s="94">
        <f ca="1">IFERROR(IF(A380="",0,INDIRECT("'Récaptitulatif Loyer Paris'!"&amp;ADDRESS(MATCH(A380,'Récaptitulatif Loyer PARIS 2018'!$A:$A,0),MATCH($A$1,'Récaptitulatif Loyer PARIS 2018'!$1:$1,0),4))),0)</f>
        <v>0</v>
      </c>
      <c r="I380" s="43">
        <f t="shared" ca="1" si="24"/>
        <v>0</v>
      </c>
      <c r="J380" s="44" t="str">
        <f t="shared" ca="1" si="25"/>
        <v/>
      </c>
      <c r="K380" s="45" t="str">
        <f t="shared" ca="1" si="26"/>
        <v/>
      </c>
    </row>
    <row r="381" spans="1:11" ht="20.100000000000001" customHeight="1">
      <c r="A381" s="12" t="str">
        <f t="array" aca="1" ref="A381" ca="1">IFERROR(INDEX('Récaptitulatif Résa PARIS 2018'!$A$2:OFFSET($A$2,LastR2,0), MATCH(0, IF($A$1='Récaptitulatif Résa PARIS 2018'!$F$2:OFFSET($F$2,LastR2,0), COUNTIF($A$2:$A380, 'Récaptitulatif Résa PARIS 2018'!$A$2:OFFSET($A$2,LastR2,0)), ""), 0)),"")</f>
        <v/>
      </c>
      <c r="B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1" s="94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2018'!$I$2:OFFSET($I$2,LastR2,0)))))</f>
        <v>0</v>
      </c>
      <c r="G381" s="43">
        <f ca="1">IFERROR(IF(A381="",0,INDIRECT("'Récaptitulatif Loyer Paris'!"&amp;ADDRESS(MATCH(A381,'Récaptitulatif Loyer PARIS 2018'!$A:$A,0),MATCH($A$1,'Récaptitulatif Loyer PARIS 2018'!$1:$1,0)+1,4))),0)</f>
        <v>0</v>
      </c>
      <c r="H381" s="94">
        <f ca="1">IFERROR(IF(A381="",0,INDIRECT("'Récaptitulatif Loyer Paris'!"&amp;ADDRESS(MATCH(A381,'Récaptitulatif Loyer PARIS 2018'!$A:$A,0),MATCH($A$1,'Récaptitulatif Loyer PARIS 2018'!$1:$1,0),4))),0)</f>
        <v>0</v>
      </c>
      <c r="I381" s="43">
        <f t="shared" ca="1" si="24"/>
        <v>0</v>
      </c>
      <c r="J381" s="44" t="str">
        <f t="shared" ca="1" si="25"/>
        <v/>
      </c>
      <c r="K381" s="45" t="str">
        <f t="shared" ca="1" si="26"/>
        <v/>
      </c>
    </row>
    <row r="382" spans="1:11" ht="20.100000000000001" customHeight="1">
      <c r="A382" s="12" t="str">
        <f t="array" aca="1" ref="A382" ca="1">IFERROR(INDEX('Récaptitulatif Résa PARIS 2018'!$A$2:OFFSET($A$2,LastR2,0), MATCH(0, IF($A$1='Récaptitulatif Résa PARIS 2018'!$F$2:OFFSET($F$2,LastR2,0), COUNTIF($A$2:$A381, 'Récaptitulatif Résa PARIS 2018'!$A$2:OFFSET($A$2,LastR2,0)), ""), 0)),"")</f>
        <v/>
      </c>
      <c r="B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2" s="94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2018'!$I$2:OFFSET($I$2,LastR2,0)))))</f>
        <v>0</v>
      </c>
      <c r="G382" s="43">
        <f ca="1">IFERROR(IF(A382="",0,INDIRECT("'Récaptitulatif Loyer Paris'!"&amp;ADDRESS(MATCH(A382,'Récaptitulatif Loyer PARIS 2018'!$A:$A,0),MATCH($A$1,'Récaptitulatif Loyer PARIS 2018'!$1:$1,0)+1,4))),0)</f>
        <v>0</v>
      </c>
      <c r="H382" s="94">
        <f ca="1">IFERROR(IF(A382="",0,INDIRECT("'Récaptitulatif Loyer Paris'!"&amp;ADDRESS(MATCH(A382,'Récaptitulatif Loyer PARIS 2018'!$A:$A,0),MATCH($A$1,'Récaptitulatif Loyer PARIS 2018'!$1:$1,0),4))),0)</f>
        <v>0</v>
      </c>
      <c r="I382" s="43">
        <f t="shared" ca="1" si="24"/>
        <v>0</v>
      </c>
      <c r="J382" s="44" t="str">
        <f t="shared" ca="1" si="25"/>
        <v/>
      </c>
      <c r="K382" s="45" t="str">
        <f t="shared" ca="1" si="26"/>
        <v/>
      </c>
    </row>
    <row r="383" spans="1:11" ht="20.100000000000001" customHeight="1">
      <c r="A383" s="12" t="str">
        <f t="array" aca="1" ref="A383" ca="1">IFERROR(INDEX('Récaptitulatif Résa PARIS 2018'!$A$2:OFFSET($A$2,LastR2,0), MATCH(0, IF($A$1='Récaptitulatif Résa PARIS 2018'!$F$2:OFFSET($F$2,LastR2,0), COUNTIF($A$2:$A382, 'Récaptitulatif Résa PARIS 2018'!$A$2:OFFSET($A$2,LastR2,0)), ""), 0)),"")</f>
        <v/>
      </c>
      <c r="B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3" s="94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2018'!$I$2:OFFSET($I$2,LastR2,0)))))</f>
        <v>0</v>
      </c>
      <c r="G383" s="43">
        <f ca="1">IFERROR(IF(A383="",0,INDIRECT("'Récaptitulatif Loyer Paris'!"&amp;ADDRESS(MATCH(A383,'Récaptitulatif Loyer PARIS 2018'!$A:$A,0),MATCH($A$1,'Récaptitulatif Loyer PARIS 2018'!$1:$1,0)+1,4))),0)</f>
        <v>0</v>
      </c>
      <c r="H383" s="94">
        <f ca="1">IFERROR(IF(A383="",0,INDIRECT("'Récaptitulatif Loyer Paris'!"&amp;ADDRESS(MATCH(A383,'Récaptitulatif Loyer PARIS 2018'!$A:$A,0),MATCH($A$1,'Récaptitulatif Loyer PARIS 2018'!$1:$1,0),4))),0)</f>
        <v>0</v>
      </c>
      <c r="I383" s="43">
        <f t="shared" ca="1" si="24"/>
        <v>0</v>
      </c>
      <c r="J383" s="44" t="str">
        <f t="shared" ca="1" si="25"/>
        <v/>
      </c>
      <c r="K383" s="45" t="str">
        <f t="shared" ca="1" si="26"/>
        <v/>
      </c>
    </row>
    <row r="384" spans="1:11" ht="20.100000000000001" customHeight="1">
      <c r="A384" s="12" t="str">
        <f t="array" aca="1" ref="A384" ca="1">IFERROR(INDEX('Récaptitulatif Résa PARIS 2018'!$A$2:OFFSET($A$2,LastR2,0), MATCH(0, IF($A$1='Récaptitulatif Résa PARIS 2018'!$F$2:OFFSET($F$2,LastR2,0), COUNTIF($A$2:$A383, 'Récaptitulatif Résa PARIS 2018'!$A$2:OFFSET($A$2,LastR2,0)), ""), 0)),"")</f>
        <v/>
      </c>
      <c r="B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4" s="94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2018'!$I$2:OFFSET($I$2,LastR2,0)))))</f>
        <v>0</v>
      </c>
      <c r="G384" s="43">
        <f ca="1">IFERROR(IF(A384="",0,INDIRECT("'Récaptitulatif Loyer Paris'!"&amp;ADDRESS(MATCH(A384,'Récaptitulatif Loyer PARIS 2018'!$A:$A,0),MATCH($A$1,'Récaptitulatif Loyer PARIS 2018'!$1:$1,0)+1,4))),0)</f>
        <v>0</v>
      </c>
      <c r="H384" s="94">
        <f ca="1">IFERROR(IF(A384="",0,INDIRECT("'Récaptitulatif Loyer Paris'!"&amp;ADDRESS(MATCH(A384,'Récaptitulatif Loyer PARIS 2018'!$A:$A,0),MATCH($A$1,'Récaptitulatif Loyer PARIS 2018'!$1:$1,0),4))),0)</f>
        <v>0</v>
      </c>
      <c r="I384" s="43">
        <f t="shared" ca="1" si="24"/>
        <v>0</v>
      </c>
      <c r="J384" s="44" t="str">
        <f t="shared" ca="1" si="25"/>
        <v/>
      </c>
      <c r="K384" s="45" t="str">
        <f t="shared" ca="1" si="26"/>
        <v/>
      </c>
    </row>
    <row r="385" spans="1:11" ht="20.100000000000001" customHeight="1">
      <c r="A385" s="12" t="str">
        <f t="array" aca="1" ref="A385" ca="1">IFERROR(INDEX('Récaptitulatif Résa PARIS 2018'!$A$2:OFFSET($A$2,LastR2,0), MATCH(0, IF($A$1='Récaptitulatif Résa PARIS 2018'!$F$2:OFFSET($F$2,LastR2,0), COUNTIF($A$2:$A384, 'Récaptitulatif Résa PARIS 2018'!$A$2:OFFSET($A$2,LastR2,0)), ""), 0)),"")</f>
        <v/>
      </c>
      <c r="B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5" s="94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2018'!$I$2:OFFSET($I$2,LastR2,0)))))</f>
        <v>0</v>
      </c>
      <c r="G385" s="43">
        <f ca="1">IFERROR(IF(A385="",0,INDIRECT("'Récaptitulatif Loyer Paris'!"&amp;ADDRESS(MATCH(A385,'Récaptitulatif Loyer PARIS 2018'!$A:$A,0),MATCH($A$1,'Récaptitulatif Loyer PARIS 2018'!$1:$1,0)+1,4))),0)</f>
        <v>0</v>
      </c>
      <c r="H385" s="94">
        <f ca="1">IFERROR(IF(A385="",0,INDIRECT("'Récaptitulatif Loyer Paris'!"&amp;ADDRESS(MATCH(A385,'Récaptitulatif Loyer PARIS 2018'!$A:$A,0),MATCH($A$1,'Récaptitulatif Loyer PARIS 2018'!$1:$1,0),4))),0)</f>
        <v>0</v>
      </c>
      <c r="I385" s="43">
        <f t="shared" ca="1" si="24"/>
        <v>0</v>
      </c>
      <c r="J385" s="44" t="str">
        <f t="shared" ca="1" si="25"/>
        <v/>
      </c>
      <c r="K385" s="45" t="str">
        <f t="shared" ca="1" si="26"/>
        <v/>
      </c>
    </row>
    <row r="386" spans="1:11" ht="20.100000000000001" customHeight="1">
      <c r="A386" s="12" t="str">
        <f t="array" aca="1" ref="A386" ca="1">IFERROR(INDEX('Récaptitulatif Résa PARIS 2018'!$A$2:OFFSET($A$2,LastR2,0), MATCH(0, IF($A$1='Récaptitulatif Résa PARIS 2018'!$F$2:OFFSET($F$2,LastR2,0), COUNTIF($A$2:$A385, 'Récaptitulatif Résa PARIS 2018'!$A$2:OFFSET($A$2,LastR2,0)), ""), 0)),"")</f>
        <v/>
      </c>
      <c r="B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6" s="94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2018'!$I$2:OFFSET($I$2,LastR2,0)))))</f>
        <v>0</v>
      </c>
      <c r="G386" s="43">
        <f ca="1">IFERROR(IF(A386="",0,INDIRECT("'Récaptitulatif Loyer Paris'!"&amp;ADDRESS(MATCH(A386,'Récaptitulatif Loyer PARIS 2018'!$A:$A,0),MATCH($A$1,'Récaptitulatif Loyer PARIS 2018'!$1:$1,0)+1,4))),0)</f>
        <v>0</v>
      </c>
      <c r="H386" s="94">
        <f ca="1">IFERROR(IF(A386="",0,INDIRECT("'Récaptitulatif Loyer Paris'!"&amp;ADDRESS(MATCH(A386,'Récaptitulatif Loyer PARIS 2018'!$A:$A,0),MATCH($A$1,'Récaptitulatif Loyer PARIS 2018'!$1:$1,0),4))),0)</f>
        <v>0</v>
      </c>
      <c r="I386" s="43">
        <f t="shared" ca="1" si="24"/>
        <v>0</v>
      </c>
      <c r="J386" s="44" t="str">
        <f t="shared" ca="1" si="25"/>
        <v/>
      </c>
      <c r="K386" s="45" t="str">
        <f t="shared" ca="1" si="26"/>
        <v/>
      </c>
    </row>
    <row r="387" spans="1:11" ht="20.100000000000001" customHeight="1">
      <c r="A387" s="12" t="str">
        <f t="array" aca="1" ref="A387" ca="1">IFERROR(INDEX('Récaptitulatif Résa PARIS 2018'!$A$2:OFFSET($A$2,LastR2,0), MATCH(0, IF($A$1='Récaptitulatif Résa PARIS 2018'!$F$2:OFFSET($F$2,LastR2,0), COUNTIF($A$2:$A386, 'Récaptitulatif Résa PARIS 2018'!$A$2:OFFSET($A$2,LastR2,0)), ""), 0)),"")</f>
        <v/>
      </c>
      <c r="B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7" s="94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2018'!$I$2:OFFSET($I$2,LastR2,0)))))</f>
        <v>0</v>
      </c>
      <c r="G387" s="43">
        <f ca="1">IFERROR(IF(A387="",0,INDIRECT("'Récaptitulatif Loyer Paris'!"&amp;ADDRESS(MATCH(A387,'Récaptitulatif Loyer PARIS 2018'!$A:$A,0),MATCH($A$1,'Récaptitulatif Loyer PARIS 2018'!$1:$1,0)+1,4))),0)</f>
        <v>0</v>
      </c>
      <c r="H387" s="94">
        <f ca="1">IFERROR(IF(A387="",0,INDIRECT("'Récaptitulatif Loyer Paris'!"&amp;ADDRESS(MATCH(A387,'Récaptitulatif Loyer PARIS 2018'!$A:$A,0),MATCH($A$1,'Récaptitulatif Loyer PARIS 2018'!$1:$1,0),4))),0)</f>
        <v>0</v>
      </c>
      <c r="I387" s="43">
        <f t="shared" ca="1" si="24"/>
        <v>0</v>
      </c>
      <c r="J387" s="44" t="str">
        <f t="shared" ca="1" si="25"/>
        <v/>
      </c>
      <c r="K387" s="45" t="str">
        <f t="shared" ca="1" si="26"/>
        <v/>
      </c>
    </row>
    <row r="388" spans="1:11" ht="20.100000000000001" customHeight="1">
      <c r="A388" s="12" t="str">
        <f t="array" aca="1" ref="A388" ca="1">IFERROR(INDEX('Récaptitulatif Résa PARIS 2018'!$A$2:OFFSET($A$2,LastR2,0), MATCH(0, IF($A$1='Récaptitulatif Résa PARIS 2018'!$F$2:OFFSET($F$2,LastR2,0), COUNTIF($A$2:$A387, 'Récaptitulatif Résa PARIS 2018'!$A$2:OFFSET($A$2,LastR2,0)), ""), 0)),"")</f>
        <v/>
      </c>
      <c r="B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8" s="94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2018'!$I$2:OFFSET($I$2,LastR2,0)))))</f>
        <v>0</v>
      </c>
      <c r="G388" s="43">
        <f ca="1">IFERROR(IF(A388="",0,INDIRECT("'Récaptitulatif Loyer Paris'!"&amp;ADDRESS(MATCH(A388,'Récaptitulatif Loyer PARIS 2018'!$A:$A,0),MATCH($A$1,'Récaptitulatif Loyer PARIS 2018'!$1:$1,0)+1,4))),0)</f>
        <v>0</v>
      </c>
      <c r="H388" s="94">
        <f ca="1">IFERROR(IF(A388="",0,INDIRECT("'Récaptitulatif Loyer Paris'!"&amp;ADDRESS(MATCH(A388,'Récaptitulatif Loyer PARIS 2018'!$A:$A,0),MATCH($A$1,'Récaptitulatif Loyer PARIS 2018'!$1:$1,0),4))),0)</f>
        <v>0</v>
      </c>
      <c r="I388" s="43">
        <f t="shared" ca="1" si="24"/>
        <v>0</v>
      </c>
      <c r="J388" s="44" t="str">
        <f t="shared" ca="1" si="25"/>
        <v/>
      </c>
      <c r="K388" s="45" t="str">
        <f t="shared" ca="1" si="26"/>
        <v/>
      </c>
    </row>
    <row r="389" spans="1:11" ht="20.100000000000001" customHeight="1">
      <c r="A389" s="12" t="str">
        <f t="array" aca="1" ref="A389" ca="1">IFERROR(INDEX('Récaptitulatif Résa PARIS 2018'!$A$2:OFFSET($A$2,LastR2,0), MATCH(0, IF($A$1='Récaptitulatif Résa PARIS 2018'!$F$2:OFFSET($F$2,LastR2,0), COUNTIF($A$2:$A388, 'Récaptitulatif Résa PARIS 2018'!$A$2:OFFSET($A$2,LastR2,0)), ""), 0)),"")</f>
        <v/>
      </c>
      <c r="B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9" s="94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2018'!$I$2:OFFSET($I$2,LastR2,0)))))</f>
        <v>0</v>
      </c>
      <c r="G389" s="43">
        <f ca="1">IFERROR(IF(A389="",0,INDIRECT("'Récaptitulatif Loyer Paris'!"&amp;ADDRESS(MATCH(A389,'Récaptitulatif Loyer PARIS 2018'!$A:$A,0),MATCH($A$1,'Récaptitulatif Loyer PARIS 2018'!$1:$1,0)+1,4))),0)</f>
        <v>0</v>
      </c>
      <c r="H389" s="94">
        <f ca="1">IFERROR(IF(A389="",0,INDIRECT("'Récaptitulatif Loyer Paris'!"&amp;ADDRESS(MATCH(A389,'Récaptitulatif Loyer PARIS 2018'!$A:$A,0),MATCH($A$1,'Récaptitulatif Loyer PARIS 2018'!$1:$1,0),4))),0)</f>
        <v>0</v>
      </c>
      <c r="I389" s="43">
        <f t="shared" ca="1" si="24"/>
        <v>0</v>
      </c>
      <c r="J389" s="44" t="str">
        <f t="shared" ca="1" si="25"/>
        <v/>
      </c>
      <c r="K389" s="45" t="str">
        <f t="shared" ca="1" si="26"/>
        <v/>
      </c>
    </row>
    <row r="390" spans="1:11" ht="20.100000000000001" customHeight="1">
      <c r="A390" s="12" t="str">
        <f t="array" aca="1" ref="A390" ca="1">IFERROR(INDEX('Récaptitulatif Résa PARIS 2018'!$A$2:OFFSET($A$2,LastR2,0), MATCH(0, IF($A$1='Récaptitulatif Résa PARIS 2018'!$F$2:OFFSET($F$2,LastR2,0), COUNTIF($A$2:$A389, 'Récaptitulatif Résa PARIS 2018'!$A$2:OFFSET($A$2,LastR2,0)), ""), 0)),"")</f>
        <v/>
      </c>
      <c r="B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0" s="94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2018'!$I$2:OFFSET($I$2,LastR2,0)))))</f>
        <v>0</v>
      </c>
      <c r="G390" s="43">
        <f ca="1">IFERROR(IF(A390="",0,INDIRECT("'Récaptitulatif Loyer Paris'!"&amp;ADDRESS(MATCH(A390,'Récaptitulatif Loyer PARIS 2018'!$A:$A,0),MATCH($A$1,'Récaptitulatif Loyer PARIS 2018'!$1:$1,0)+1,4))),0)</f>
        <v>0</v>
      </c>
      <c r="H390" s="94">
        <f ca="1">IFERROR(IF(A390="",0,INDIRECT("'Récaptitulatif Loyer Paris'!"&amp;ADDRESS(MATCH(A390,'Récaptitulatif Loyer PARIS 2018'!$A:$A,0),MATCH($A$1,'Récaptitulatif Loyer PARIS 2018'!$1:$1,0),4))),0)</f>
        <v>0</v>
      </c>
      <c r="I390" s="43">
        <f t="shared" ca="1" si="24"/>
        <v>0</v>
      </c>
      <c r="J390" s="44" t="str">
        <f t="shared" ca="1" si="25"/>
        <v/>
      </c>
      <c r="K390" s="45" t="str">
        <f t="shared" ca="1" si="26"/>
        <v/>
      </c>
    </row>
    <row r="391" spans="1:11" ht="20.100000000000001" customHeight="1">
      <c r="A391" s="12" t="str">
        <f t="array" aca="1" ref="A391" ca="1">IFERROR(INDEX('Récaptitulatif Résa PARIS 2018'!$A$2:OFFSET($A$2,LastR2,0), MATCH(0, IF($A$1='Récaptitulatif Résa PARIS 2018'!$F$2:OFFSET($F$2,LastR2,0), COUNTIF($A$2:$A390, 'Récaptitulatif Résa PARIS 2018'!$A$2:OFFSET($A$2,LastR2,0)), ""), 0)),"")</f>
        <v/>
      </c>
      <c r="B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1" s="94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2018'!$I$2:OFFSET($I$2,LastR2,0)))))</f>
        <v>0</v>
      </c>
      <c r="G391" s="43">
        <f ca="1">IFERROR(IF(A391="",0,INDIRECT("'Récaptitulatif Loyer Paris'!"&amp;ADDRESS(MATCH(A391,'Récaptitulatif Loyer PARIS 2018'!$A:$A,0),MATCH($A$1,'Récaptitulatif Loyer PARIS 2018'!$1:$1,0)+1,4))),0)</f>
        <v>0</v>
      </c>
      <c r="H391" s="94">
        <f ca="1">IFERROR(IF(A391="",0,INDIRECT("'Récaptitulatif Loyer Paris'!"&amp;ADDRESS(MATCH(A391,'Récaptitulatif Loyer PARIS 2018'!$A:$A,0),MATCH($A$1,'Récaptitulatif Loyer PARIS 2018'!$1:$1,0),4))),0)</f>
        <v>0</v>
      </c>
      <c r="I391" s="43">
        <f t="shared" ca="1" si="24"/>
        <v>0</v>
      </c>
      <c r="J391" s="44" t="str">
        <f t="shared" ca="1" si="25"/>
        <v/>
      </c>
      <c r="K391" s="45" t="str">
        <f t="shared" ca="1" si="26"/>
        <v/>
      </c>
    </row>
    <row r="392" spans="1:11" ht="20.100000000000001" customHeight="1">
      <c r="A392" s="12" t="str">
        <f t="array" aca="1" ref="A392" ca="1">IFERROR(INDEX('Récaptitulatif Résa PARIS 2018'!$A$2:OFFSET($A$2,LastR2,0), MATCH(0, IF($A$1='Récaptitulatif Résa PARIS 2018'!$F$2:OFFSET($F$2,LastR2,0), COUNTIF($A$2:$A391, 'Récaptitulatif Résa PARIS 2018'!$A$2:OFFSET($A$2,LastR2,0)), ""), 0)),"")</f>
        <v/>
      </c>
      <c r="B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2" s="94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2018'!$I$2:OFFSET($I$2,LastR2,0)))))</f>
        <v>0</v>
      </c>
      <c r="G392" s="43">
        <f ca="1">IFERROR(IF(A392="",0,INDIRECT("'Récaptitulatif Loyer Paris'!"&amp;ADDRESS(MATCH(A392,'Récaptitulatif Loyer PARIS 2018'!$A:$A,0),MATCH($A$1,'Récaptitulatif Loyer PARIS 2018'!$1:$1,0)+1,4))),0)</f>
        <v>0</v>
      </c>
      <c r="H392" s="94">
        <f ca="1">IFERROR(IF(A392="",0,INDIRECT("'Récaptitulatif Loyer Paris'!"&amp;ADDRESS(MATCH(A392,'Récaptitulatif Loyer PARIS 2018'!$A:$A,0),MATCH($A$1,'Récaptitulatif Loyer PARIS 2018'!$1:$1,0),4))),0)</f>
        <v>0</v>
      </c>
      <c r="I392" s="43">
        <f t="shared" ca="1" si="24"/>
        <v>0</v>
      </c>
      <c r="J392" s="44" t="str">
        <f t="shared" ca="1" si="25"/>
        <v/>
      </c>
      <c r="K392" s="45" t="str">
        <f t="shared" ca="1" si="26"/>
        <v/>
      </c>
    </row>
    <row r="393" spans="1:11" ht="20.100000000000001" customHeight="1">
      <c r="A393" s="12" t="str">
        <f t="array" aca="1" ref="A393" ca="1">IFERROR(INDEX('Récaptitulatif Résa PARIS 2018'!$A$2:OFFSET($A$2,LastR2,0), MATCH(0, IF($A$1='Récaptitulatif Résa PARIS 2018'!$F$2:OFFSET($F$2,LastR2,0), COUNTIF($A$2:$A392, 'Récaptitulatif Résa PARIS 2018'!$A$2:OFFSET($A$2,LastR2,0)), ""), 0)),"")</f>
        <v/>
      </c>
      <c r="B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3" s="94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2018'!$I$2:OFFSET($I$2,LastR2,0)))))</f>
        <v>0</v>
      </c>
      <c r="G393" s="43">
        <f ca="1">IFERROR(IF(A393="",0,INDIRECT("'Récaptitulatif Loyer Paris'!"&amp;ADDRESS(MATCH(A393,'Récaptitulatif Loyer PARIS 2018'!$A:$A,0),MATCH($A$1,'Récaptitulatif Loyer PARIS 2018'!$1:$1,0)+1,4))),0)</f>
        <v>0</v>
      </c>
      <c r="H393" s="94">
        <f ca="1">IFERROR(IF(A393="",0,INDIRECT("'Récaptitulatif Loyer Paris'!"&amp;ADDRESS(MATCH(A393,'Récaptitulatif Loyer PARIS 2018'!$A:$A,0),MATCH($A$1,'Récaptitulatif Loyer PARIS 2018'!$1:$1,0),4))),0)</f>
        <v>0</v>
      </c>
      <c r="I393" s="43">
        <f t="shared" ca="1" si="24"/>
        <v>0</v>
      </c>
      <c r="J393" s="44" t="str">
        <f t="shared" ca="1" si="25"/>
        <v/>
      </c>
      <c r="K393" s="45" t="str">
        <f t="shared" ca="1" si="26"/>
        <v/>
      </c>
    </row>
    <row r="394" spans="1:11" ht="20.100000000000001" customHeight="1">
      <c r="A394" s="12" t="str">
        <f t="array" aca="1" ref="A394" ca="1">IFERROR(INDEX('Récaptitulatif Résa PARIS 2018'!$A$2:OFFSET($A$2,LastR2,0), MATCH(0, IF($A$1='Récaptitulatif Résa PARIS 2018'!$F$2:OFFSET($F$2,LastR2,0), COUNTIF($A$2:$A393, 'Récaptitulatif Résa PARIS 2018'!$A$2:OFFSET($A$2,LastR2,0)), ""), 0)),"")</f>
        <v/>
      </c>
      <c r="B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4" s="94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2018'!$I$2:OFFSET($I$2,LastR2,0)))))</f>
        <v>0</v>
      </c>
      <c r="G394" s="43">
        <f ca="1">IFERROR(IF(A394="",0,INDIRECT("'Récaptitulatif Loyer Paris'!"&amp;ADDRESS(MATCH(A394,'Récaptitulatif Loyer PARIS 2018'!$A:$A,0),MATCH($A$1,'Récaptitulatif Loyer PARIS 2018'!$1:$1,0)+1,4))),0)</f>
        <v>0</v>
      </c>
      <c r="H394" s="94">
        <f ca="1">IFERROR(IF(A394="",0,INDIRECT("'Récaptitulatif Loyer Paris'!"&amp;ADDRESS(MATCH(A394,'Récaptitulatif Loyer PARIS 2018'!$A:$A,0),MATCH($A$1,'Récaptitulatif Loyer PARIS 2018'!$1:$1,0),4))),0)</f>
        <v>0</v>
      </c>
      <c r="I394" s="43">
        <f t="shared" ca="1" si="24"/>
        <v>0</v>
      </c>
      <c r="J394" s="44" t="str">
        <f t="shared" ca="1" si="25"/>
        <v/>
      </c>
      <c r="K394" s="45" t="str">
        <f t="shared" ca="1" si="26"/>
        <v/>
      </c>
    </row>
    <row r="395" spans="1:11" ht="20.100000000000001" customHeight="1">
      <c r="A395" s="12" t="str">
        <f t="array" aca="1" ref="A395" ca="1">IFERROR(INDEX('Récaptitulatif Résa PARIS 2018'!$A$2:OFFSET($A$2,LastR2,0), MATCH(0, IF($A$1='Récaptitulatif Résa PARIS 2018'!$F$2:OFFSET($F$2,LastR2,0), COUNTIF($A$2:$A394, 'Récaptitulatif Résa PARIS 2018'!$A$2:OFFSET($A$2,LastR2,0)), ""), 0)),"")</f>
        <v/>
      </c>
      <c r="B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5" s="94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2018'!$I$2:OFFSET($I$2,LastR2,0)))))</f>
        <v>0</v>
      </c>
      <c r="G395" s="43">
        <f ca="1">IFERROR(IF(A395="",0,INDIRECT("'Récaptitulatif Loyer Paris'!"&amp;ADDRESS(MATCH(A395,'Récaptitulatif Loyer PARIS 2018'!$A:$A,0),MATCH($A$1,'Récaptitulatif Loyer PARIS 2018'!$1:$1,0)+1,4))),0)</f>
        <v>0</v>
      </c>
      <c r="H395" s="94">
        <f ca="1">IFERROR(IF(A395="",0,INDIRECT("'Récaptitulatif Loyer Paris'!"&amp;ADDRESS(MATCH(A395,'Récaptitulatif Loyer PARIS 2018'!$A:$A,0),MATCH($A$1,'Récaptitulatif Loyer PARIS 2018'!$1:$1,0),4))),0)</f>
        <v>0</v>
      </c>
      <c r="I395" s="43">
        <f t="shared" ca="1" si="24"/>
        <v>0</v>
      </c>
      <c r="J395" s="44" t="str">
        <f t="shared" ca="1" si="25"/>
        <v/>
      </c>
      <c r="K395" s="45" t="str">
        <f t="shared" ca="1" si="26"/>
        <v/>
      </c>
    </row>
    <row r="396" spans="1:11" ht="20.100000000000001" customHeight="1">
      <c r="A396" s="12" t="str">
        <f t="array" aca="1" ref="A396" ca="1">IFERROR(INDEX('Récaptitulatif Résa PARIS 2018'!$A$2:OFFSET($A$2,LastR2,0), MATCH(0, IF($A$1='Récaptitulatif Résa PARIS 2018'!$F$2:OFFSET($F$2,LastR2,0), COUNTIF($A$2:$A395, 'Récaptitulatif Résa PARIS 2018'!$A$2:OFFSET($A$2,LastR2,0)), ""), 0)),"")</f>
        <v/>
      </c>
      <c r="B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6" s="94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2018'!$I$2:OFFSET($I$2,LastR2,0)))))</f>
        <v>0</v>
      </c>
      <c r="G396" s="43">
        <f ca="1">IFERROR(IF(A396="",0,INDIRECT("'Récaptitulatif Loyer Paris'!"&amp;ADDRESS(MATCH(A396,'Récaptitulatif Loyer PARIS 2018'!$A:$A,0),MATCH($A$1,'Récaptitulatif Loyer PARIS 2018'!$1:$1,0)+1,4))),0)</f>
        <v>0</v>
      </c>
      <c r="H396" s="94">
        <f ca="1">IFERROR(IF(A396="",0,INDIRECT("'Récaptitulatif Loyer Paris'!"&amp;ADDRESS(MATCH(A396,'Récaptitulatif Loyer PARIS 2018'!$A:$A,0),MATCH($A$1,'Récaptitulatif Loyer PARIS 2018'!$1:$1,0),4))),0)</f>
        <v>0</v>
      </c>
      <c r="I396" s="43">
        <f t="shared" ca="1" si="24"/>
        <v>0</v>
      </c>
      <c r="J396" s="44" t="str">
        <f t="shared" ca="1" si="25"/>
        <v/>
      </c>
      <c r="K396" s="45" t="str">
        <f t="shared" ca="1" si="26"/>
        <v/>
      </c>
    </row>
    <row r="397" spans="1:11" ht="20.100000000000001" customHeight="1">
      <c r="A397" s="12" t="str">
        <f t="array" aca="1" ref="A397" ca="1">IFERROR(INDEX('Récaptitulatif Résa PARIS 2018'!$A$2:OFFSET($A$2,LastR2,0), MATCH(0, IF($A$1='Récaptitulatif Résa PARIS 2018'!$F$2:OFFSET($F$2,LastR2,0), COUNTIF($A$2:$A396, 'Récaptitulatif Résa PARIS 2018'!$A$2:OFFSET($A$2,LastR2,0)), ""), 0)),"")</f>
        <v/>
      </c>
      <c r="B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7" s="94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2018'!$I$2:OFFSET($I$2,LastR2,0)))))</f>
        <v>0</v>
      </c>
      <c r="G397" s="43">
        <f ca="1">IFERROR(IF(A397="",0,INDIRECT("'Récaptitulatif Loyer Paris'!"&amp;ADDRESS(MATCH(A397,'Récaptitulatif Loyer PARIS 2018'!$A:$A,0),MATCH($A$1,'Récaptitulatif Loyer PARIS 2018'!$1:$1,0)+1,4))),0)</f>
        <v>0</v>
      </c>
      <c r="H397" s="94">
        <f ca="1">IFERROR(IF(A397="",0,INDIRECT("'Récaptitulatif Loyer Paris'!"&amp;ADDRESS(MATCH(A397,'Récaptitulatif Loyer PARIS 2018'!$A:$A,0),MATCH($A$1,'Récaptitulatif Loyer PARIS 2018'!$1:$1,0),4))),0)</f>
        <v>0</v>
      </c>
      <c r="I397" s="43">
        <f t="shared" ca="1" si="24"/>
        <v>0</v>
      </c>
      <c r="J397" s="44" t="str">
        <f t="shared" ca="1" si="25"/>
        <v/>
      </c>
      <c r="K397" s="45" t="str">
        <f t="shared" ca="1" si="26"/>
        <v/>
      </c>
    </row>
    <row r="398" spans="1:11" ht="20.100000000000001" customHeight="1">
      <c r="A398" s="12" t="str">
        <f t="array" aca="1" ref="A398" ca="1">IFERROR(INDEX('Récaptitulatif Résa PARIS 2018'!$A$2:OFFSET($A$2,LastR2,0), MATCH(0, IF($A$1='Récaptitulatif Résa PARIS 2018'!$F$2:OFFSET($F$2,LastR2,0), COUNTIF($A$2:$A397, 'Récaptitulatif Résa PARIS 2018'!$A$2:OFFSET($A$2,LastR2,0)), ""), 0)),"")</f>
        <v/>
      </c>
      <c r="B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8" s="94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2018'!$I$2:OFFSET($I$2,LastR2,0)))))</f>
        <v>0</v>
      </c>
      <c r="G398" s="43">
        <f ca="1">IFERROR(IF(A398="",0,INDIRECT("'Récaptitulatif Loyer Paris'!"&amp;ADDRESS(MATCH(A398,'Récaptitulatif Loyer PARIS 2018'!$A:$A,0),MATCH($A$1,'Récaptitulatif Loyer PARIS 2018'!$1:$1,0)+1,4))),0)</f>
        <v>0</v>
      </c>
      <c r="H398" s="94">
        <f ca="1">IFERROR(IF(A398="",0,INDIRECT("'Récaptitulatif Loyer Paris'!"&amp;ADDRESS(MATCH(A398,'Récaptitulatif Loyer PARIS 2018'!$A:$A,0),MATCH($A$1,'Récaptitulatif Loyer PARIS 2018'!$1:$1,0),4))),0)</f>
        <v>0</v>
      </c>
      <c r="I398" s="43">
        <f t="shared" ca="1" si="24"/>
        <v>0</v>
      </c>
      <c r="J398" s="44" t="str">
        <f t="shared" ca="1" si="25"/>
        <v/>
      </c>
      <c r="K398" s="45" t="str">
        <f t="shared" ca="1" si="26"/>
        <v/>
      </c>
    </row>
    <row r="399" spans="1:11" ht="20.100000000000001" customHeight="1">
      <c r="A399" s="12" t="str">
        <f t="array" aca="1" ref="A399" ca="1">IFERROR(INDEX('Récaptitulatif Résa PARIS 2018'!$A$2:OFFSET($A$2,LastR2,0), MATCH(0, IF($A$1='Récaptitulatif Résa PARIS 2018'!$F$2:OFFSET($F$2,LastR2,0), COUNTIF($A$2:$A398, 'Récaptitulatif Résa PARIS 2018'!$A$2:OFFSET($A$2,LastR2,0)), ""), 0)),"")</f>
        <v/>
      </c>
      <c r="B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9" s="94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2018'!$I$2:OFFSET($I$2,LastR2,0)))))</f>
        <v>0</v>
      </c>
      <c r="G399" s="43">
        <f ca="1">IFERROR(IF(A399="",0,INDIRECT("'Récaptitulatif Loyer Paris'!"&amp;ADDRESS(MATCH(A399,'Récaptitulatif Loyer PARIS 2018'!$A:$A,0),MATCH($A$1,'Récaptitulatif Loyer PARIS 2018'!$1:$1,0)+1,4))),0)</f>
        <v>0</v>
      </c>
      <c r="H399" s="94">
        <f ca="1">IFERROR(IF(A399="",0,INDIRECT("'Récaptitulatif Loyer Paris'!"&amp;ADDRESS(MATCH(A399,'Récaptitulatif Loyer PARIS 2018'!$A:$A,0),MATCH($A$1,'Récaptitulatif Loyer PARIS 2018'!$1:$1,0),4))),0)</f>
        <v>0</v>
      </c>
      <c r="I399" s="43">
        <f t="shared" ca="1" si="24"/>
        <v>0</v>
      </c>
      <c r="J399" s="44" t="str">
        <f t="shared" ca="1" si="25"/>
        <v/>
      </c>
      <c r="K399" s="45" t="str">
        <f t="shared" ca="1" si="26"/>
        <v/>
      </c>
    </row>
    <row r="400" spans="1:11" ht="20.100000000000001" customHeight="1">
      <c r="A400" s="12" t="str">
        <f t="array" aca="1" ref="A400" ca="1">IFERROR(INDEX('Récaptitulatif Résa PARIS 2018'!$A$2:OFFSET($A$2,LastR2,0), MATCH(0, IF($A$1='Récaptitulatif Résa PARIS 2018'!$F$2:OFFSET($F$2,LastR2,0), COUNTIF($A$2:$A399, 'Récaptitulatif Résa PARIS 2018'!$A$2:OFFSET($A$2,LastR2,0)), ""), 0)),"")</f>
        <v/>
      </c>
      <c r="B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0" s="94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2018'!$I$2:OFFSET($I$2,LastR2,0)))))</f>
        <v>0</v>
      </c>
      <c r="G400" s="43">
        <f ca="1">IFERROR(IF(A400="",0,INDIRECT("'Récaptitulatif Loyer Paris'!"&amp;ADDRESS(MATCH(A400,'Récaptitulatif Loyer PARIS 2018'!$A:$A,0),MATCH($A$1,'Récaptitulatif Loyer PARIS 2018'!$1:$1,0)+1,4))),0)</f>
        <v>0</v>
      </c>
      <c r="H400" s="94">
        <f ca="1">IFERROR(IF(A400="",0,INDIRECT("'Récaptitulatif Loyer Paris'!"&amp;ADDRESS(MATCH(A400,'Récaptitulatif Loyer PARIS 2018'!$A:$A,0),MATCH($A$1,'Récaptitulatif Loyer PARIS 2018'!$1:$1,0),4))),0)</f>
        <v>0</v>
      </c>
      <c r="I400" s="43">
        <f t="shared" ref="I400:I463" ca="1" si="27">B400-G400</f>
        <v>0</v>
      </c>
      <c r="J400" s="44" t="str">
        <f t="shared" ref="J400:J463" ca="1" si="28">IFERROR(I400/B400,"")</f>
        <v/>
      </c>
      <c r="K400" s="45" t="str">
        <f t="shared" ref="K400:K463" ca="1" si="29">IFERROR(F400/H400,"")</f>
        <v/>
      </c>
    </row>
    <row r="401" spans="1:11" ht="20.100000000000001" customHeight="1">
      <c r="A401" s="12" t="str">
        <f t="array" aca="1" ref="A401" ca="1">IFERROR(INDEX('Récaptitulatif Résa PARIS 2018'!$A$2:OFFSET($A$2,LastR2,0), MATCH(0, IF($A$1='Récaptitulatif Résa PARIS 2018'!$F$2:OFFSET($F$2,LastR2,0), COUNTIF($A$2:$A400, 'Récaptitulatif Résa PARIS 2018'!$A$2:OFFSET($A$2,LastR2,0)), ""), 0)),"")</f>
        <v/>
      </c>
      <c r="B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1" s="94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2018'!$I$2:OFFSET($I$2,LastR2,0)))))</f>
        <v>0</v>
      </c>
      <c r="G401" s="43">
        <f ca="1">IFERROR(IF(A401="",0,INDIRECT("'Récaptitulatif Loyer Paris'!"&amp;ADDRESS(MATCH(A401,'Récaptitulatif Loyer PARIS 2018'!$A:$A,0),MATCH($A$1,'Récaptitulatif Loyer PARIS 2018'!$1:$1,0)+1,4))),0)</f>
        <v>0</v>
      </c>
      <c r="H401" s="94">
        <f ca="1">IFERROR(IF(A401="",0,INDIRECT("'Récaptitulatif Loyer Paris'!"&amp;ADDRESS(MATCH(A401,'Récaptitulatif Loyer PARIS 2018'!$A:$A,0),MATCH($A$1,'Récaptitulatif Loyer PARIS 2018'!$1:$1,0),4))),0)</f>
        <v>0</v>
      </c>
      <c r="I401" s="43">
        <f t="shared" ca="1" si="27"/>
        <v>0</v>
      </c>
      <c r="J401" s="44" t="str">
        <f t="shared" ca="1" si="28"/>
        <v/>
      </c>
      <c r="K401" s="45" t="str">
        <f t="shared" ca="1" si="29"/>
        <v/>
      </c>
    </row>
    <row r="402" spans="1:11" ht="20.100000000000001" customHeight="1">
      <c r="A402" s="12" t="str">
        <f t="array" aca="1" ref="A402" ca="1">IFERROR(INDEX('Récaptitulatif Résa PARIS 2018'!$A$2:OFFSET($A$2,LastR2,0), MATCH(0, IF($A$1='Récaptitulatif Résa PARIS 2018'!$F$2:OFFSET($F$2,LastR2,0), COUNTIF($A$2:$A401, 'Récaptitulatif Résa PARIS 2018'!$A$2:OFFSET($A$2,LastR2,0)), ""), 0)),"")</f>
        <v/>
      </c>
      <c r="B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2" s="94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2018'!$I$2:OFFSET($I$2,LastR2,0)))))</f>
        <v>0</v>
      </c>
      <c r="G402" s="43">
        <f ca="1">IFERROR(IF(A402="",0,INDIRECT("'Récaptitulatif Loyer Paris'!"&amp;ADDRESS(MATCH(A402,'Récaptitulatif Loyer PARIS 2018'!$A:$A,0),MATCH($A$1,'Récaptitulatif Loyer PARIS 2018'!$1:$1,0)+1,4))),0)</f>
        <v>0</v>
      </c>
      <c r="H402" s="94">
        <f ca="1">IFERROR(IF(A402="",0,INDIRECT("'Récaptitulatif Loyer Paris'!"&amp;ADDRESS(MATCH(A402,'Récaptitulatif Loyer PARIS 2018'!$A:$A,0),MATCH($A$1,'Récaptitulatif Loyer PARIS 2018'!$1:$1,0),4))),0)</f>
        <v>0</v>
      </c>
      <c r="I402" s="43">
        <f t="shared" ca="1" si="27"/>
        <v>0</v>
      </c>
      <c r="J402" s="44" t="str">
        <f t="shared" ca="1" si="28"/>
        <v/>
      </c>
      <c r="K402" s="45" t="str">
        <f t="shared" ca="1" si="29"/>
        <v/>
      </c>
    </row>
    <row r="403" spans="1:11" ht="20.100000000000001" customHeight="1">
      <c r="A403" s="12" t="str">
        <f t="array" aca="1" ref="A403" ca="1">IFERROR(INDEX('Récaptitulatif Résa PARIS 2018'!$A$2:OFFSET($A$2,LastR2,0), MATCH(0, IF($A$1='Récaptitulatif Résa PARIS 2018'!$F$2:OFFSET($F$2,LastR2,0), COUNTIF($A$2:$A402, 'Récaptitulatif Résa PARIS 2018'!$A$2:OFFSET($A$2,LastR2,0)), ""), 0)),"")</f>
        <v/>
      </c>
      <c r="B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3" s="94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2018'!$I$2:OFFSET($I$2,LastR2,0)))))</f>
        <v>0</v>
      </c>
      <c r="G403" s="43">
        <f ca="1">IFERROR(IF(A403="",0,INDIRECT("'Récaptitulatif Loyer Paris'!"&amp;ADDRESS(MATCH(A403,'Récaptitulatif Loyer PARIS 2018'!$A:$A,0),MATCH($A$1,'Récaptitulatif Loyer PARIS 2018'!$1:$1,0)+1,4))),0)</f>
        <v>0</v>
      </c>
      <c r="H403" s="94">
        <f ca="1">IFERROR(IF(A403="",0,INDIRECT("'Récaptitulatif Loyer Paris'!"&amp;ADDRESS(MATCH(A403,'Récaptitulatif Loyer PARIS 2018'!$A:$A,0),MATCH($A$1,'Récaptitulatif Loyer PARIS 2018'!$1:$1,0),4))),0)</f>
        <v>0</v>
      </c>
      <c r="I403" s="43">
        <f t="shared" ca="1" si="27"/>
        <v>0</v>
      </c>
      <c r="J403" s="44" t="str">
        <f t="shared" ca="1" si="28"/>
        <v/>
      </c>
      <c r="K403" s="45" t="str">
        <f t="shared" ca="1" si="29"/>
        <v/>
      </c>
    </row>
    <row r="404" spans="1:11" ht="20.100000000000001" customHeight="1">
      <c r="A404" s="12" t="str">
        <f t="array" aca="1" ref="A404" ca="1">IFERROR(INDEX('Récaptitulatif Résa PARIS 2018'!$A$2:OFFSET($A$2,LastR2,0), MATCH(0, IF($A$1='Récaptitulatif Résa PARIS 2018'!$F$2:OFFSET($F$2,LastR2,0), COUNTIF($A$2:$A403, 'Récaptitulatif Résa PARIS 2018'!$A$2:OFFSET($A$2,LastR2,0)), ""), 0)),"")</f>
        <v/>
      </c>
      <c r="B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4" s="94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2018'!$I$2:OFFSET($I$2,LastR2,0)))))</f>
        <v>0</v>
      </c>
      <c r="G404" s="43">
        <f ca="1">IFERROR(IF(A404="",0,INDIRECT("'Récaptitulatif Loyer Paris'!"&amp;ADDRESS(MATCH(A404,'Récaptitulatif Loyer PARIS 2018'!$A:$A,0),MATCH($A$1,'Récaptitulatif Loyer PARIS 2018'!$1:$1,0)+1,4))),0)</f>
        <v>0</v>
      </c>
      <c r="H404" s="94">
        <f ca="1">IFERROR(IF(A404="",0,INDIRECT("'Récaptitulatif Loyer Paris'!"&amp;ADDRESS(MATCH(A404,'Récaptitulatif Loyer PARIS 2018'!$A:$A,0),MATCH($A$1,'Récaptitulatif Loyer PARIS 2018'!$1:$1,0),4))),0)</f>
        <v>0</v>
      </c>
      <c r="I404" s="43">
        <f t="shared" ca="1" si="27"/>
        <v>0</v>
      </c>
      <c r="J404" s="44" t="str">
        <f t="shared" ca="1" si="28"/>
        <v/>
      </c>
      <c r="K404" s="45" t="str">
        <f t="shared" ca="1" si="29"/>
        <v/>
      </c>
    </row>
    <row r="405" spans="1:11" ht="20.100000000000001" customHeight="1">
      <c r="A405" s="12" t="str">
        <f t="array" aca="1" ref="A405" ca="1">IFERROR(INDEX('Récaptitulatif Résa PARIS 2018'!$A$2:OFFSET($A$2,LastR2,0), MATCH(0, IF($A$1='Récaptitulatif Résa PARIS 2018'!$F$2:OFFSET($F$2,LastR2,0), COUNTIF($A$2:$A404, 'Récaptitulatif Résa PARIS 2018'!$A$2:OFFSET($A$2,LastR2,0)), ""), 0)),"")</f>
        <v/>
      </c>
      <c r="B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5" s="94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2018'!$I$2:OFFSET($I$2,LastR2,0)))))</f>
        <v>0</v>
      </c>
      <c r="G405" s="43">
        <f ca="1">IFERROR(IF(A405="",0,INDIRECT("'Récaptitulatif Loyer Paris'!"&amp;ADDRESS(MATCH(A405,'Récaptitulatif Loyer PARIS 2018'!$A:$A,0),MATCH($A$1,'Récaptitulatif Loyer PARIS 2018'!$1:$1,0)+1,4))),0)</f>
        <v>0</v>
      </c>
      <c r="H405" s="94">
        <f ca="1">IFERROR(IF(A405="",0,INDIRECT("'Récaptitulatif Loyer Paris'!"&amp;ADDRESS(MATCH(A405,'Récaptitulatif Loyer PARIS 2018'!$A:$A,0),MATCH($A$1,'Récaptitulatif Loyer PARIS 2018'!$1:$1,0),4))),0)</f>
        <v>0</v>
      </c>
      <c r="I405" s="43">
        <f t="shared" ca="1" si="27"/>
        <v>0</v>
      </c>
      <c r="J405" s="44" t="str">
        <f t="shared" ca="1" si="28"/>
        <v/>
      </c>
      <c r="K405" s="45" t="str">
        <f t="shared" ca="1" si="29"/>
        <v/>
      </c>
    </row>
    <row r="406" spans="1:11" ht="20.100000000000001" customHeight="1">
      <c r="A406" s="12" t="str">
        <f t="array" aca="1" ref="A406" ca="1">IFERROR(INDEX('Récaptitulatif Résa PARIS 2018'!$A$2:OFFSET($A$2,LastR2,0), MATCH(0, IF($A$1='Récaptitulatif Résa PARIS 2018'!$F$2:OFFSET($F$2,LastR2,0), COUNTIF($A$2:$A405, 'Récaptitulatif Résa PARIS 2018'!$A$2:OFFSET($A$2,LastR2,0)), ""), 0)),"")</f>
        <v/>
      </c>
      <c r="B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6" s="94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2018'!$I$2:OFFSET($I$2,LastR2,0)))))</f>
        <v>0</v>
      </c>
      <c r="G406" s="43">
        <f ca="1">IFERROR(IF(A406="",0,INDIRECT("'Récaptitulatif Loyer Paris'!"&amp;ADDRESS(MATCH(A406,'Récaptitulatif Loyer PARIS 2018'!$A:$A,0),MATCH($A$1,'Récaptitulatif Loyer PARIS 2018'!$1:$1,0)+1,4))),0)</f>
        <v>0</v>
      </c>
      <c r="H406" s="94">
        <f ca="1">IFERROR(IF(A406="",0,INDIRECT("'Récaptitulatif Loyer Paris'!"&amp;ADDRESS(MATCH(A406,'Récaptitulatif Loyer PARIS 2018'!$A:$A,0),MATCH($A$1,'Récaptitulatif Loyer PARIS 2018'!$1:$1,0),4))),0)</f>
        <v>0</v>
      </c>
      <c r="I406" s="43">
        <f t="shared" ca="1" si="27"/>
        <v>0</v>
      </c>
      <c r="J406" s="44" t="str">
        <f t="shared" ca="1" si="28"/>
        <v/>
      </c>
      <c r="K406" s="45" t="str">
        <f t="shared" ca="1" si="29"/>
        <v/>
      </c>
    </row>
    <row r="407" spans="1:11" ht="20.100000000000001" customHeight="1">
      <c r="A407" s="12" t="str">
        <f t="array" aca="1" ref="A407" ca="1">IFERROR(INDEX('Récaptitulatif Résa PARIS 2018'!$A$2:OFFSET($A$2,LastR2,0), MATCH(0, IF($A$1='Récaptitulatif Résa PARIS 2018'!$F$2:OFFSET($F$2,LastR2,0), COUNTIF($A$2:$A406, 'Récaptitulatif Résa PARIS 2018'!$A$2:OFFSET($A$2,LastR2,0)), ""), 0)),"")</f>
        <v/>
      </c>
      <c r="B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7" s="94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2018'!$I$2:OFFSET($I$2,LastR2,0)))))</f>
        <v>0</v>
      </c>
      <c r="G407" s="43">
        <f ca="1">IFERROR(IF(A407="",0,INDIRECT("'Récaptitulatif Loyer Paris'!"&amp;ADDRESS(MATCH(A407,'Récaptitulatif Loyer PARIS 2018'!$A:$A,0),MATCH($A$1,'Récaptitulatif Loyer PARIS 2018'!$1:$1,0)+1,4))),0)</f>
        <v>0</v>
      </c>
      <c r="H407" s="94">
        <f ca="1">IFERROR(IF(A407="",0,INDIRECT("'Récaptitulatif Loyer Paris'!"&amp;ADDRESS(MATCH(A407,'Récaptitulatif Loyer PARIS 2018'!$A:$A,0),MATCH($A$1,'Récaptitulatif Loyer PARIS 2018'!$1:$1,0),4))),0)</f>
        <v>0</v>
      </c>
      <c r="I407" s="43">
        <f t="shared" ca="1" si="27"/>
        <v>0</v>
      </c>
      <c r="J407" s="44" t="str">
        <f t="shared" ca="1" si="28"/>
        <v/>
      </c>
      <c r="K407" s="45" t="str">
        <f t="shared" ca="1" si="29"/>
        <v/>
      </c>
    </row>
    <row r="408" spans="1:11" ht="20.100000000000001" customHeight="1">
      <c r="A408" s="12" t="str">
        <f t="array" aca="1" ref="A408" ca="1">IFERROR(INDEX('Récaptitulatif Résa PARIS 2018'!$A$2:OFFSET($A$2,LastR2,0), MATCH(0, IF($A$1='Récaptitulatif Résa PARIS 2018'!$F$2:OFFSET($F$2,LastR2,0), COUNTIF($A$2:$A407, 'Récaptitulatif Résa PARIS 2018'!$A$2:OFFSET($A$2,LastR2,0)), ""), 0)),"")</f>
        <v/>
      </c>
      <c r="B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8" s="94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2018'!$I$2:OFFSET($I$2,LastR2,0)))))</f>
        <v>0</v>
      </c>
      <c r="G408" s="43">
        <f ca="1">IFERROR(IF(A408="",0,INDIRECT("'Récaptitulatif Loyer Paris'!"&amp;ADDRESS(MATCH(A408,'Récaptitulatif Loyer PARIS 2018'!$A:$A,0),MATCH($A$1,'Récaptitulatif Loyer PARIS 2018'!$1:$1,0)+1,4))),0)</f>
        <v>0</v>
      </c>
      <c r="H408" s="94">
        <f ca="1">IFERROR(IF(A408="",0,INDIRECT("'Récaptitulatif Loyer Paris'!"&amp;ADDRESS(MATCH(A408,'Récaptitulatif Loyer PARIS 2018'!$A:$A,0),MATCH($A$1,'Récaptitulatif Loyer PARIS 2018'!$1:$1,0),4))),0)</f>
        <v>0</v>
      </c>
      <c r="I408" s="43">
        <f t="shared" ca="1" si="27"/>
        <v>0</v>
      </c>
      <c r="J408" s="44" t="str">
        <f t="shared" ca="1" si="28"/>
        <v/>
      </c>
      <c r="K408" s="45" t="str">
        <f t="shared" ca="1" si="29"/>
        <v/>
      </c>
    </row>
    <row r="409" spans="1:11" ht="20.100000000000001" customHeight="1">
      <c r="A409" s="12" t="str">
        <f t="array" aca="1" ref="A409" ca="1">IFERROR(INDEX('Récaptitulatif Résa PARIS 2018'!$A$2:OFFSET($A$2,LastR2,0), MATCH(0, IF($A$1='Récaptitulatif Résa PARIS 2018'!$F$2:OFFSET($F$2,LastR2,0), COUNTIF($A$2:$A408, 'Récaptitulatif Résa PARIS 2018'!$A$2:OFFSET($A$2,LastR2,0)), ""), 0)),"")</f>
        <v/>
      </c>
      <c r="B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9" s="94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2018'!$I$2:OFFSET($I$2,LastR2,0)))))</f>
        <v>0</v>
      </c>
      <c r="G409" s="43">
        <f ca="1">IFERROR(IF(A409="",0,INDIRECT("'Récaptitulatif Loyer Paris'!"&amp;ADDRESS(MATCH(A409,'Récaptitulatif Loyer PARIS 2018'!$A:$A,0),MATCH($A$1,'Récaptitulatif Loyer PARIS 2018'!$1:$1,0)+1,4))),0)</f>
        <v>0</v>
      </c>
      <c r="H409" s="94">
        <f ca="1">IFERROR(IF(A409="",0,INDIRECT("'Récaptitulatif Loyer Paris'!"&amp;ADDRESS(MATCH(A409,'Récaptitulatif Loyer PARIS 2018'!$A:$A,0),MATCH($A$1,'Récaptitulatif Loyer PARIS 2018'!$1:$1,0),4))),0)</f>
        <v>0</v>
      </c>
      <c r="I409" s="43">
        <f t="shared" ca="1" si="27"/>
        <v>0</v>
      </c>
      <c r="J409" s="44" t="str">
        <f t="shared" ca="1" si="28"/>
        <v/>
      </c>
      <c r="K409" s="45" t="str">
        <f t="shared" ca="1" si="29"/>
        <v/>
      </c>
    </row>
    <row r="410" spans="1:11" ht="20.100000000000001" customHeight="1">
      <c r="A410" s="12" t="str">
        <f t="array" aca="1" ref="A410" ca="1">IFERROR(INDEX('Récaptitulatif Résa PARIS 2018'!$A$2:OFFSET($A$2,LastR2,0), MATCH(0, IF($A$1='Récaptitulatif Résa PARIS 2018'!$F$2:OFFSET($F$2,LastR2,0), COUNTIF($A$2:$A409, 'Récaptitulatif Résa PARIS 2018'!$A$2:OFFSET($A$2,LastR2,0)), ""), 0)),"")</f>
        <v/>
      </c>
      <c r="B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0" s="94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2018'!$I$2:OFFSET($I$2,LastR2,0)))))</f>
        <v>0</v>
      </c>
      <c r="G410" s="43">
        <f ca="1">IFERROR(IF(A410="",0,INDIRECT("'Récaptitulatif Loyer Paris'!"&amp;ADDRESS(MATCH(A410,'Récaptitulatif Loyer PARIS 2018'!$A:$A,0),MATCH($A$1,'Récaptitulatif Loyer PARIS 2018'!$1:$1,0)+1,4))),0)</f>
        <v>0</v>
      </c>
      <c r="H410" s="94">
        <f ca="1">IFERROR(IF(A410="",0,INDIRECT("'Récaptitulatif Loyer Paris'!"&amp;ADDRESS(MATCH(A410,'Récaptitulatif Loyer PARIS 2018'!$A:$A,0),MATCH($A$1,'Récaptitulatif Loyer PARIS 2018'!$1:$1,0),4))),0)</f>
        <v>0</v>
      </c>
      <c r="I410" s="43">
        <f t="shared" ca="1" si="27"/>
        <v>0</v>
      </c>
      <c r="J410" s="44" t="str">
        <f t="shared" ca="1" si="28"/>
        <v/>
      </c>
      <c r="K410" s="45" t="str">
        <f t="shared" ca="1" si="29"/>
        <v/>
      </c>
    </row>
    <row r="411" spans="1:11" ht="20.100000000000001" customHeight="1">
      <c r="A411" s="12" t="str">
        <f t="array" aca="1" ref="A411" ca="1">IFERROR(INDEX('Récaptitulatif Résa PARIS 2018'!$A$2:OFFSET($A$2,LastR2,0), MATCH(0, IF($A$1='Récaptitulatif Résa PARIS 2018'!$F$2:OFFSET($F$2,LastR2,0), COUNTIF($A$2:$A410, 'Récaptitulatif Résa PARIS 2018'!$A$2:OFFSET($A$2,LastR2,0)), ""), 0)),"")</f>
        <v/>
      </c>
      <c r="B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1" s="94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2018'!$I$2:OFFSET($I$2,LastR2,0)))))</f>
        <v>0</v>
      </c>
      <c r="G411" s="43">
        <f ca="1">IFERROR(IF(A411="",0,INDIRECT("'Récaptitulatif Loyer Paris'!"&amp;ADDRESS(MATCH(A411,'Récaptitulatif Loyer PARIS 2018'!$A:$A,0),MATCH($A$1,'Récaptitulatif Loyer PARIS 2018'!$1:$1,0)+1,4))),0)</f>
        <v>0</v>
      </c>
      <c r="H411" s="94">
        <f ca="1">IFERROR(IF(A411="",0,INDIRECT("'Récaptitulatif Loyer Paris'!"&amp;ADDRESS(MATCH(A411,'Récaptitulatif Loyer PARIS 2018'!$A:$A,0),MATCH($A$1,'Récaptitulatif Loyer PARIS 2018'!$1:$1,0),4))),0)</f>
        <v>0</v>
      </c>
      <c r="I411" s="43">
        <f t="shared" ca="1" si="27"/>
        <v>0</v>
      </c>
      <c r="J411" s="44" t="str">
        <f t="shared" ca="1" si="28"/>
        <v/>
      </c>
      <c r="K411" s="45" t="str">
        <f t="shared" ca="1" si="29"/>
        <v/>
      </c>
    </row>
    <row r="412" spans="1:11" ht="20.100000000000001" customHeight="1">
      <c r="A412" s="12" t="str">
        <f t="array" aca="1" ref="A412" ca="1">IFERROR(INDEX('Récaptitulatif Résa PARIS 2018'!$A$2:OFFSET($A$2,LastR2,0), MATCH(0, IF($A$1='Récaptitulatif Résa PARIS 2018'!$F$2:OFFSET($F$2,LastR2,0), COUNTIF($A$2:$A411, 'Récaptitulatif Résa PARIS 2018'!$A$2:OFFSET($A$2,LastR2,0)), ""), 0)),"")</f>
        <v/>
      </c>
      <c r="B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2" s="94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2018'!$I$2:OFFSET($I$2,LastR2,0)))))</f>
        <v>0</v>
      </c>
      <c r="G412" s="43">
        <f ca="1">IFERROR(IF(A412="",0,INDIRECT("'Récaptitulatif Loyer Paris'!"&amp;ADDRESS(MATCH(A412,'Récaptitulatif Loyer PARIS 2018'!$A:$A,0),MATCH($A$1,'Récaptitulatif Loyer PARIS 2018'!$1:$1,0)+1,4))),0)</f>
        <v>0</v>
      </c>
      <c r="H412" s="94">
        <f ca="1">IFERROR(IF(A412="",0,INDIRECT("'Récaptitulatif Loyer Paris'!"&amp;ADDRESS(MATCH(A412,'Récaptitulatif Loyer PARIS 2018'!$A:$A,0),MATCH($A$1,'Récaptitulatif Loyer PARIS 2018'!$1:$1,0),4))),0)</f>
        <v>0</v>
      </c>
      <c r="I412" s="43">
        <f t="shared" ca="1" si="27"/>
        <v>0</v>
      </c>
      <c r="J412" s="44" t="str">
        <f t="shared" ca="1" si="28"/>
        <v/>
      </c>
      <c r="K412" s="45" t="str">
        <f t="shared" ca="1" si="29"/>
        <v/>
      </c>
    </row>
    <row r="413" spans="1:11" ht="20.100000000000001" customHeight="1">
      <c r="A413" s="12" t="str">
        <f t="array" aca="1" ref="A413" ca="1">IFERROR(INDEX('Récaptitulatif Résa PARIS 2018'!$A$2:OFFSET($A$2,LastR2,0), MATCH(0, IF($A$1='Récaptitulatif Résa PARIS 2018'!$F$2:OFFSET($F$2,LastR2,0), COUNTIF($A$2:$A412, 'Récaptitulatif Résa PARIS 2018'!$A$2:OFFSET($A$2,LastR2,0)), ""), 0)),"")</f>
        <v/>
      </c>
      <c r="B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3" s="94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2018'!$I$2:OFFSET($I$2,LastR2,0)))))</f>
        <v>0</v>
      </c>
      <c r="G413" s="43">
        <f ca="1">IFERROR(IF(A413="",0,INDIRECT("'Récaptitulatif Loyer Paris'!"&amp;ADDRESS(MATCH(A413,'Récaptitulatif Loyer PARIS 2018'!$A:$A,0),MATCH($A$1,'Récaptitulatif Loyer PARIS 2018'!$1:$1,0)+1,4))),0)</f>
        <v>0</v>
      </c>
      <c r="H413" s="94">
        <f ca="1">IFERROR(IF(A413="",0,INDIRECT("'Récaptitulatif Loyer Paris'!"&amp;ADDRESS(MATCH(A413,'Récaptitulatif Loyer PARIS 2018'!$A:$A,0),MATCH($A$1,'Récaptitulatif Loyer PARIS 2018'!$1:$1,0),4))),0)</f>
        <v>0</v>
      </c>
      <c r="I413" s="43">
        <f t="shared" ca="1" si="27"/>
        <v>0</v>
      </c>
      <c r="J413" s="44" t="str">
        <f t="shared" ca="1" si="28"/>
        <v/>
      </c>
      <c r="K413" s="45" t="str">
        <f t="shared" ca="1" si="29"/>
        <v/>
      </c>
    </row>
    <row r="414" spans="1:11" ht="20.100000000000001" customHeight="1">
      <c r="A414" s="12" t="str">
        <f t="array" aca="1" ref="A414" ca="1">IFERROR(INDEX('Récaptitulatif Résa PARIS 2018'!$A$2:OFFSET($A$2,LastR2,0), MATCH(0, IF($A$1='Récaptitulatif Résa PARIS 2018'!$F$2:OFFSET($F$2,LastR2,0), COUNTIF($A$2:$A413, 'Récaptitulatif Résa PARIS 2018'!$A$2:OFFSET($A$2,LastR2,0)), ""), 0)),"")</f>
        <v/>
      </c>
      <c r="B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4" s="94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2018'!$I$2:OFFSET($I$2,LastR2,0)))))</f>
        <v>0</v>
      </c>
      <c r="G414" s="43">
        <f ca="1">IFERROR(IF(A414="",0,INDIRECT("'Récaptitulatif Loyer Paris'!"&amp;ADDRESS(MATCH(A414,'Récaptitulatif Loyer PARIS 2018'!$A:$A,0),MATCH($A$1,'Récaptitulatif Loyer PARIS 2018'!$1:$1,0)+1,4))),0)</f>
        <v>0</v>
      </c>
      <c r="H414" s="94">
        <f ca="1">IFERROR(IF(A414="",0,INDIRECT("'Récaptitulatif Loyer Paris'!"&amp;ADDRESS(MATCH(A414,'Récaptitulatif Loyer PARIS 2018'!$A:$A,0),MATCH($A$1,'Récaptitulatif Loyer PARIS 2018'!$1:$1,0),4))),0)</f>
        <v>0</v>
      </c>
      <c r="I414" s="43">
        <f t="shared" ca="1" si="27"/>
        <v>0</v>
      </c>
      <c r="J414" s="44" t="str">
        <f t="shared" ca="1" si="28"/>
        <v/>
      </c>
      <c r="K414" s="45" t="str">
        <f t="shared" ca="1" si="29"/>
        <v/>
      </c>
    </row>
    <row r="415" spans="1:11" ht="20.100000000000001" customHeight="1">
      <c r="A415" s="12" t="str">
        <f t="array" aca="1" ref="A415" ca="1">IFERROR(INDEX('Récaptitulatif Résa PARIS 2018'!$A$2:OFFSET($A$2,LastR2,0), MATCH(0, IF($A$1='Récaptitulatif Résa PARIS 2018'!$F$2:OFFSET($F$2,LastR2,0), COUNTIF($A$2:$A414, 'Récaptitulatif Résa PARIS 2018'!$A$2:OFFSET($A$2,LastR2,0)), ""), 0)),"")</f>
        <v/>
      </c>
      <c r="B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5" s="94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2018'!$I$2:OFFSET($I$2,LastR2,0)))))</f>
        <v>0</v>
      </c>
      <c r="G415" s="43">
        <f ca="1">IFERROR(IF(A415="",0,INDIRECT("'Récaptitulatif Loyer Paris'!"&amp;ADDRESS(MATCH(A415,'Récaptitulatif Loyer PARIS 2018'!$A:$A,0),MATCH($A$1,'Récaptitulatif Loyer PARIS 2018'!$1:$1,0)+1,4))),0)</f>
        <v>0</v>
      </c>
      <c r="H415" s="94">
        <f ca="1">IFERROR(IF(A415="",0,INDIRECT("'Récaptitulatif Loyer Paris'!"&amp;ADDRESS(MATCH(A415,'Récaptitulatif Loyer PARIS 2018'!$A:$A,0),MATCH($A$1,'Récaptitulatif Loyer PARIS 2018'!$1:$1,0),4))),0)</f>
        <v>0</v>
      </c>
      <c r="I415" s="43">
        <f t="shared" ca="1" si="27"/>
        <v>0</v>
      </c>
      <c r="J415" s="44" t="str">
        <f t="shared" ca="1" si="28"/>
        <v/>
      </c>
      <c r="K415" s="45" t="str">
        <f t="shared" ca="1" si="29"/>
        <v/>
      </c>
    </row>
    <row r="416" spans="1:11" ht="20.100000000000001" customHeight="1">
      <c r="A416" s="12" t="str">
        <f t="array" aca="1" ref="A416" ca="1">IFERROR(INDEX('Récaptitulatif Résa PARIS 2018'!$A$2:OFFSET($A$2,LastR2,0), MATCH(0, IF($A$1='Récaptitulatif Résa PARIS 2018'!$F$2:OFFSET($F$2,LastR2,0), COUNTIF($A$2:$A415, 'Récaptitulatif Résa PARIS 2018'!$A$2:OFFSET($A$2,LastR2,0)), ""), 0)),"")</f>
        <v/>
      </c>
      <c r="B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6" s="94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2018'!$I$2:OFFSET($I$2,LastR2,0)))))</f>
        <v>0</v>
      </c>
      <c r="G416" s="43">
        <f ca="1">IFERROR(IF(A416="",0,INDIRECT("'Récaptitulatif Loyer Paris'!"&amp;ADDRESS(MATCH(A416,'Récaptitulatif Loyer PARIS 2018'!$A:$A,0),MATCH($A$1,'Récaptitulatif Loyer PARIS 2018'!$1:$1,0)+1,4))),0)</f>
        <v>0</v>
      </c>
      <c r="H416" s="94">
        <f ca="1">IFERROR(IF(A416="",0,INDIRECT("'Récaptitulatif Loyer Paris'!"&amp;ADDRESS(MATCH(A416,'Récaptitulatif Loyer PARIS 2018'!$A:$A,0),MATCH($A$1,'Récaptitulatif Loyer PARIS 2018'!$1:$1,0),4))),0)</f>
        <v>0</v>
      </c>
      <c r="I416" s="43">
        <f t="shared" ca="1" si="27"/>
        <v>0</v>
      </c>
      <c r="J416" s="44" t="str">
        <f t="shared" ca="1" si="28"/>
        <v/>
      </c>
      <c r="K416" s="45" t="str">
        <f t="shared" ca="1" si="29"/>
        <v/>
      </c>
    </row>
    <row r="417" spans="1:11" ht="20.100000000000001" customHeight="1">
      <c r="A417" s="12" t="str">
        <f t="array" aca="1" ref="A417" ca="1">IFERROR(INDEX('Récaptitulatif Résa PARIS 2018'!$A$2:OFFSET($A$2,LastR2,0), MATCH(0, IF($A$1='Récaptitulatif Résa PARIS 2018'!$F$2:OFFSET($F$2,LastR2,0), COUNTIF($A$2:$A416, 'Récaptitulatif Résa PARIS 2018'!$A$2:OFFSET($A$2,LastR2,0)), ""), 0)),"")</f>
        <v/>
      </c>
      <c r="B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7" s="94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2018'!$I$2:OFFSET($I$2,LastR2,0)))))</f>
        <v>0</v>
      </c>
      <c r="G417" s="43">
        <f ca="1">IFERROR(IF(A417="",0,INDIRECT("'Récaptitulatif Loyer Paris'!"&amp;ADDRESS(MATCH(A417,'Récaptitulatif Loyer PARIS 2018'!$A:$A,0),MATCH($A$1,'Récaptitulatif Loyer PARIS 2018'!$1:$1,0)+1,4))),0)</f>
        <v>0</v>
      </c>
      <c r="H417" s="94">
        <f ca="1">IFERROR(IF(A417="",0,INDIRECT("'Récaptitulatif Loyer Paris'!"&amp;ADDRESS(MATCH(A417,'Récaptitulatif Loyer PARIS 2018'!$A:$A,0),MATCH($A$1,'Récaptitulatif Loyer PARIS 2018'!$1:$1,0),4))),0)</f>
        <v>0</v>
      </c>
      <c r="I417" s="43">
        <f t="shared" ca="1" si="27"/>
        <v>0</v>
      </c>
      <c r="J417" s="44" t="str">
        <f t="shared" ca="1" si="28"/>
        <v/>
      </c>
      <c r="K417" s="45" t="str">
        <f t="shared" ca="1" si="29"/>
        <v/>
      </c>
    </row>
    <row r="418" spans="1:11" ht="20.100000000000001" customHeight="1">
      <c r="A418" s="12" t="str">
        <f t="array" aca="1" ref="A418" ca="1">IFERROR(INDEX('Récaptitulatif Résa PARIS 2018'!$A$2:OFFSET($A$2,LastR2,0), MATCH(0, IF($A$1='Récaptitulatif Résa PARIS 2018'!$F$2:OFFSET($F$2,LastR2,0), COUNTIF($A$2:$A417, 'Récaptitulatif Résa PARIS 2018'!$A$2:OFFSET($A$2,LastR2,0)), ""), 0)),"")</f>
        <v/>
      </c>
      <c r="B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8" s="94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2018'!$I$2:OFFSET($I$2,LastR2,0)))))</f>
        <v>0</v>
      </c>
      <c r="G418" s="43">
        <f ca="1">IFERROR(IF(A418="",0,INDIRECT("'Récaptitulatif Loyer Paris'!"&amp;ADDRESS(MATCH(A418,'Récaptitulatif Loyer PARIS 2018'!$A:$A,0),MATCH($A$1,'Récaptitulatif Loyer PARIS 2018'!$1:$1,0)+1,4))),0)</f>
        <v>0</v>
      </c>
      <c r="H418" s="94">
        <f ca="1">IFERROR(IF(A418="",0,INDIRECT("'Récaptitulatif Loyer Paris'!"&amp;ADDRESS(MATCH(A418,'Récaptitulatif Loyer PARIS 2018'!$A:$A,0),MATCH($A$1,'Récaptitulatif Loyer PARIS 2018'!$1:$1,0),4))),0)</f>
        <v>0</v>
      </c>
      <c r="I418" s="43">
        <f t="shared" ca="1" si="27"/>
        <v>0</v>
      </c>
      <c r="J418" s="44" t="str">
        <f t="shared" ca="1" si="28"/>
        <v/>
      </c>
      <c r="K418" s="45" t="str">
        <f t="shared" ca="1" si="29"/>
        <v/>
      </c>
    </row>
    <row r="419" spans="1:11" ht="20.100000000000001" customHeight="1">
      <c r="A419" s="12" t="str">
        <f t="array" aca="1" ref="A419" ca="1">IFERROR(INDEX('Récaptitulatif Résa PARIS 2018'!$A$2:OFFSET($A$2,LastR2,0), MATCH(0, IF($A$1='Récaptitulatif Résa PARIS 2018'!$F$2:OFFSET($F$2,LastR2,0), COUNTIF($A$2:$A418, 'Récaptitulatif Résa PARIS 2018'!$A$2:OFFSET($A$2,LastR2,0)), ""), 0)),"")</f>
        <v/>
      </c>
      <c r="B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9" s="94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2018'!$I$2:OFFSET($I$2,LastR2,0)))))</f>
        <v>0</v>
      </c>
      <c r="G419" s="43">
        <f ca="1">IFERROR(IF(A419="",0,INDIRECT("'Récaptitulatif Loyer Paris'!"&amp;ADDRESS(MATCH(A419,'Récaptitulatif Loyer PARIS 2018'!$A:$A,0),MATCH($A$1,'Récaptitulatif Loyer PARIS 2018'!$1:$1,0)+1,4))),0)</f>
        <v>0</v>
      </c>
      <c r="H419" s="94">
        <f ca="1">IFERROR(IF(A419="",0,INDIRECT("'Récaptitulatif Loyer Paris'!"&amp;ADDRESS(MATCH(A419,'Récaptitulatif Loyer PARIS 2018'!$A:$A,0),MATCH($A$1,'Récaptitulatif Loyer PARIS 2018'!$1:$1,0),4))),0)</f>
        <v>0</v>
      </c>
      <c r="I419" s="43">
        <f t="shared" ca="1" si="27"/>
        <v>0</v>
      </c>
      <c r="J419" s="44" t="str">
        <f t="shared" ca="1" si="28"/>
        <v/>
      </c>
      <c r="K419" s="45" t="str">
        <f t="shared" ca="1" si="29"/>
        <v/>
      </c>
    </row>
    <row r="420" spans="1:11" ht="20.100000000000001" customHeight="1">
      <c r="A420" s="12" t="str">
        <f t="array" aca="1" ref="A420" ca="1">IFERROR(INDEX('Récaptitulatif Résa PARIS 2018'!$A$2:OFFSET($A$2,LastR2,0), MATCH(0, IF($A$1='Récaptitulatif Résa PARIS 2018'!$F$2:OFFSET($F$2,LastR2,0), COUNTIF($A$2:$A419, 'Récaptitulatif Résa PARIS 2018'!$A$2:OFFSET($A$2,LastR2,0)), ""), 0)),"")</f>
        <v/>
      </c>
      <c r="B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0" s="94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2018'!$I$2:OFFSET($I$2,LastR2,0)))))</f>
        <v>0</v>
      </c>
      <c r="G420" s="43">
        <f ca="1">IFERROR(IF(A420="",0,INDIRECT("'Récaptitulatif Loyer Paris'!"&amp;ADDRESS(MATCH(A420,'Récaptitulatif Loyer PARIS 2018'!$A:$A,0),MATCH($A$1,'Récaptitulatif Loyer PARIS 2018'!$1:$1,0)+1,4))),0)</f>
        <v>0</v>
      </c>
      <c r="H420" s="94">
        <f ca="1">IFERROR(IF(A420="",0,INDIRECT("'Récaptitulatif Loyer Paris'!"&amp;ADDRESS(MATCH(A420,'Récaptitulatif Loyer PARIS 2018'!$A:$A,0),MATCH($A$1,'Récaptitulatif Loyer PARIS 2018'!$1:$1,0),4))),0)</f>
        <v>0</v>
      </c>
      <c r="I420" s="43">
        <f t="shared" ca="1" si="27"/>
        <v>0</v>
      </c>
      <c r="J420" s="44" t="str">
        <f t="shared" ca="1" si="28"/>
        <v/>
      </c>
      <c r="K420" s="45" t="str">
        <f t="shared" ca="1" si="29"/>
        <v/>
      </c>
    </row>
    <row r="421" spans="1:11" ht="20.100000000000001" customHeight="1">
      <c r="A421" s="12" t="str">
        <f t="array" aca="1" ref="A421" ca="1">IFERROR(INDEX('Récaptitulatif Résa PARIS 2018'!$A$2:OFFSET($A$2,LastR2,0), MATCH(0, IF($A$1='Récaptitulatif Résa PARIS 2018'!$F$2:OFFSET($F$2,LastR2,0), COUNTIF($A$2:$A420, 'Récaptitulatif Résa PARIS 2018'!$A$2:OFFSET($A$2,LastR2,0)), ""), 0)),"")</f>
        <v/>
      </c>
      <c r="B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1" s="94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2018'!$I$2:OFFSET($I$2,LastR2,0)))))</f>
        <v>0</v>
      </c>
      <c r="G421" s="43">
        <f ca="1">IFERROR(IF(A421="",0,INDIRECT("'Récaptitulatif Loyer Paris'!"&amp;ADDRESS(MATCH(A421,'Récaptitulatif Loyer PARIS 2018'!$A:$A,0),MATCH($A$1,'Récaptitulatif Loyer PARIS 2018'!$1:$1,0)+1,4))),0)</f>
        <v>0</v>
      </c>
      <c r="H421" s="94">
        <f ca="1">IFERROR(IF(A421="",0,INDIRECT("'Récaptitulatif Loyer Paris'!"&amp;ADDRESS(MATCH(A421,'Récaptitulatif Loyer PARIS 2018'!$A:$A,0),MATCH($A$1,'Récaptitulatif Loyer PARIS 2018'!$1:$1,0),4))),0)</f>
        <v>0</v>
      </c>
      <c r="I421" s="43">
        <f t="shared" ca="1" si="27"/>
        <v>0</v>
      </c>
      <c r="J421" s="44" t="str">
        <f t="shared" ca="1" si="28"/>
        <v/>
      </c>
      <c r="K421" s="45" t="str">
        <f t="shared" ca="1" si="29"/>
        <v/>
      </c>
    </row>
    <row r="422" spans="1:11" ht="20.100000000000001" customHeight="1">
      <c r="A422" s="12" t="str">
        <f t="array" aca="1" ref="A422" ca="1">IFERROR(INDEX('Récaptitulatif Résa PARIS 2018'!$A$2:OFFSET($A$2,LastR2,0), MATCH(0, IF($A$1='Récaptitulatif Résa PARIS 2018'!$F$2:OFFSET($F$2,LastR2,0), COUNTIF($A$2:$A421, 'Récaptitulatif Résa PARIS 2018'!$A$2:OFFSET($A$2,LastR2,0)), ""), 0)),"")</f>
        <v/>
      </c>
      <c r="B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2" s="94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2018'!$I$2:OFFSET($I$2,LastR2,0)))))</f>
        <v>0</v>
      </c>
      <c r="G422" s="43">
        <f ca="1">IFERROR(IF(A422="",0,INDIRECT("'Récaptitulatif Loyer Paris'!"&amp;ADDRESS(MATCH(A422,'Récaptitulatif Loyer PARIS 2018'!$A:$A,0),MATCH($A$1,'Récaptitulatif Loyer PARIS 2018'!$1:$1,0)+1,4))),0)</f>
        <v>0</v>
      </c>
      <c r="H422" s="94">
        <f ca="1">IFERROR(IF(A422="",0,INDIRECT("'Récaptitulatif Loyer Paris'!"&amp;ADDRESS(MATCH(A422,'Récaptitulatif Loyer PARIS 2018'!$A:$A,0),MATCH($A$1,'Récaptitulatif Loyer PARIS 2018'!$1:$1,0),4))),0)</f>
        <v>0</v>
      </c>
      <c r="I422" s="43">
        <f t="shared" ca="1" si="27"/>
        <v>0</v>
      </c>
      <c r="J422" s="44" t="str">
        <f t="shared" ca="1" si="28"/>
        <v/>
      </c>
      <c r="K422" s="45" t="str">
        <f t="shared" ca="1" si="29"/>
        <v/>
      </c>
    </row>
    <row r="423" spans="1:11" ht="20.100000000000001" customHeight="1">
      <c r="A423" s="12" t="str">
        <f t="array" aca="1" ref="A423" ca="1">IFERROR(INDEX('Récaptitulatif Résa PARIS 2018'!$A$2:OFFSET($A$2,LastR2,0), MATCH(0, IF($A$1='Récaptitulatif Résa PARIS 2018'!$F$2:OFFSET($F$2,LastR2,0), COUNTIF($A$2:$A422, 'Récaptitulatif Résa PARIS 2018'!$A$2:OFFSET($A$2,LastR2,0)), ""), 0)),"")</f>
        <v/>
      </c>
      <c r="B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3" s="94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2018'!$I$2:OFFSET($I$2,LastR2,0)))))</f>
        <v>0</v>
      </c>
      <c r="G423" s="43">
        <f ca="1">IFERROR(IF(A423="",0,INDIRECT("'Récaptitulatif Loyer Paris'!"&amp;ADDRESS(MATCH(A423,'Récaptitulatif Loyer PARIS 2018'!$A:$A,0),MATCH($A$1,'Récaptitulatif Loyer PARIS 2018'!$1:$1,0)+1,4))),0)</f>
        <v>0</v>
      </c>
      <c r="H423" s="94">
        <f ca="1">IFERROR(IF(A423="",0,INDIRECT("'Récaptitulatif Loyer Paris'!"&amp;ADDRESS(MATCH(A423,'Récaptitulatif Loyer PARIS 2018'!$A:$A,0),MATCH($A$1,'Récaptitulatif Loyer PARIS 2018'!$1:$1,0),4))),0)</f>
        <v>0</v>
      </c>
      <c r="I423" s="43">
        <f t="shared" ca="1" si="27"/>
        <v>0</v>
      </c>
      <c r="J423" s="44" t="str">
        <f t="shared" ca="1" si="28"/>
        <v/>
      </c>
      <c r="K423" s="45" t="str">
        <f t="shared" ca="1" si="29"/>
        <v/>
      </c>
    </row>
    <row r="424" spans="1:11" ht="20.100000000000001" customHeight="1">
      <c r="A424" s="12" t="str">
        <f t="array" aca="1" ref="A424" ca="1">IFERROR(INDEX('Récaptitulatif Résa PARIS 2018'!$A$2:OFFSET($A$2,LastR2,0), MATCH(0, IF($A$1='Récaptitulatif Résa PARIS 2018'!$F$2:OFFSET($F$2,LastR2,0), COUNTIF($A$2:$A423, 'Récaptitulatif Résa PARIS 2018'!$A$2:OFFSET($A$2,LastR2,0)), ""), 0)),"")</f>
        <v/>
      </c>
      <c r="B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4" s="94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2018'!$I$2:OFFSET($I$2,LastR2,0)))))</f>
        <v>0</v>
      </c>
      <c r="G424" s="43">
        <f ca="1">IFERROR(IF(A424="",0,INDIRECT("'Récaptitulatif Loyer Paris'!"&amp;ADDRESS(MATCH(A424,'Récaptitulatif Loyer PARIS 2018'!$A:$A,0),MATCH($A$1,'Récaptitulatif Loyer PARIS 2018'!$1:$1,0)+1,4))),0)</f>
        <v>0</v>
      </c>
      <c r="H424" s="94">
        <f ca="1">IFERROR(IF(A424="",0,INDIRECT("'Récaptitulatif Loyer Paris'!"&amp;ADDRESS(MATCH(A424,'Récaptitulatif Loyer PARIS 2018'!$A:$A,0),MATCH($A$1,'Récaptitulatif Loyer PARIS 2018'!$1:$1,0),4))),0)</f>
        <v>0</v>
      </c>
      <c r="I424" s="43">
        <f t="shared" ca="1" si="27"/>
        <v>0</v>
      </c>
      <c r="J424" s="44" t="str">
        <f t="shared" ca="1" si="28"/>
        <v/>
      </c>
      <c r="K424" s="45" t="str">
        <f t="shared" ca="1" si="29"/>
        <v/>
      </c>
    </row>
    <row r="425" spans="1:11" ht="20.100000000000001" customHeight="1">
      <c r="A425" s="12" t="str">
        <f t="array" aca="1" ref="A425" ca="1">IFERROR(INDEX('Récaptitulatif Résa PARIS 2018'!$A$2:OFFSET($A$2,LastR2,0), MATCH(0, IF($A$1='Récaptitulatif Résa PARIS 2018'!$F$2:OFFSET($F$2,LastR2,0), COUNTIF($A$2:$A424, 'Récaptitulatif Résa PARIS 2018'!$A$2:OFFSET($A$2,LastR2,0)), ""), 0)),"")</f>
        <v/>
      </c>
      <c r="B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5" s="94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2018'!$I$2:OFFSET($I$2,LastR2,0)))))</f>
        <v>0</v>
      </c>
      <c r="G425" s="43">
        <f ca="1">IFERROR(IF(A425="",0,INDIRECT("'Récaptitulatif Loyer Paris'!"&amp;ADDRESS(MATCH(A425,'Récaptitulatif Loyer PARIS 2018'!$A:$A,0),MATCH($A$1,'Récaptitulatif Loyer PARIS 2018'!$1:$1,0)+1,4))),0)</f>
        <v>0</v>
      </c>
      <c r="H425" s="94">
        <f ca="1">IFERROR(IF(A425="",0,INDIRECT("'Récaptitulatif Loyer Paris'!"&amp;ADDRESS(MATCH(A425,'Récaptitulatif Loyer PARIS 2018'!$A:$A,0),MATCH($A$1,'Récaptitulatif Loyer PARIS 2018'!$1:$1,0),4))),0)</f>
        <v>0</v>
      </c>
      <c r="I425" s="43">
        <f t="shared" ca="1" si="27"/>
        <v>0</v>
      </c>
      <c r="J425" s="44" t="str">
        <f t="shared" ca="1" si="28"/>
        <v/>
      </c>
      <c r="K425" s="45" t="str">
        <f t="shared" ca="1" si="29"/>
        <v/>
      </c>
    </row>
    <row r="426" spans="1:11" ht="20.100000000000001" customHeight="1">
      <c r="A426" s="12" t="str">
        <f t="array" aca="1" ref="A426" ca="1">IFERROR(INDEX('Récaptitulatif Résa PARIS 2018'!$A$2:OFFSET($A$2,LastR2,0), MATCH(0, IF($A$1='Récaptitulatif Résa PARIS 2018'!$F$2:OFFSET($F$2,LastR2,0), COUNTIF($A$2:$A425, 'Récaptitulatif Résa PARIS 2018'!$A$2:OFFSET($A$2,LastR2,0)), ""), 0)),"")</f>
        <v/>
      </c>
      <c r="B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6" s="94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2018'!$I$2:OFFSET($I$2,LastR2,0)))))</f>
        <v>0</v>
      </c>
      <c r="G426" s="43">
        <f ca="1">IFERROR(IF(A426="",0,INDIRECT("'Récaptitulatif Loyer Paris'!"&amp;ADDRESS(MATCH(A426,'Récaptitulatif Loyer PARIS 2018'!$A:$A,0),MATCH($A$1,'Récaptitulatif Loyer PARIS 2018'!$1:$1,0)+1,4))),0)</f>
        <v>0</v>
      </c>
      <c r="H426" s="94">
        <f ca="1">IFERROR(IF(A426="",0,INDIRECT("'Récaptitulatif Loyer Paris'!"&amp;ADDRESS(MATCH(A426,'Récaptitulatif Loyer PARIS 2018'!$A:$A,0),MATCH($A$1,'Récaptitulatif Loyer PARIS 2018'!$1:$1,0),4))),0)</f>
        <v>0</v>
      </c>
      <c r="I426" s="43">
        <f t="shared" ca="1" si="27"/>
        <v>0</v>
      </c>
      <c r="J426" s="44" t="str">
        <f t="shared" ca="1" si="28"/>
        <v/>
      </c>
      <c r="K426" s="45" t="str">
        <f t="shared" ca="1" si="29"/>
        <v/>
      </c>
    </row>
    <row r="427" spans="1:11" ht="20.100000000000001" customHeight="1">
      <c r="A427" s="12" t="str">
        <f t="array" aca="1" ref="A427" ca="1">IFERROR(INDEX('Récaptitulatif Résa PARIS 2018'!$A$2:OFFSET($A$2,LastR2,0), MATCH(0, IF($A$1='Récaptitulatif Résa PARIS 2018'!$F$2:OFFSET($F$2,LastR2,0), COUNTIF($A$2:$A426, 'Récaptitulatif Résa PARIS 2018'!$A$2:OFFSET($A$2,LastR2,0)), ""), 0)),"")</f>
        <v/>
      </c>
      <c r="B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7" s="94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2018'!$I$2:OFFSET($I$2,LastR2,0)))))</f>
        <v>0</v>
      </c>
      <c r="G427" s="43">
        <f ca="1">IFERROR(IF(A427="",0,INDIRECT("'Récaptitulatif Loyer Paris'!"&amp;ADDRESS(MATCH(A427,'Récaptitulatif Loyer PARIS 2018'!$A:$A,0),MATCH($A$1,'Récaptitulatif Loyer PARIS 2018'!$1:$1,0)+1,4))),0)</f>
        <v>0</v>
      </c>
      <c r="H427" s="94">
        <f ca="1">IFERROR(IF(A427="",0,INDIRECT("'Récaptitulatif Loyer Paris'!"&amp;ADDRESS(MATCH(A427,'Récaptitulatif Loyer PARIS 2018'!$A:$A,0),MATCH($A$1,'Récaptitulatif Loyer PARIS 2018'!$1:$1,0),4))),0)</f>
        <v>0</v>
      </c>
      <c r="I427" s="43">
        <f t="shared" ca="1" si="27"/>
        <v>0</v>
      </c>
      <c r="J427" s="44" t="str">
        <f t="shared" ca="1" si="28"/>
        <v/>
      </c>
      <c r="K427" s="45" t="str">
        <f t="shared" ca="1" si="29"/>
        <v/>
      </c>
    </row>
    <row r="428" spans="1:11" ht="20.100000000000001" customHeight="1">
      <c r="A428" s="12" t="str">
        <f t="array" aca="1" ref="A428" ca="1">IFERROR(INDEX('Récaptitulatif Résa PARIS 2018'!$A$2:OFFSET($A$2,LastR2,0), MATCH(0, IF($A$1='Récaptitulatif Résa PARIS 2018'!$F$2:OFFSET($F$2,LastR2,0), COUNTIF($A$2:$A427, 'Récaptitulatif Résa PARIS 2018'!$A$2:OFFSET($A$2,LastR2,0)), ""), 0)),"")</f>
        <v/>
      </c>
      <c r="B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8" s="94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2018'!$I$2:OFFSET($I$2,LastR2,0)))))</f>
        <v>0</v>
      </c>
      <c r="G428" s="43">
        <f ca="1">IFERROR(IF(A428="",0,INDIRECT("'Récaptitulatif Loyer Paris'!"&amp;ADDRESS(MATCH(A428,'Récaptitulatif Loyer PARIS 2018'!$A:$A,0),MATCH($A$1,'Récaptitulatif Loyer PARIS 2018'!$1:$1,0)+1,4))),0)</f>
        <v>0</v>
      </c>
      <c r="H428" s="94">
        <f ca="1">IFERROR(IF(A428="",0,INDIRECT("'Récaptitulatif Loyer Paris'!"&amp;ADDRESS(MATCH(A428,'Récaptitulatif Loyer PARIS 2018'!$A:$A,0),MATCH($A$1,'Récaptitulatif Loyer PARIS 2018'!$1:$1,0),4))),0)</f>
        <v>0</v>
      </c>
      <c r="I428" s="43">
        <f t="shared" ca="1" si="27"/>
        <v>0</v>
      </c>
      <c r="J428" s="44" t="str">
        <f t="shared" ca="1" si="28"/>
        <v/>
      </c>
      <c r="K428" s="45" t="str">
        <f t="shared" ca="1" si="29"/>
        <v/>
      </c>
    </row>
    <row r="429" spans="1:11" ht="20.100000000000001" customHeight="1">
      <c r="A429" s="12" t="str">
        <f t="array" aca="1" ref="A429" ca="1">IFERROR(INDEX('Récaptitulatif Résa PARIS 2018'!$A$2:OFFSET($A$2,LastR2,0), MATCH(0, IF($A$1='Récaptitulatif Résa PARIS 2018'!$F$2:OFFSET($F$2,LastR2,0), COUNTIF($A$2:$A428, 'Récaptitulatif Résa PARIS 2018'!$A$2:OFFSET($A$2,LastR2,0)), ""), 0)),"")</f>
        <v/>
      </c>
      <c r="B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9" s="94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2018'!$I$2:OFFSET($I$2,LastR2,0)))))</f>
        <v>0</v>
      </c>
      <c r="G429" s="43">
        <f ca="1">IFERROR(IF(A429="",0,INDIRECT("'Récaptitulatif Loyer Paris'!"&amp;ADDRESS(MATCH(A429,'Récaptitulatif Loyer PARIS 2018'!$A:$A,0),MATCH($A$1,'Récaptitulatif Loyer PARIS 2018'!$1:$1,0)+1,4))),0)</f>
        <v>0</v>
      </c>
      <c r="H429" s="94">
        <f ca="1">IFERROR(IF(A429="",0,INDIRECT("'Récaptitulatif Loyer Paris'!"&amp;ADDRESS(MATCH(A429,'Récaptitulatif Loyer PARIS 2018'!$A:$A,0),MATCH($A$1,'Récaptitulatif Loyer PARIS 2018'!$1:$1,0),4))),0)</f>
        <v>0</v>
      </c>
      <c r="I429" s="43">
        <f t="shared" ca="1" si="27"/>
        <v>0</v>
      </c>
      <c r="J429" s="44" t="str">
        <f t="shared" ca="1" si="28"/>
        <v/>
      </c>
      <c r="K429" s="45" t="str">
        <f t="shared" ca="1" si="29"/>
        <v/>
      </c>
    </row>
    <row r="430" spans="1:11" ht="20.100000000000001" customHeight="1">
      <c r="A430" s="12" t="str">
        <f t="array" aca="1" ref="A430" ca="1">IFERROR(INDEX('Récaptitulatif Résa PARIS 2018'!$A$2:OFFSET($A$2,LastR2,0), MATCH(0, IF($A$1='Récaptitulatif Résa PARIS 2018'!$F$2:OFFSET($F$2,LastR2,0), COUNTIF($A$2:$A429, 'Récaptitulatif Résa PARIS 2018'!$A$2:OFFSET($A$2,LastR2,0)), ""), 0)),"")</f>
        <v/>
      </c>
      <c r="B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0" s="94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2018'!$I$2:OFFSET($I$2,LastR2,0)))))</f>
        <v>0</v>
      </c>
      <c r="G430" s="43">
        <f ca="1">IFERROR(IF(A430="",0,INDIRECT("'Récaptitulatif Loyer Paris'!"&amp;ADDRESS(MATCH(A430,'Récaptitulatif Loyer PARIS 2018'!$A:$A,0),MATCH($A$1,'Récaptitulatif Loyer PARIS 2018'!$1:$1,0)+1,4))),0)</f>
        <v>0</v>
      </c>
      <c r="H430" s="94">
        <f ca="1">IFERROR(IF(A430="",0,INDIRECT("'Récaptitulatif Loyer Paris'!"&amp;ADDRESS(MATCH(A430,'Récaptitulatif Loyer PARIS 2018'!$A:$A,0),MATCH($A$1,'Récaptitulatif Loyer PARIS 2018'!$1:$1,0),4))),0)</f>
        <v>0</v>
      </c>
      <c r="I430" s="43">
        <f t="shared" ca="1" si="27"/>
        <v>0</v>
      </c>
      <c r="J430" s="44" t="str">
        <f t="shared" ca="1" si="28"/>
        <v/>
      </c>
      <c r="K430" s="45" t="str">
        <f t="shared" ca="1" si="29"/>
        <v/>
      </c>
    </row>
    <row r="431" spans="1:11" ht="20.100000000000001" customHeight="1">
      <c r="A431" s="12" t="str">
        <f t="array" aca="1" ref="A431" ca="1">IFERROR(INDEX('Récaptitulatif Résa PARIS 2018'!$A$2:OFFSET($A$2,LastR2,0), MATCH(0, IF($A$1='Récaptitulatif Résa PARIS 2018'!$F$2:OFFSET($F$2,LastR2,0), COUNTIF($A$2:$A430, 'Récaptitulatif Résa PARIS 2018'!$A$2:OFFSET($A$2,LastR2,0)), ""), 0)),"")</f>
        <v/>
      </c>
      <c r="B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1" s="94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2018'!$I$2:OFFSET($I$2,LastR2,0)))))</f>
        <v>0</v>
      </c>
      <c r="G431" s="43">
        <f ca="1">IFERROR(IF(A431="",0,INDIRECT("'Récaptitulatif Loyer Paris'!"&amp;ADDRESS(MATCH(A431,'Récaptitulatif Loyer PARIS 2018'!$A:$A,0),MATCH($A$1,'Récaptitulatif Loyer PARIS 2018'!$1:$1,0)+1,4))),0)</f>
        <v>0</v>
      </c>
      <c r="H431" s="94">
        <f ca="1">IFERROR(IF(A431="",0,INDIRECT("'Récaptitulatif Loyer Paris'!"&amp;ADDRESS(MATCH(A431,'Récaptitulatif Loyer PARIS 2018'!$A:$A,0),MATCH($A$1,'Récaptitulatif Loyer PARIS 2018'!$1:$1,0),4))),0)</f>
        <v>0</v>
      </c>
      <c r="I431" s="43">
        <f t="shared" ca="1" si="27"/>
        <v>0</v>
      </c>
      <c r="J431" s="44" t="str">
        <f t="shared" ca="1" si="28"/>
        <v/>
      </c>
      <c r="K431" s="45" t="str">
        <f t="shared" ca="1" si="29"/>
        <v/>
      </c>
    </row>
    <row r="432" spans="1:11" ht="20.100000000000001" customHeight="1">
      <c r="A432" s="12" t="str">
        <f t="array" aca="1" ref="A432" ca="1">IFERROR(INDEX('Récaptitulatif Résa PARIS 2018'!$A$2:OFFSET($A$2,LastR2,0), MATCH(0, IF($A$1='Récaptitulatif Résa PARIS 2018'!$F$2:OFFSET($F$2,LastR2,0), COUNTIF($A$2:$A431, 'Récaptitulatif Résa PARIS 2018'!$A$2:OFFSET($A$2,LastR2,0)), ""), 0)),"")</f>
        <v/>
      </c>
      <c r="B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2" s="94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2018'!$I$2:OFFSET($I$2,LastR2,0)))))</f>
        <v>0</v>
      </c>
      <c r="G432" s="43">
        <f ca="1">IFERROR(IF(A432="",0,INDIRECT("'Récaptitulatif Loyer Paris'!"&amp;ADDRESS(MATCH(A432,'Récaptitulatif Loyer PARIS 2018'!$A:$A,0),MATCH($A$1,'Récaptitulatif Loyer PARIS 2018'!$1:$1,0)+1,4))),0)</f>
        <v>0</v>
      </c>
      <c r="H432" s="94">
        <f ca="1">IFERROR(IF(A432="",0,INDIRECT("'Récaptitulatif Loyer Paris'!"&amp;ADDRESS(MATCH(A432,'Récaptitulatif Loyer PARIS 2018'!$A:$A,0),MATCH($A$1,'Récaptitulatif Loyer PARIS 2018'!$1:$1,0),4))),0)</f>
        <v>0</v>
      </c>
      <c r="I432" s="43">
        <f t="shared" ca="1" si="27"/>
        <v>0</v>
      </c>
      <c r="J432" s="44" t="str">
        <f t="shared" ca="1" si="28"/>
        <v/>
      </c>
      <c r="K432" s="45" t="str">
        <f t="shared" ca="1" si="29"/>
        <v/>
      </c>
    </row>
    <row r="433" spans="1:11" ht="20.100000000000001" customHeight="1">
      <c r="A433" s="12" t="str">
        <f t="array" aca="1" ref="A433" ca="1">IFERROR(INDEX('Récaptitulatif Résa PARIS 2018'!$A$2:OFFSET($A$2,LastR2,0), MATCH(0, IF($A$1='Récaptitulatif Résa PARIS 2018'!$F$2:OFFSET($F$2,LastR2,0), COUNTIF($A$2:$A432, 'Récaptitulatif Résa PARIS 2018'!$A$2:OFFSET($A$2,LastR2,0)), ""), 0)),"")</f>
        <v/>
      </c>
      <c r="B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3" s="94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2018'!$I$2:OFFSET($I$2,LastR2,0)))))</f>
        <v>0</v>
      </c>
      <c r="G433" s="43">
        <f ca="1">IFERROR(IF(A433="",0,INDIRECT("'Récaptitulatif Loyer Paris'!"&amp;ADDRESS(MATCH(A433,'Récaptitulatif Loyer PARIS 2018'!$A:$A,0),MATCH($A$1,'Récaptitulatif Loyer PARIS 2018'!$1:$1,0)+1,4))),0)</f>
        <v>0</v>
      </c>
      <c r="H433" s="94">
        <f ca="1">IFERROR(IF(A433="",0,INDIRECT("'Récaptitulatif Loyer Paris'!"&amp;ADDRESS(MATCH(A433,'Récaptitulatif Loyer PARIS 2018'!$A:$A,0),MATCH($A$1,'Récaptitulatif Loyer PARIS 2018'!$1:$1,0),4))),0)</f>
        <v>0</v>
      </c>
      <c r="I433" s="43">
        <f t="shared" ca="1" si="27"/>
        <v>0</v>
      </c>
      <c r="J433" s="44" t="str">
        <f t="shared" ca="1" si="28"/>
        <v/>
      </c>
      <c r="K433" s="45" t="str">
        <f t="shared" ca="1" si="29"/>
        <v/>
      </c>
    </row>
    <row r="434" spans="1:11" ht="20.100000000000001" customHeight="1">
      <c r="A434" s="12" t="str">
        <f t="array" aca="1" ref="A434" ca="1">IFERROR(INDEX('Récaptitulatif Résa PARIS 2018'!$A$2:OFFSET($A$2,LastR2,0), MATCH(0, IF($A$1='Récaptitulatif Résa PARIS 2018'!$F$2:OFFSET($F$2,LastR2,0), COUNTIF($A$2:$A433, 'Récaptitulatif Résa PARIS 2018'!$A$2:OFFSET($A$2,LastR2,0)), ""), 0)),"")</f>
        <v/>
      </c>
      <c r="B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4" s="94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2018'!$I$2:OFFSET($I$2,LastR2,0)))))</f>
        <v>0</v>
      </c>
      <c r="G434" s="43">
        <f ca="1">IFERROR(IF(A434="",0,INDIRECT("'Récaptitulatif Loyer Paris'!"&amp;ADDRESS(MATCH(A434,'Récaptitulatif Loyer PARIS 2018'!$A:$A,0),MATCH($A$1,'Récaptitulatif Loyer PARIS 2018'!$1:$1,0)+1,4))),0)</f>
        <v>0</v>
      </c>
      <c r="H434" s="94">
        <f ca="1">IFERROR(IF(A434="",0,INDIRECT("'Récaptitulatif Loyer Paris'!"&amp;ADDRESS(MATCH(A434,'Récaptitulatif Loyer PARIS 2018'!$A:$A,0),MATCH($A$1,'Récaptitulatif Loyer PARIS 2018'!$1:$1,0),4))),0)</f>
        <v>0</v>
      </c>
      <c r="I434" s="43">
        <f t="shared" ca="1" si="27"/>
        <v>0</v>
      </c>
      <c r="J434" s="44" t="str">
        <f t="shared" ca="1" si="28"/>
        <v/>
      </c>
      <c r="K434" s="45" t="str">
        <f t="shared" ca="1" si="29"/>
        <v/>
      </c>
    </row>
    <row r="435" spans="1:11" ht="20.100000000000001" customHeight="1">
      <c r="A435" s="12" t="str">
        <f t="array" aca="1" ref="A435" ca="1">IFERROR(INDEX('Récaptitulatif Résa PARIS 2018'!$A$2:OFFSET($A$2,LastR2,0), MATCH(0, IF($A$1='Récaptitulatif Résa PARIS 2018'!$F$2:OFFSET($F$2,LastR2,0), COUNTIF($A$2:$A434, 'Récaptitulatif Résa PARIS 2018'!$A$2:OFFSET($A$2,LastR2,0)), ""), 0)),"")</f>
        <v/>
      </c>
      <c r="B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5" s="94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2018'!$I$2:OFFSET($I$2,LastR2,0)))))</f>
        <v>0</v>
      </c>
      <c r="G435" s="43">
        <f ca="1">IFERROR(IF(A435="",0,INDIRECT("'Récaptitulatif Loyer Paris'!"&amp;ADDRESS(MATCH(A435,'Récaptitulatif Loyer PARIS 2018'!$A:$A,0),MATCH($A$1,'Récaptitulatif Loyer PARIS 2018'!$1:$1,0)+1,4))),0)</f>
        <v>0</v>
      </c>
      <c r="H435" s="94">
        <f ca="1">IFERROR(IF(A435="",0,INDIRECT("'Récaptitulatif Loyer Paris'!"&amp;ADDRESS(MATCH(A435,'Récaptitulatif Loyer PARIS 2018'!$A:$A,0),MATCH($A$1,'Récaptitulatif Loyer PARIS 2018'!$1:$1,0),4))),0)</f>
        <v>0</v>
      </c>
      <c r="I435" s="43">
        <f t="shared" ca="1" si="27"/>
        <v>0</v>
      </c>
      <c r="J435" s="44" t="str">
        <f t="shared" ca="1" si="28"/>
        <v/>
      </c>
      <c r="K435" s="45" t="str">
        <f t="shared" ca="1" si="29"/>
        <v/>
      </c>
    </row>
    <row r="436" spans="1:11" ht="20.100000000000001" customHeight="1">
      <c r="A436" s="12" t="str">
        <f t="array" aca="1" ref="A436" ca="1">IFERROR(INDEX('Récaptitulatif Résa PARIS 2018'!$A$2:OFFSET($A$2,LastR2,0), MATCH(0, IF($A$1='Récaptitulatif Résa PARIS 2018'!$F$2:OFFSET($F$2,LastR2,0), COUNTIF($A$2:$A435, 'Récaptitulatif Résa PARIS 2018'!$A$2:OFFSET($A$2,LastR2,0)), ""), 0)),"")</f>
        <v/>
      </c>
      <c r="B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6" s="94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2018'!$I$2:OFFSET($I$2,LastR2,0)))))</f>
        <v>0</v>
      </c>
      <c r="G436" s="43">
        <f ca="1">IFERROR(IF(A436="",0,INDIRECT("'Récaptitulatif Loyer Paris'!"&amp;ADDRESS(MATCH(A436,'Récaptitulatif Loyer PARIS 2018'!$A:$A,0),MATCH($A$1,'Récaptitulatif Loyer PARIS 2018'!$1:$1,0)+1,4))),0)</f>
        <v>0</v>
      </c>
      <c r="H436" s="94">
        <f ca="1">IFERROR(IF(A436="",0,INDIRECT("'Récaptitulatif Loyer Paris'!"&amp;ADDRESS(MATCH(A436,'Récaptitulatif Loyer PARIS 2018'!$A:$A,0),MATCH($A$1,'Récaptitulatif Loyer PARIS 2018'!$1:$1,0),4))),0)</f>
        <v>0</v>
      </c>
      <c r="I436" s="43">
        <f t="shared" ca="1" si="27"/>
        <v>0</v>
      </c>
      <c r="J436" s="44" t="str">
        <f t="shared" ca="1" si="28"/>
        <v/>
      </c>
      <c r="K436" s="45" t="str">
        <f t="shared" ca="1" si="29"/>
        <v/>
      </c>
    </row>
    <row r="437" spans="1:11" ht="20.100000000000001" customHeight="1">
      <c r="A437" s="12" t="str">
        <f t="array" aca="1" ref="A437" ca="1">IFERROR(INDEX('Récaptitulatif Résa PARIS 2018'!$A$2:OFFSET($A$2,LastR2,0), MATCH(0, IF($A$1='Récaptitulatif Résa PARIS 2018'!$F$2:OFFSET($F$2,LastR2,0), COUNTIF($A$2:$A436, 'Récaptitulatif Résa PARIS 2018'!$A$2:OFFSET($A$2,LastR2,0)), ""), 0)),"")</f>
        <v/>
      </c>
      <c r="B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7" s="94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2018'!$I$2:OFFSET($I$2,LastR2,0)))))</f>
        <v>0</v>
      </c>
      <c r="G437" s="43">
        <f ca="1">IFERROR(IF(A437="",0,INDIRECT("'Récaptitulatif Loyer Paris'!"&amp;ADDRESS(MATCH(A437,'Récaptitulatif Loyer PARIS 2018'!$A:$A,0),MATCH($A$1,'Récaptitulatif Loyer PARIS 2018'!$1:$1,0)+1,4))),0)</f>
        <v>0</v>
      </c>
      <c r="H437" s="94">
        <f ca="1">IFERROR(IF(A437="",0,INDIRECT("'Récaptitulatif Loyer Paris'!"&amp;ADDRESS(MATCH(A437,'Récaptitulatif Loyer PARIS 2018'!$A:$A,0),MATCH($A$1,'Récaptitulatif Loyer PARIS 2018'!$1:$1,0),4))),0)</f>
        <v>0</v>
      </c>
      <c r="I437" s="43">
        <f t="shared" ca="1" si="27"/>
        <v>0</v>
      </c>
      <c r="J437" s="44" t="str">
        <f t="shared" ca="1" si="28"/>
        <v/>
      </c>
      <c r="K437" s="45" t="str">
        <f t="shared" ca="1" si="29"/>
        <v/>
      </c>
    </row>
    <row r="438" spans="1:11" ht="20.100000000000001" customHeight="1">
      <c r="A438" s="12" t="str">
        <f t="array" aca="1" ref="A438" ca="1">IFERROR(INDEX('Récaptitulatif Résa PARIS 2018'!$A$2:OFFSET($A$2,LastR2,0), MATCH(0, IF($A$1='Récaptitulatif Résa PARIS 2018'!$F$2:OFFSET($F$2,LastR2,0), COUNTIF($A$2:$A437, 'Récaptitulatif Résa PARIS 2018'!$A$2:OFFSET($A$2,LastR2,0)), ""), 0)),"")</f>
        <v/>
      </c>
      <c r="B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8" s="94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2018'!$I$2:OFFSET($I$2,LastR2,0)))))</f>
        <v>0</v>
      </c>
      <c r="G438" s="43">
        <f ca="1">IFERROR(IF(A438="",0,INDIRECT("'Récaptitulatif Loyer Paris'!"&amp;ADDRESS(MATCH(A438,'Récaptitulatif Loyer PARIS 2018'!$A:$A,0),MATCH($A$1,'Récaptitulatif Loyer PARIS 2018'!$1:$1,0)+1,4))),0)</f>
        <v>0</v>
      </c>
      <c r="H438" s="94">
        <f ca="1">IFERROR(IF(A438="",0,INDIRECT("'Récaptitulatif Loyer Paris'!"&amp;ADDRESS(MATCH(A438,'Récaptitulatif Loyer PARIS 2018'!$A:$A,0),MATCH($A$1,'Récaptitulatif Loyer PARIS 2018'!$1:$1,0),4))),0)</f>
        <v>0</v>
      </c>
      <c r="I438" s="43">
        <f t="shared" ca="1" si="27"/>
        <v>0</v>
      </c>
      <c r="J438" s="44" t="str">
        <f t="shared" ca="1" si="28"/>
        <v/>
      </c>
      <c r="K438" s="45" t="str">
        <f t="shared" ca="1" si="29"/>
        <v/>
      </c>
    </row>
    <row r="439" spans="1:11" ht="20.100000000000001" customHeight="1">
      <c r="A439" s="12" t="str">
        <f t="array" aca="1" ref="A439" ca="1">IFERROR(INDEX('Récaptitulatif Résa PARIS 2018'!$A$2:OFFSET($A$2,LastR2,0), MATCH(0, IF($A$1='Récaptitulatif Résa PARIS 2018'!$F$2:OFFSET($F$2,LastR2,0), COUNTIF($A$2:$A438, 'Récaptitulatif Résa PARIS 2018'!$A$2:OFFSET($A$2,LastR2,0)), ""), 0)),"")</f>
        <v/>
      </c>
      <c r="B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9" s="94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2018'!$I$2:OFFSET($I$2,LastR2,0)))))</f>
        <v>0</v>
      </c>
      <c r="G439" s="43">
        <f ca="1">IFERROR(IF(A439="",0,INDIRECT("'Récaptitulatif Loyer Paris'!"&amp;ADDRESS(MATCH(A439,'Récaptitulatif Loyer PARIS 2018'!$A:$A,0),MATCH($A$1,'Récaptitulatif Loyer PARIS 2018'!$1:$1,0)+1,4))),0)</f>
        <v>0</v>
      </c>
      <c r="H439" s="94">
        <f ca="1">IFERROR(IF(A439="",0,INDIRECT("'Récaptitulatif Loyer Paris'!"&amp;ADDRESS(MATCH(A439,'Récaptitulatif Loyer PARIS 2018'!$A:$A,0),MATCH($A$1,'Récaptitulatif Loyer PARIS 2018'!$1:$1,0),4))),0)</f>
        <v>0</v>
      </c>
      <c r="I439" s="43">
        <f t="shared" ca="1" si="27"/>
        <v>0</v>
      </c>
      <c r="J439" s="44" t="str">
        <f t="shared" ca="1" si="28"/>
        <v/>
      </c>
      <c r="K439" s="45" t="str">
        <f t="shared" ca="1" si="29"/>
        <v/>
      </c>
    </row>
    <row r="440" spans="1:11" ht="20.100000000000001" customHeight="1">
      <c r="A440" s="12" t="str">
        <f t="array" aca="1" ref="A440" ca="1">IFERROR(INDEX('Récaptitulatif Résa PARIS 2018'!$A$2:OFFSET($A$2,LastR2,0), MATCH(0, IF($A$1='Récaptitulatif Résa PARIS 2018'!$F$2:OFFSET($F$2,LastR2,0), COUNTIF($A$2:$A439, 'Récaptitulatif Résa PARIS 2018'!$A$2:OFFSET($A$2,LastR2,0)), ""), 0)),"")</f>
        <v/>
      </c>
      <c r="B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0" s="94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2018'!$I$2:OFFSET($I$2,LastR2,0)))))</f>
        <v>0</v>
      </c>
      <c r="G440" s="43">
        <f ca="1">IFERROR(IF(A440="",0,INDIRECT("'Récaptitulatif Loyer Paris'!"&amp;ADDRESS(MATCH(A440,'Récaptitulatif Loyer PARIS 2018'!$A:$A,0),MATCH($A$1,'Récaptitulatif Loyer PARIS 2018'!$1:$1,0)+1,4))),0)</f>
        <v>0</v>
      </c>
      <c r="H440" s="94">
        <f ca="1">IFERROR(IF(A440="",0,INDIRECT("'Récaptitulatif Loyer Paris'!"&amp;ADDRESS(MATCH(A440,'Récaptitulatif Loyer PARIS 2018'!$A:$A,0),MATCH($A$1,'Récaptitulatif Loyer PARIS 2018'!$1:$1,0),4))),0)</f>
        <v>0</v>
      </c>
      <c r="I440" s="43">
        <f t="shared" ca="1" si="27"/>
        <v>0</v>
      </c>
      <c r="J440" s="44" t="str">
        <f t="shared" ca="1" si="28"/>
        <v/>
      </c>
      <c r="K440" s="45" t="str">
        <f t="shared" ca="1" si="29"/>
        <v/>
      </c>
    </row>
    <row r="441" spans="1:11" ht="20.100000000000001" customHeight="1">
      <c r="A441" s="12" t="str">
        <f t="array" aca="1" ref="A441" ca="1">IFERROR(INDEX('Récaptitulatif Résa PARIS 2018'!$A$2:OFFSET($A$2,LastR2,0), MATCH(0, IF($A$1='Récaptitulatif Résa PARIS 2018'!$F$2:OFFSET($F$2,LastR2,0), COUNTIF($A$2:$A440, 'Récaptitulatif Résa PARIS 2018'!$A$2:OFFSET($A$2,LastR2,0)), ""), 0)),"")</f>
        <v/>
      </c>
      <c r="B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1" s="94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2018'!$I$2:OFFSET($I$2,LastR2,0)))))</f>
        <v>0</v>
      </c>
      <c r="G441" s="43">
        <f ca="1">IFERROR(IF(A441="",0,INDIRECT("'Récaptitulatif Loyer Paris'!"&amp;ADDRESS(MATCH(A441,'Récaptitulatif Loyer PARIS 2018'!$A:$A,0),MATCH($A$1,'Récaptitulatif Loyer PARIS 2018'!$1:$1,0)+1,4))),0)</f>
        <v>0</v>
      </c>
      <c r="H441" s="94">
        <f ca="1">IFERROR(IF(A441="",0,INDIRECT("'Récaptitulatif Loyer Paris'!"&amp;ADDRESS(MATCH(A441,'Récaptitulatif Loyer PARIS 2018'!$A:$A,0),MATCH($A$1,'Récaptitulatif Loyer PARIS 2018'!$1:$1,0),4))),0)</f>
        <v>0</v>
      </c>
      <c r="I441" s="43">
        <f t="shared" ca="1" si="27"/>
        <v>0</v>
      </c>
      <c r="J441" s="44" t="str">
        <f t="shared" ca="1" si="28"/>
        <v/>
      </c>
      <c r="K441" s="45" t="str">
        <f t="shared" ca="1" si="29"/>
        <v/>
      </c>
    </row>
    <row r="442" spans="1:11" ht="20.100000000000001" customHeight="1">
      <c r="A442" s="12" t="str">
        <f t="array" aca="1" ref="A442" ca="1">IFERROR(INDEX('Récaptitulatif Résa PARIS 2018'!$A$2:OFFSET($A$2,LastR2,0), MATCH(0, IF($A$1='Récaptitulatif Résa PARIS 2018'!$F$2:OFFSET($F$2,LastR2,0), COUNTIF($A$2:$A441, 'Récaptitulatif Résa PARIS 2018'!$A$2:OFFSET($A$2,LastR2,0)), ""), 0)),"")</f>
        <v/>
      </c>
      <c r="B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2" s="94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2018'!$I$2:OFFSET($I$2,LastR2,0)))))</f>
        <v>0</v>
      </c>
      <c r="G442" s="43">
        <f ca="1">IFERROR(IF(A442="",0,INDIRECT("'Récaptitulatif Loyer Paris'!"&amp;ADDRESS(MATCH(A442,'Récaptitulatif Loyer PARIS 2018'!$A:$A,0),MATCH($A$1,'Récaptitulatif Loyer PARIS 2018'!$1:$1,0)+1,4))),0)</f>
        <v>0</v>
      </c>
      <c r="H442" s="94">
        <f ca="1">IFERROR(IF(A442="",0,INDIRECT("'Récaptitulatif Loyer Paris'!"&amp;ADDRESS(MATCH(A442,'Récaptitulatif Loyer PARIS 2018'!$A:$A,0),MATCH($A$1,'Récaptitulatif Loyer PARIS 2018'!$1:$1,0),4))),0)</f>
        <v>0</v>
      </c>
      <c r="I442" s="43">
        <f t="shared" ca="1" si="27"/>
        <v>0</v>
      </c>
      <c r="J442" s="44" t="str">
        <f t="shared" ca="1" si="28"/>
        <v/>
      </c>
      <c r="K442" s="45" t="str">
        <f t="shared" ca="1" si="29"/>
        <v/>
      </c>
    </row>
    <row r="443" spans="1:11" ht="20.100000000000001" customHeight="1">
      <c r="A443" s="12" t="str">
        <f t="array" aca="1" ref="A443" ca="1">IFERROR(INDEX('Récaptitulatif Résa PARIS 2018'!$A$2:OFFSET($A$2,LastR2,0), MATCH(0, IF($A$1='Récaptitulatif Résa PARIS 2018'!$F$2:OFFSET($F$2,LastR2,0), COUNTIF($A$2:$A442, 'Récaptitulatif Résa PARIS 2018'!$A$2:OFFSET($A$2,LastR2,0)), ""), 0)),"")</f>
        <v/>
      </c>
      <c r="B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3" s="94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2018'!$I$2:OFFSET($I$2,LastR2,0)))))</f>
        <v>0</v>
      </c>
      <c r="G443" s="43">
        <f ca="1">IFERROR(IF(A443="",0,INDIRECT("'Récaptitulatif Loyer Paris'!"&amp;ADDRESS(MATCH(A443,'Récaptitulatif Loyer PARIS 2018'!$A:$A,0),MATCH($A$1,'Récaptitulatif Loyer PARIS 2018'!$1:$1,0)+1,4))),0)</f>
        <v>0</v>
      </c>
      <c r="H443" s="94">
        <f ca="1">IFERROR(IF(A443="",0,INDIRECT("'Récaptitulatif Loyer Paris'!"&amp;ADDRESS(MATCH(A443,'Récaptitulatif Loyer PARIS 2018'!$A:$A,0),MATCH($A$1,'Récaptitulatif Loyer PARIS 2018'!$1:$1,0),4))),0)</f>
        <v>0</v>
      </c>
      <c r="I443" s="43">
        <f t="shared" ca="1" si="27"/>
        <v>0</v>
      </c>
      <c r="J443" s="44" t="str">
        <f t="shared" ca="1" si="28"/>
        <v/>
      </c>
      <c r="K443" s="45" t="str">
        <f t="shared" ca="1" si="29"/>
        <v/>
      </c>
    </row>
    <row r="444" spans="1:11" ht="20.100000000000001" customHeight="1">
      <c r="A444" s="12" t="str">
        <f t="array" aca="1" ref="A444" ca="1">IFERROR(INDEX('Récaptitulatif Résa PARIS 2018'!$A$2:OFFSET($A$2,LastR2,0), MATCH(0, IF($A$1='Récaptitulatif Résa PARIS 2018'!$F$2:OFFSET($F$2,LastR2,0), COUNTIF($A$2:$A443, 'Récaptitulatif Résa PARIS 2018'!$A$2:OFFSET($A$2,LastR2,0)), ""), 0)),"")</f>
        <v/>
      </c>
      <c r="B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4" s="94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2018'!$I$2:OFFSET($I$2,LastR2,0)))))</f>
        <v>0</v>
      </c>
      <c r="G444" s="43">
        <f ca="1">IFERROR(IF(A444="",0,INDIRECT("'Récaptitulatif Loyer Paris'!"&amp;ADDRESS(MATCH(A444,'Récaptitulatif Loyer PARIS 2018'!$A:$A,0),MATCH($A$1,'Récaptitulatif Loyer PARIS 2018'!$1:$1,0)+1,4))),0)</f>
        <v>0</v>
      </c>
      <c r="H444" s="94">
        <f ca="1">IFERROR(IF(A444="",0,INDIRECT("'Récaptitulatif Loyer Paris'!"&amp;ADDRESS(MATCH(A444,'Récaptitulatif Loyer PARIS 2018'!$A:$A,0),MATCH($A$1,'Récaptitulatif Loyer PARIS 2018'!$1:$1,0),4))),0)</f>
        <v>0</v>
      </c>
      <c r="I444" s="43">
        <f t="shared" ca="1" si="27"/>
        <v>0</v>
      </c>
      <c r="J444" s="44" t="str">
        <f t="shared" ca="1" si="28"/>
        <v/>
      </c>
      <c r="K444" s="45" t="str">
        <f t="shared" ca="1" si="29"/>
        <v/>
      </c>
    </row>
    <row r="445" spans="1:11" ht="20.100000000000001" customHeight="1">
      <c r="A445" s="12" t="str">
        <f t="array" aca="1" ref="A445" ca="1">IFERROR(INDEX('Récaptitulatif Résa PARIS 2018'!$A$2:OFFSET($A$2,LastR2,0), MATCH(0, IF($A$1='Récaptitulatif Résa PARIS 2018'!$F$2:OFFSET($F$2,LastR2,0), COUNTIF($A$2:$A444, 'Récaptitulatif Résa PARIS 2018'!$A$2:OFFSET($A$2,LastR2,0)), ""), 0)),"")</f>
        <v/>
      </c>
      <c r="B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5" s="94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2018'!$I$2:OFFSET($I$2,LastR2,0)))))</f>
        <v>0</v>
      </c>
      <c r="G445" s="43">
        <f ca="1">IFERROR(IF(A445="",0,INDIRECT("'Récaptitulatif Loyer Paris'!"&amp;ADDRESS(MATCH(A445,'Récaptitulatif Loyer PARIS 2018'!$A:$A,0),MATCH($A$1,'Récaptitulatif Loyer PARIS 2018'!$1:$1,0)+1,4))),0)</f>
        <v>0</v>
      </c>
      <c r="H445" s="94">
        <f ca="1">IFERROR(IF(A445="",0,INDIRECT("'Récaptitulatif Loyer Paris'!"&amp;ADDRESS(MATCH(A445,'Récaptitulatif Loyer PARIS 2018'!$A:$A,0),MATCH($A$1,'Récaptitulatif Loyer PARIS 2018'!$1:$1,0),4))),0)</f>
        <v>0</v>
      </c>
      <c r="I445" s="43">
        <f t="shared" ca="1" si="27"/>
        <v>0</v>
      </c>
      <c r="J445" s="44" t="str">
        <f t="shared" ca="1" si="28"/>
        <v/>
      </c>
      <c r="K445" s="45" t="str">
        <f t="shared" ca="1" si="29"/>
        <v/>
      </c>
    </row>
    <row r="446" spans="1:11" ht="20.100000000000001" customHeight="1">
      <c r="A446" s="12" t="str">
        <f t="array" aca="1" ref="A446" ca="1">IFERROR(INDEX('Récaptitulatif Résa PARIS 2018'!$A$2:OFFSET($A$2,LastR2,0), MATCH(0, IF($A$1='Récaptitulatif Résa PARIS 2018'!$F$2:OFFSET($F$2,LastR2,0), COUNTIF($A$2:$A445, 'Récaptitulatif Résa PARIS 2018'!$A$2:OFFSET($A$2,LastR2,0)), ""), 0)),"")</f>
        <v/>
      </c>
      <c r="B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6" s="94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2018'!$I$2:OFFSET($I$2,LastR2,0)))))</f>
        <v>0</v>
      </c>
      <c r="G446" s="43">
        <f ca="1">IFERROR(IF(A446="",0,INDIRECT("'Récaptitulatif Loyer Paris'!"&amp;ADDRESS(MATCH(A446,'Récaptitulatif Loyer PARIS 2018'!$A:$A,0),MATCH($A$1,'Récaptitulatif Loyer PARIS 2018'!$1:$1,0)+1,4))),0)</f>
        <v>0</v>
      </c>
      <c r="H446" s="94">
        <f ca="1">IFERROR(IF(A446="",0,INDIRECT("'Récaptitulatif Loyer Paris'!"&amp;ADDRESS(MATCH(A446,'Récaptitulatif Loyer PARIS 2018'!$A:$A,0),MATCH($A$1,'Récaptitulatif Loyer PARIS 2018'!$1:$1,0),4))),0)</f>
        <v>0</v>
      </c>
      <c r="I446" s="43">
        <f t="shared" ca="1" si="27"/>
        <v>0</v>
      </c>
      <c r="J446" s="44" t="str">
        <f t="shared" ca="1" si="28"/>
        <v/>
      </c>
      <c r="K446" s="45" t="str">
        <f t="shared" ca="1" si="29"/>
        <v/>
      </c>
    </row>
    <row r="447" spans="1:11" ht="20.100000000000001" customHeight="1">
      <c r="A447" s="12" t="str">
        <f t="array" aca="1" ref="A447" ca="1">IFERROR(INDEX('Récaptitulatif Résa PARIS 2018'!$A$2:OFFSET($A$2,LastR2,0), MATCH(0, IF($A$1='Récaptitulatif Résa PARIS 2018'!$F$2:OFFSET($F$2,LastR2,0), COUNTIF($A$2:$A446, 'Récaptitulatif Résa PARIS 2018'!$A$2:OFFSET($A$2,LastR2,0)), ""), 0)),"")</f>
        <v/>
      </c>
      <c r="B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7" s="94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2018'!$I$2:OFFSET($I$2,LastR2,0)))))</f>
        <v>0</v>
      </c>
      <c r="G447" s="43">
        <f ca="1">IFERROR(IF(A447="",0,INDIRECT("'Récaptitulatif Loyer Paris'!"&amp;ADDRESS(MATCH(A447,'Récaptitulatif Loyer PARIS 2018'!$A:$A,0),MATCH($A$1,'Récaptitulatif Loyer PARIS 2018'!$1:$1,0)+1,4))),0)</f>
        <v>0</v>
      </c>
      <c r="H447" s="94">
        <f ca="1">IFERROR(IF(A447="",0,INDIRECT("'Récaptitulatif Loyer Paris'!"&amp;ADDRESS(MATCH(A447,'Récaptitulatif Loyer PARIS 2018'!$A:$A,0),MATCH($A$1,'Récaptitulatif Loyer PARIS 2018'!$1:$1,0),4))),0)</f>
        <v>0</v>
      </c>
      <c r="I447" s="43">
        <f t="shared" ca="1" si="27"/>
        <v>0</v>
      </c>
      <c r="J447" s="44" t="str">
        <f t="shared" ca="1" si="28"/>
        <v/>
      </c>
      <c r="K447" s="45" t="str">
        <f t="shared" ca="1" si="29"/>
        <v/>
      </c>
    </row>
    <row r="448" spans="1:11" ht="20.100000000000001" customHeight="1">
      <c r="A448" s="12" t="str">
        <f t="array" aca="1" ref="A448" ca="1">IFERROR(INDEX('Récaptitulatif Résa PARIS 2018'!$A$2:OFFSET($A$2,LastR2,0), MATCH(0, IF($A$1='Récaptitulatif Résa PARIS 2018'!$F$2:OFFSET($F$2,LastR2,0), COUNTIF($A$2:$A447, 'Récaptitulatif Résa PARIS 2018'!$A$2:OFFSET($A$2,LastR2,0)), ""), 0)),"")</f>
        <v/>
      </c>
      <c r="B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8" s="94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2018'!$I$2:OFFSET($I$2,LastR2,0)))))</f>
        <v>0</v>
      </c>
      <c r="G448" s="43">
        <f ca="1">IFERROR(IF(A448="",0,INDIRECT("'Récaptitulatif Loyer Paris'!"&amp;ADDRESS(MATCH(A448,'Récaptitulatif Loyer PARIS 2018'!$A:$A,0),MATCH($A$1,'Récaptitulatif Loyer PARIS 2018'!$1:$1,0)+1,4))),0)</f>
        <v>0</v>
      </c>
      <c r="H448" s="94">
        <f ca="1">IFERROR(IF(A448="",0,INDIRECT("'Récaptitulatif Loyer Paris'!"&amp;ADDRESS(MATCH(A448,'Récaptitulatif Loyer PARIS 2018'!$A:$A,0),MATCH($A$1,'Récaptitulatif Loyer PARIS 2018'!$1:$1,0),4))),0)</f>
        <v>0</v>
      </c>
      <c r="I448" s="43">
        <f t="shared" ca="1" si="27"/>
        <v>0</v>
      </c>
      <c r="J448" s="44" t="str">
        <f t="shared" ca="1" si="28"/>
        <v/>
      </c>
      <c r="K448" s="45" t="str">
        <f t="shared" ca="1" si="29"/>
        <v/>
      </c>
    </row>
    <row r="449" spans="1:11" ht="20.100000000000001" customHeight="1">
      <c r="A449" s="12" t="str">
        <f t="array" aca="1" ref="A449" ca="1">IFERROR(INDEX('Récaptitulatif Résa PARIS 2018'!$A$2:OFFSET($A$2,LastR2,0), MATCH(0, IF($A$1='Récaptitulatif Résa PARIS 2018'!$F$2:OFFSET($F$2,LastR2,0), COUNTIF($A$2:$A448, 'Récaptitulatif Résa PARIS 2018'!$A$2:OFFSET($A$2,LastR2,0)), ""), 0)),"")</f>
        <v/>
      </c>
      <c r="B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9" s="94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2018'!$I$2:OFFSET($I$2,LastR2,0)))))</f>
        <v>0</v>
      </c>
      <c r="G449" s="43">
        <f ca="1">IFERROR(IF(A449="",0,INDIRECT("'Récaptitulatif Loyer Paris'!"&amp;ADDRESS(MATCH(A449,'Récaptitulatif Loyer PARIS 2018'!$A:$A,0),MATCH($A$1,'Récaptitulatif Loyer PARIS 2018'!$1:$1,0)+1,4))),0)</f>
        <v>0</v>
      </c>
      <c r="H449" s="94">
        <f ca="1">IFERROR(IF(A449="",0,INDIRECT("'Récaptitulatif Loyer Paris'!"&amp;ADDRESS(MATCH(A449,'Récaptitulatif Loyer PARIS 2018'!$A:$A,0),MATCH($A$1,'Récaptitulatif Loyer PARIS 2018'!$1:$1,0),4))),0)</f>
        <v>0</v>
      </c>
      <c r="I449" s="43">
        <f t="shared" ca="1" si="27"/>
        <v>0</v>
      </c>
      <c r="J449" s="44" t="str">
        <f t="shared" ca="1" si="28"/>
        <v/>
      </c>
      <c r="K449" s="45" t="str">
        <f t="shared" ca="1" si="29"/>
        <v/>
      </c>
    </row>
    <row r="450" spans="1:11" ht="20.100000000000001" customHeight="1">
      <c r="A450" s="12" t="str">
        <f t="array" aca="1" ref="A450" ca="1">IFERROR(INDEX('Récaptitulatif Résa PARIS 2018'!$A$2:OFFSET($A$2,LastR2,0), MATCH(0, IF($A$1='Récaptitulatif Résa PARIS 2018'!$F$2:OFFSET($F$2,LastR2,0), COUNTIF($A$2:$A449, 'Récaptitulatif Résa PARIS 2018'!$A$2:OFFSET($A$2,LastR2,0)), ""), 0)),"")</f>
        <v/>
      </c>
      <c r="B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0" s="94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2018'!$I$2:OFFSET($I$2,LastR2,0)))))</f>
        <v>0</v>
      </c>
      <c r="G450" s="43">
        <f ca="1">IFERROR(IF(A450="",0,INDIRECT("'Récaptitulatif Loyer Paris'!"&amp;ADDRESS(MATCH(A450,'Récaptitulatif Loyer PARIS 2018'!$A:$A,0),MATCH($A$1,'Récaptitulatif Loyer PARIS 2018'!$1:$1,0)+1,4))),0)</f>
        <v>0</v>
      </c>
      <c r="H450" s="94">
        <f ca="1">IFERROR(IF(A450="",0,INDIRECT("'Récaptitulatif Loyer Paris'!"&amp;ADDRESS(MATCH(A450,'Récaptitulatif Loyer PARIS 2018'!$A:$A,0),MATCH($A$1,'Récaptitulatif Loyer PARIS 2018'!$1:$1,0),4))),0)</f>
        <v>0</v>
      </c>
      <c r="I450" s="43">
        <f t="shared" ca="1" si="27"/>
        <v>0</v>
      </c>
      <c r="J450" s="44" t="str">
        <f t="shared" ca="1" si="28"/>
        <v/>
      </c>
      <c r="K450" s="45" t="str">
        <f t="shared" ca="1" si="29"/>
        <v/>
      </c>
    </row>
    <row r="451" spans="1:11" ht="20.100000000000001" customHeight="1">
      <c r="A451" s="12" t="str">
        <f t="array" aca="1" ref="A451" ca="1">IFERROR(INDEX('Récaptitulatif Résa PARIS 2018'!$A$2:OFFSET($A$2,LastR2,0), MATCH(0, IF($A$1='Récaptitulatif Résa PARIS 2018'!$F$2:OFFSET($F$2,LastR2,0), COUNTIF($A$2:$A450, 'Récaptitulatif Résa PARIS 2018'!$A$2:OFFSET($A$2,LastR2,0)), ""), 0)),"")</f>
        <v/>
      </c>
      <c r="B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1" s="94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2018'!$I$2:OFFSET($I$2,LastR2,0)))))</f>
        <v>0</v>
      </c>
      <c r="G451" s="43">
        <f ca="1">IFERROR(IF(A451="",0,INDIRECT("'Récaptitulatif Loyer Paris'!"&amp;ADDRESS(MATCH(A451,'Récaptitulatif Loyer PARIS 2018'!$A:$A,0),MATCH($A$1,'Récaptitulatif Loyer PARIS 2018'!$1:$1,0)+1,4))),0)</f>
        <v>0</v>
      </c>
      <c r="H451" s="94">
        <f ca="1">IFERROR(IF(A451="",0,INDIRECT("'Récaptitulatif Loyer Paris'!"&amp;ADDRESS(MATCH(A451,'Récaptitulatif Loyer PARIS 2018'!$A:$A,0),MATCH($A$1,'Récaptitulatif Loyer PARIS 2018'!$1:$1,0),4))),0)</f>
        <v>0</v>
      </c>
      <c r="I451" s="43">
        <f t="shared" ca="1" si="27"/>
        <v>0</v>
      </c>
      <c r="J451" s="44" t="str">
        <f t="shared" ca="1" si="28"/>
        <v/>
      </c>
      <c r="K451" s="45" t="str">
        <f t="shared" ca="1" si="29"/>
        <v/>
      </c>
    </row>
    <row r="452" spans="1:11" ht="20.100000000000001" customHeight="1">
      <c r="A452" s="12" t="str">
        <f t="array" aca="1" ref="A452" ca="1">IFERROR(INDEX('Récaptitulatif Résa PARIS 2018'!$A$2:OFFSET($A$2,LastR2,0), MATCH(0, IF($A$1='Récaptitulatif Résa PARIS 2018'!$F$2:OFFSET($F$2,LastR2,0), COUNTIF($A$2:$A451, 'Récaptitulatif Résa PARIS 2018'!$A$2:OFFSET($A$2,LastR2,0)), ""), 0)),"")</f>
        <v/>
      </c>
      <c r="B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2" s="94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2018'!$I$2:OFFSET($I$2,LastR2,0)))))</f>
        <v>0</v>
      </c>
      <c r="G452" s="43">
        <f ca="1">IFERROR(IF(A452="",0,INDIRECT("'Récaptitulatif Loyer Paris'!"&amp;ADDRESS(MATCH(A452,'Récaptitulatif Loyer PARIS 2018'!$A:$A,0),MATCH($A$1,'Récaptitulatif Loyer PARIS 2018'!$1:$1,0)+1,4))),0)</f>
        <v>0</v>
      </c>
      <c r="H452" s="94">
        <f ca="1">IFERROR(IF(A452="",0,INDIRECT("'Récaptitulatif Loyer Paris'!"&amp;ADDRESS(MATCH(A452,'Récaptitulatif Loyer PARIS 2018'!$A:$A,0),MATCH($A$1,'Récaptitulatif Loyer PARIS 2018'!$1:$1,0),4))),0)</f>
        <v>0</v>
      </c>
      <c r="I452" s="43">
        <f t="shared" ca="1" si="27"/>
        <v>0</v>
      </c>
      <c r="J452" s="44" t="str">
        <f t="shared" ca="1" si="28"/>
        <v/>
      </c>
      <c r="K452" s="45" t="str">
        <f t="shared" ca="1" si="29"/>
        <v/>
      </c>
    </row>
    <row r="453" spans="1:11" ht="20.100000000000001" customHeight="1">
      <c r="A453" s="12" t="str">
        <f t="array" aca="1" ref="A453" ca="1">IFERROR(INDEX('Récaptitulatif Résa PARIS 2018'!$A$2:OFFSET($A$2,LastR2,0), MATCH(0, IF($A$1='Récaptitulatif Résa PARIS 2018'!$F$2:OFFSET($F$2,LastR2,0), COUNTIF($A$2:$A452, 'Récaptitulatif Résa PARIS 2018'!$A$2:OFFSET($A$2,LastR2,0)), ""), 0)),"")</f>
        <v/>
      </c>
      <c r="B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3" s="94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2018'!$I$2:OFFSET($I$2,LastR2,0)))))</f>
        <v>0</v>
      </c>
      <c r="G453" s="43">
        <f ca="1">IFERROR(IF(A453="",0,INDIRECT("'Récaptitulatif Loyer Paris'!"&amp;ADDRESS(MATCH(A453,'Récaptitulatif Loyer PARIS 2018'!$A:$A,0),MATCH($A$1,'Récaptitulatif Loyer PARIS 2018'!$1:$1,0)+1,4))),0)</f>
        <v>0</v>
      </c>
      <c r="H453" s="94">
        <f ca="1">IFERROR(IF(A453="",0,INDIRECT("'Récaptitulatif Loyer Paris'!"&amp;ADDRESS(MATCH(A453,'Récaptitulatif Loyer PARIS 2018'!$A:$A,0),MATCH($A$1,'Récaptitulatif Loyer PARIS 2018'!$1:$1,0),4))),0)</f>
        <v>0</v>
      </c>
      <c r="I453" s="43">
        <f t="shared" ca="1" si="27"/>
        <v>0</v>
      </c>
      <c r="J453" s="44" t="str">
        <f t="shared" ca="1" si="28"/>
        <v/>
      </c>
      <c r="K453" s="45" t="str">
        <f t="shared" ca="1" si="29"/>
        <v/>
      </c>
    </row>
    <row r="454" spans="1:11" ht="20.100000000000001" customHeight="1">
      <c r="A454" s="12" t="str">
        <f t="array" aca="1" ref="A454" ca="1">IFERROR(INDEX('Récaptitulatif Résa PARIS 2018'!$A$2:OFFSET($A$2,LastR2,0), MATCH(0, IF($A$1='Récaptitulatif Résa PARIS 2018'!$F$2:OFFSET($F$2,LastR2,0), COUNTIF($A$2:$A453, 'Récaptitulatif Résa PARIS 2018'!$A$2:OFFSET($A$2,LastR2,0)), ""), 0)),"")</f>
        <v/>
      </c>
      <c r="B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4" s="94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2018'!$I$2:OFFSET($I$2,LastR2,0)))))</f>
        <v>0</v>
      </c>
      <c r="G454" s="43">
        <f ca="1">IFERROR(IF(A454="",0,INDIRECT("'Récaptitulatif Loyer Paris'!"&amp;ADDRESS(MATCH(A454,'Récaptitulatif Loyer PARIS 2018'!$A:$A,0),MATCH($A$1,'Récaptitulatif Loyer PARIS 2018'!$1:$1,0)+1,4))),0)</f>
        <v>0</v>
      </c>
      <c r="H454" s="94">
        <f ca="1">IFERROR(IF(A454="",0,INDIRECT("'Récaptitulatif Loyer Paris'!"&amp;ADDRESS(MATCH(A454,'Récaptitulatif Loyer PARIS 2018'!$A:$A,0),MATCH($A$1,'Récaptitulatif Loyer PARIS 2018'!$1:$1,0),4))),0)</f>
        <v>0</v>
      </c>
      <c r="I454" s="43">
        <f t="shared" ca="1" si="27"/>
        <v>0</v>
      </c>
      <c r="J454" s="44" t="str">
        <f t="shared" ca="1" si="28"/>
        <v/>
      </c>
      <c r="K454" s="45" t="str">
        <f t="shared" ca="1" si="29"/>
        <v/>
      </c>
    </row>
    <row r="455" spans="1:11" ht="20.100000000000001" customHeight="1">
      <c r="A455" s="12" t="str">
        <f t="array" aca="1" ref="A455" ca="1">IFERROR(INDEX('Récaptitulatif Résa PARIS 2018'!$A$2:OFFSET($A$2,LastR2,0), MATCH(0, IF($A$1='Récaptitulatif Résa PARIS 2018'!$F$2:OFFSET($F$2,LastR2,0), COUNTIF($A$2:$A454, 'Récaptitulatif Résa PARIS 2018'!$A$2:OFFSET($A$2,LastR2,0)), ""), 0)),"")</f>
        <v/>
      </c>
      <c r="B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5" s="94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2018'!$I$2:OFFSET($I$2,LastR2,0)))))</f>
        <v>0</v>
      </c>
      <c r="G455" s="43">
        <f ca="1">IFERROR(IF(A455="",0,INDIRECT("'Récaptitulatif Loyer Paris'!"&amp;ADDRESS(MATCH(A455,'Récaptitulatif Loyer PARIS 2018'!$A:$A,0),MATCH($A$1,'Récaptitulatif Loyer PARIS 2018'!$1:$1,0)+1,4))),0)</f>
        <v>0</v>
      </c>
      <c r="H455" s="94">
        <f ca="1">IFERROR(IF(A455="",0,INDIRECT("'Récaptitulatif Loyer Paris'!"&amp;ADDRESS(MATCH(A455,'Récaptitulatif Loyer PARIS 2018'!$A:$A,0),MATCH($A$1,'Récaptitulatif Loyer PARIS 2018'!$1:$1,0),4))),0)</f>
        <v>0</v>
      </c>
      <c r="I455" s="43">
        <f t="shared" ca="1" si="27"/>
        <v>0</v>
      </c>
      <c r="J455" s="44" t="str">
        <f t="shared" ca="1" si="28"/>
        <v/>
      </c>
      <c r="K455" s="45" t="str">
        <f t="shared" ca="1" si="29"/>
        <v/>
      </c>
    </row>
    <row r="456" spans="1:11" ht="20.100000000000001" customHeight="1">
      <c r="A456" s="12" t="str">
        <f t="array" aca="1" ref="A456" ca="1">IFERROR(INDEX('Récaptitulatif Résa PARIS 2018'!$A$2:OFFSET($A$2,LastR2,0), MATCH(0, IF($A$1='Récaptitulatif Résa PARIS 2018'!$F$2:OFFSET($F$2,LastR2,0), COUNTIF($A$2:$A455, 'Récaptitulatif Résa PARIS 2018'!$A$2:OFFSET($A$2,LastR2,0)), ""), 0)),"")</f>
        <v/>
      </c>
      <c r="B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6" s="94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2018'!$I$2:OFFSET($I$2,LastR2,0)))))</f>
        <v>0</v>
      </c>
      <c r="G456" s="43">
        <f ca="1">IFERROR(IF(A456="",0,INDIRECT("'Récaptitulatif Loyer Paris'!"&amp;ADDRESS(MATCH(A456,'Récaptitulatif Loyer PARIS 2018'!$A:$A,0),MATCH($A$1,'Récaptitulatif Loyer PARIS 2018'!$1:$1,0)+1,4))),0)</f>
        <v>0</v>
      </c>
      <c r="H456" s="94">
        <f ca="1">IFERROR(IF(A456="",0,INDIRECT("'Récaptitulatif Loyer Paris'!"&amp;ADDRESS(MATCH(A456,'Récaptitulatif Loyer PARIS 2018'!$A:$A,0),MATCH($A$1,'Récaptitulatif Loyer PARIS 2018'!$1:$1,0),4))),0)</f>
        <v>0</v>
      </c>
      <c r="I456" s="43">
        <f t="shared" ca="1" si="27"/>
        <v>0</v>
      </c>
      <c r="J456" s="44" t="str">
        <f t="shared" ca="1" si="28"/>
        <v/>
      </c>
      <c r="K456" s="45" t="str">
        <f t="shared" ca="1" si="29"/>
        <v/>
      </c>
    </row>
    <row r="457" spans="1:11" ht="20.100000000000001" customHeight="1">
      <c r="A457" s="12" t="str">
        <f t="array" aca="1" ref="A457" ca="1">IFERROR(INDEX('Récaptitulatif Résa PARIS 2018'!$A$2:OFFSET($A$2,LastR2,0), MATCH(0, IF($A$1='Récaptitulatif Résa PARIS 2018'!$F$2:OFFSET($F$2,LastR2,0), COUNTIF($A$2:$A456, 'Récaptitulatif Résa PARIS 2018'!$A$2:OFFSET($A$2,LastR2,0)), ""), 0)),"")</f>
        <v/>
      </c>
      <c r="B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7" s="94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2018'!$I$2:OFFSET($I$2,LastR2,0)))))</f>
        <v>0</v>
      </c>
      <c r="G457" s="43">
        <f ca="1">IFERROR(IF(A457="",0,INDIRECT("'Récaptitulatif Loyer Paris'!"&amp;ADDRESS(MATCH(A457,'Récaptitulatif Loyer PARIS 2018'!$A:$A,0),MATCH($A$1,'Récaptitulatif Loyer PARIS 2018'!$1:$1,0)+1,4))),0)</f>
        <v>0</v>
      </c>
      <c r="H457" s="94">
        <f ca="1">IFERROR(IF(A457="",0,INDIRECT("'Récaptitulatif Loyer Paris'!"&amp;ADDRESS(MATCH(A457,'Récaptitulatif Loyer PARIS 2018'!$A:$A,0),MATCH($A$1,'Récaptitulatif Loyer PARIS 2018'!$1:$1,0),4))),0)</f>
        <v>0</v>
      </c>
      <c r="I457" s="43">
        <f t="shared" ca="1" si="27"/>
        <v>0</v>
      </c>
      <c r="J457" s="44" t="str">
        <f t="shared" ca="1" si="28"/>
        <v/>
      </c>
      <c r="K457" s="45" t="str">
        <f t="shared" ca="1" si="29"/>
        <v/>
      </c>
    </row>
    <row r="458" spans="1:11" ht="20.100000000000001" customHeight="1">
      <c r="A458" s="12" t="str">
        <f t="array" aca="1" ref="A458" ca="1">IFERROR(INDEX('Récaptitulatif Résa PARIS 2018'!$A$2:OFFSET($A$2,LastR2,0), MATCH(0, IF($A$1='Récaptitulatif Résa PARIS 2018'!$F$2:OFFSET($F$2,LastR2,0), COUNTIF($A$2:$A457, 'Récaptitulatif Résa PARIS 2018'!$A$2:OFFSET($A$2,LastR2,0)), ""), 0)),"")</f>
        <v/>
      </c>
      <c r="B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8" s="94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2018'!$I$2:OFFSET($I$2,LastR2,0)))))</f>
        <v>0</v>
      </c>
      <c r="G458" s="43">
        <f ca="1">IFERROR(IF(A458="",0,INDIRECT("'Récaptitulatif Loyer Paris'!"&amp;ADDRESS(MATCH(A458,'Récaptitulatif Loyer PARIS 2018'!$A:$A,0),MATCH($A$1,'Récaptitulatif Loyer PARIS 2018'!$1:$1,0)+1,4))),0)</f>
        <v>0</v>
      </c>
      <c r="H458" s="94">
        <f ca="1">IFERROR(IF(A458="",0,INDIRECT("'Récaptitulatif Loyer Paris'!"&amp;ADDRESS(MATCH(A458,'Récaptitulatif Loyer PARIS 2018'!$A:$A,0),MATCH($A$1,'Récaptitulatif Loyer PARIS 2018'!$1:$1,0),4))),0)</f>
        <v>0</v>
      </c>
      <c r="I458" s="43">
        <f t="shared" ca="1" si="27"/>
        <v>0</v>
      </c>
      <c r="J458" s="44" t="str">
        <f t="shared" ca="1" si="28"/>
        <v/>
      </c>
      <c r="K458" s="45" t="str">
        <f t="shared" ca="1" si="29"/>
        <v/>
      </c>
    </row>
    <row r="459" spans="1:11" ht="20.100000000000001" customHeight="1">
      <c r="A459" s="12" t="str">
        <f t="array" aca="1" ref="A459" ca="1">IFERROR(INDEX('Récaptitulatif Résa PARIS 2018'!$A$2:OFFSET($A$2,LastR2,0), MATCH(0, IF($A$1='Récaptitulatif Résa PARIS 2018'!$F$2:OFFSET($F$2,LastR2,0), COUNTIF($A$2:$A458, 'Récaptitulatif Résa PARIS 2018'!$A$2:OFFSET($A$2,LastR2,0)), ""), 0)),"")</f>
        <v/>
      </c>
      <c r="B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9" s="94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2018'!$I$2:OFFSET($I$2,LastR2,0)))))</f>
        <v>0</v>
      </c>
      <c r="G459" s="43">
        <f ca="1">IFERROR(IF(A459="",0,INDIRECT("'Récaptitulatif Loyer Paris'!"&amp;ADDRESS(MATCH(A459,'Récaptitulatif Loyer PARIS 2018'!$A:$A,0),MATCH($A$1,'Récaptitulatif Loyer PARIS 2018'!$1:$1,0)+1,4))),0)</f>
        <v>0</v>
      </c>
      <c r="H459" s="94">
        <f ca="1">IFERROR(IF(A459="",0,INDIRECT("'Récaptitulatif Loyer Paris'!"&amp;ADDRESS(MATCH(A459,'Récaptitulatif Loyer PARIS 2018'!$A:$A,0),MATCH($A$1,'Récaptitulatif Loyer PARIS 2018'!$1:$1,0),4))),0)</f>
        <v>0</v>
      </c>
      <c r="I459" s="43">
        <f t="shared" ca="1" si="27"/>
        <v>0</v>
      </c>
      <c r="J459" s="44" t="str">
        <f t="shared" ca="1" si="28"/>
        <v/>
      </c>
      <c r="K459" s="45" t="str">
        <f t="shared" ca="1" si="29"/>
        <v/>
      </c>
    </row>
    <row r="460" spans="1:11" ht="20.100000000000001" customHeight="1">
      <c r="A460" s="12" t="str">
        <f t="array" aca="1" ref="A460" ca="1">IFERROR(INDEX('Récaptitulatif Résa PARIS 2018'!$A$2:OFFSET($A$2,LastR2,0), MATCH(0, IF($A$1='Récaptitulatif Résa PARIS 2018'!$F$2:OFFSET($F$2,LastR2,0), COUNTIF($A$2:$A459, 'Récaptitulatif Résa PARIS 2018'!$A$2:OFFSET($A$2,LastR2,0)), ""), 0)),"")</f>
        <v/>
      </c>
      <c r="B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0" s="94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2018'!$I$2:OFFSET($I$2,LastR2,0)))))</f>
        <v>0</v>
      </c>
      <c r="G460" s="43">
        <f ca="1">IFERROR(IF(A460="",0,INDIRECT("'Récaptitulatif Loyer Paris'!"&amp;ADDRESS(MATCH(A460,'Récaptitulatif Loyer PARIS 2018'!$A:$A,0),MATCH($A$1,'Récaptitulatif Loyer PARIS 2018'!$1:$1,0)+1,4))),0)</f>
        <v>0</v>
      </c>
      <c r="H460" s="94">
        <f ca="1">IFERROR(IF(A460="",0,INDIRECT("'Récaptitulatif Loyer Paris'!"&amp;ADDRESS(MATCH(A460,'Récaptitulatif Loyer PARIS 2018'!$A:$A,0),MATCH($A$1,'Récaptitulatif Loyer PARIS 2018'!$1:$1,0),4))),0)</f>
        <v>0</v>
      </c>
      <c r="I460" s="43">
        <f t="shared" ca="1" si="27"/>
        <v>0</v>
      </c>
      <c r="J460" s="44" t="str">
        <f t="shared" ca="1" si="28"/>
        <v/>
      </c>
      <c r="K460" s="45" t="str">
        <f t="shared" ca="1" si="29"/>
        <v/>
      </c>
    </row>
    <row r="461" spans="1:11" ht="20.100000000000001" customHeight="1">
      <c r="A461" s="12" t="str">
        <f t="array" aca="1" ref="A461" ca="1">IFERROR(INDEX('Récaptitulatif Résa PARIS 2018'!$A$2:OFFSET($A$2,LastR2,0), MATCH(0, IF($A$1='Récaptitulatif Résa PARIS 2018'!$F$2:OFFSET($F$2,LastR2,0), COUNTIF($A$2:$A460, 'Récaptitulatif Résa PARIS 2018'!$A$2:OFFSET($A$2,LastR2,0)), ""), 0)),"")</f>
        <v/>
      </c>
      <c r="B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1" s="94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2018'!$I$2:OFFSET($I$2,LastR2,0)))))</f>
        <v>0</v>
      </c>
      <c r="G461" s="43">
        <f ca="1">IFERROR(IF(A461="",0,INDIRECT("'Récaptitulatif Loyer Paris'!"&amp;ADDRESS(MATCH(A461,'Récaptitulatif Loyer PARIS 2018'!$A:$A,0),MATCH($A$1,'Récaptitulatif Loyer PARIS 2018'!$1:$1,0)+1,4))),0)</f>
        <v>0</v>
      </c>
      <c r="H461" s="94">
        <f ca="1">IFERROR(IF(A461="",0,INDIRECT("'Récaptitulatif Loyer Paris'!"&amp;ADDRESS(MATCH(A461,'Récaptitulatif Loyer PARIS 2018'!$A:$A,0),MATCH($A$1,'Récaptitulatif Loyer PARIS 2018'!$1:$1,0),4))),0)</f>
        <v>0</v>
      </c>
      <c r="I461" s="43">
        <f t="shared" ca="1" si="27"/>
        <v>0</v>
      </c>
      <c r="J461" s="44" t="str">
        <f t="shared" ca="1" si="28"/>
        <v/>
      </c>
      <c r="K461" s="45" t="str">
        <f t="shared" ca="1" si="29"/>
        <v/>
      </c>
    </row>
    <row r="462" spans="1:11" ht="20.100000000000001" customHeight="1">
      <c r="A462" s="12" t="str">
        <f t="array" aca="1" ref="A462" ca="1">IFERROR(INDEX('Récaptitulatif Résa PARIS 2018'!$A$2:OFFSET($A$2,LastR2,0), MATCH(0, IF($A$1='Récaptitulatif Résa PARIS 2018'!$F$2:OFFSET($F$2,LastR2,0), COUNTIF($A$2:$A461, 'Récaptitulatif Résa PARIS 2018'!$A$2:OFFSET($A$2,LastR2,0)), ""), 0)),"")</f>
        <v/>
      </c>
      <c r="B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2" s="94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2018'!$I$2:OFFSET($I$2,LastR2,0)))))</f>
        <v>0</v>
      </c>
      <c r="G462" s="43">
        <f ca="1">IFERROR(IF(A462="",0,INDIRECT("'Récaptitulatif Loyer Paris'!"&amp;ADDRESS(MATCH(A462,'Récaptitulatif Loyer PARIS 2018'!$A:$A,0),MATCH($A$1,'Récaptitulatif Loyer PARIS 2018'!$1:$1,0)+1,4))),0)</f>
        <v>0</v>
      </c>
      <c r="H462" s="94">
        <f ca="1">IFERROR(IF(A462="",0,INDIRECT("'Récaptitulatif Loyer Paris'!"&amp;ADDRESS(MATCH(A462,'Récaptitulatif Loyer PARIS 2018'!$A:$A,0),MATCH($A$1,'Récaptitulatif Loyer PARIS 2018'!$1:$1,0),4))),0)</f>
        <v>0</v>
      </c>
      <c r="I462" s="43">
        <f t="shared" ca="1" si="27"/>
        <v>0</v>
      </c>
      <c r="J462" s="44" t="str">
        <f t="shared" ca="1" si="28"/>
        <v/>
      </c>
      <c r="K462" s="45" t="str">
        <f t="shared" ca="1" si="29"/>
        <v/>
      </c>
    </row>
    <row r="463" spans="1:11" ht="20.100000000000001" customHeight="1">
      <c r="A463" s="12" t="str">
        <f t="array" aca="1" ref="A463" ca="1">IFERROR(INDEX('Récaptitulatif Résa PARIS 2018'!$A$2:OFFSET($A$2,LastR2,0), MATCH(0, IF($A$1='Récaptitulatif Résa PARIS 2018'!$F$2:OFFSET($F$2,LastR2,0), COUNTIF($A$2:$A462, 'Récaptitulatif Résa PARIS 2018'!$A$2:OFFSET($A$2,LastR2,0)), ""), 0)),"")</f>
        <v/>
      </c>
      <c r="B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3" s="94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2018'!$I$2:OFFSET($I$2,LastR2,0)))))</f>
        <v>0</v>
      </c>
      <c r="G463" s="43">
        <f ca="1">IFERROR(IF(A463="",0,INDIRECT("'Récaptitulatif Loyer Paris'!"&amp;ADDRESS(MATCH(A463,'Récaptitulatif Loyer PARIS 2018'!$A:$A,0),MATCH($A$1,'Récaptitulatif Loyer PARIS 2018'!$1:$1,0)+1,4))),0)</f>
        <v>0</v>
      </c>
      <c r="H463" s="94">
        <f ca="1">IFERROR(IF(A463="",0,INDIRECT("'Récaptitulatif Loyer Paris'!"&amp;ADDRESS(MATCH(A463,'Récaptitulatif Loyer PARIS 2018'!$A:$A,0),MATCH($A$1,'Récaptitulatif Loyer PARIS 2018'!$1:$1,0),4))),0)</f>
        <v>0</v>
      </c>
      <c r="I463" s="43">
        <f t="shared" ca="1" si="27"/>
        <v>0</v>
      </c>
      <c r="J463" s="44" t="str">
        <f t="shared" ca="1" si="28"/>
        <v/>
      </c>
      <c r="K463" s="45" t="str">
        <f t="shared" ca="1" si="29"/>
        <v/>
      </c>
    </row>
    <row r="464" spans="1:11" ht="20.100000000000001" customHeight="1">
      <c r="A464" s="12" t="str">
        <f t="array" aca="1" ref="A464" ca="1">IFERROR(INDEX('Récaptitulatif Résa PARIS 2018'!$A$2:OFFSET($A$2,LastR2,0), MATCH(0, IF($A$1='Récaptitulatif Résa PARIS 2018'!$F$2:OFFSET($F$2,LastR2,0), COUNTIF($A$2:$A463, 'Récaptitulatif Résa PARIS 2018'!$A$2:OFFSET($A$2,LastR2,0)), ""), 0)),"")</f>
        <v/>
      </c>
      <c r="B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4" s="94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2018'!$I$2:OFFSET($I$2,LastR2,0)))))</f>
        <v>0</v>
      </c>
      <c r="G464" s="43">
        <f ca="1">IFERROR(IF(A464="",0,INDIRECT("'Récaptitulatif Loyer Paris'!"&amp;ADDRESS(MATCH(A464,'Récaptitulatif Loyer PARIS 2018'!$A:$A,0),MATCH($A$1,'Récaptitulatif Loyer PARIS 2018'!$1:$1,0)+1,4))),0)</f>
        <v>0</v>
      </c>
      <c r="H464" s="94">
        <f ca="1">IFERROR(IF(A464="",0,INDIRECT("'Récaptitulatif Loyer Paris'!"&amp;ADDRESS(MATCH(A464,'Récaptitulatif Loyer PARIS 2018'!$A:$A,0),MATCH($A$1,'Récaptitulatif Loyer PARIS 2018'!$1:$1,0),4))),0)</f>
        <v>0</v>
      </c>
      <c r="I464" s="43">
        <f t="shared" ref="I464:I502" ca="1" si="30">B464-G464</f>
        <v>0</v>
      </c>
      <c r="J464" s="44" t="str">
        <f t="shared" ref="J464:J502" ca="1" si="31">IFERROR(I464/B464,"")</f>
        <v/>
      </c>
      <c r="K464" s="45" t="str">
        <f t="shared" ref="K464:K502" ca="1" si="32">IFERROR(F464/H464,"")</f>
        <v/>
      </c>
    </row>
    <row r="465" spans="1:11" ht="20.100000000000001" customHeight="1">
      <c r="A465" s="12" t="str">
        <f t="array" aca="1" ref="A465" ca="1">IFERROR(INDEX('Récaptitulatif Résa PARIS 2018'!$A$2:OFFSET($A$2,LastR2,0), MATCH(0, IF($A$1='Récaptitulatif Résa PARIS 2018'!$F$2:OFFSET($F$2,LastR2,0), COUNTIF($A$2:$A464, 'Récaptitulatif Résa PARIS 2018'!$A$2:OFFSET($A$2,LastR2,0)), ""), 0)),"")</f>
        <v/>
      </c>
      <c r="B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5" s="94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2018'!$I$2:OFFSET($I$2,LastR2,0)))))</f>
        <v>0</v>
      </c>
      <c r="G465" s="43">
        <f ca="1">IFERROR(IF(A465="",0,INDIRECT("'Récaptitulatif Loyer Paris'!"&amp;ADDRESS(MATCH(A465,'Récaptitulatif Loyer PARIS 2018'!$A:$A,0),MATCH($A$1,'Récaptitulatif Loyer PARIS 2018'!$1:$1,0)+1,4))),0)</f>
        <v>0</v>
      </c>
      <c r="H465" s="94">
        <f ca="1">IFERROR(IF(A465="",0,INDIRECT("'Récaptitulatif Loyer Paris'!"&amp;ADDRESS(MATCH(A465,'Récaptitulatif Loyer PARIS 2018'!$A:$A,0),MATCH($A$1,'Récaptitulatif Loyer PARIS 2018'!$1:$1,0),4))),0)</f>
        <v>0</v>
      </c>
      <c r="I465" s="43">
        <f t="shared" ca="1" si="30"/>
        <v>0</v>
      </c>
      <c r="J465" s="44" t="str">
        <f t="shared" ca="1" si="31"/>
        <v/>
      </c>
      <c r="K465" s="45" t="str">
        <f t="shared" ca="1" si="32"/>
        <v/>
      </c>
    </row>
    <row r="466" spans="1:11" ht="20.100000000000001" customHeight="1">
      <c r="A466" s="12" t="str">
        <f t="array" aca="1" ref="A466" ca="1">IFERROR(INDEX('Récaptitulatif Résa PARIS 2018'!$A$2:OFFSET($A$2,LastR2,0), MATCH(0, IF($A$1='Récaptitulatif Résa PARIS 2018'!$F$2:OFFSET($F$2,LastR2,0), COUNTIF($A$2:$A465, 'Récaptitulatif Résa PARIS 2018'!$A$2:OFFSET($A$2,LastR2,0)), ""), 0)),"")</f>
        <v/>
      </c>
      <c r="B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6" s="94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2018'!$I$2:OFFSET($I$2,LastR2,0)))))</f>
        <v>0</v>
      </c>
      <c r="G466" s="43">
        <f ca="1">IFERROR(IF(A466="",0,INDIRECT("'Récaptitulatif Loyer Paris'!"&amp;ADDRESS(MATCH(A466,'Récaptitulatif Loyer PARIS 2018'!$A:$A,0),MATCH($A$1,'Récaptitulatif Loyer PARIS 2018'!$1:$1,0)+1,4))),0)</f>
        <v>0</v>
      </c>
      <c r="H466" s="94">
        <f ca="1">IFERROR(IF(A466="",0,INDIRECT("'Récaptitulatif Loyer Paris'!"&amp;ADDRESS(MATCH(A466,'Récaptitulatif Loyer PARIS 2018'!$A:$A,0),MATCH($A$1,'Récaptitulatif Loyer PARIS 2018'!$1:$1,0),4))),0)</f>
        <v>0</v>
      </c>
      <c r="I466" s="43">
        <f t="shared" ca="1" si="30"/>
        <v>0</v>
      </c>
      <c r="J466" s="44" t="str">
        <f t="shared" ca="1" si="31"/>
        <v/>
      </c>
      <c r="K466" s="45" t="str">
        <f t="shared" ca="1" si="32"/>
        <v/>
      </c>
    </row>
    <row r="467" spans="1:11" ht="20.100000000000001" customHeight="1">
      <c r="A467" s="12" t="str">
        <f t="array" aca="1" ref="A467" ca="1">IFERROR(INDEX('Récaptitulatif Résa PARIS 2018'!$A$2:OFFSET($A$2,LastR2,0), MATCH(0, IF($A$1='Récaptitulatif Résa PARIS 2018'!$F$2:OFFSET($F$2,LastR2,0), COUNTIF($A$2:$A466, 'Récaptitulatif Résa PARIS 2018'!$A$2:OFFSET($A$2,LastR2,0)), ""), 0)),"")</f>
        <v/>
      </c>
      <c r="B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7" s="94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2018'!$I$2:OFFSET($I$2,LastR2,0)))))</f>
        <v>0</v>
      </c>
      <c r="G467" s="43">
        <f ca="1">IFERROR(IF(A467="",0,INDIRECT("'Récaptitulatif Loyer Paris'!"&amp;ADDRESS(MATCH(A467,'Récaptitulatif Loyer PARIS 2018'!$A:$A,0),MATCH($A$1,'Récaptitulatif Loyer PARIS 2018'!$1:$1,0)+1,4))),0)</f>
        <v>0</v>
      </c>
      <c r="H467" s="94">
        <f ca="1">IFERROR(IF(A467="",0,INDIRECT("'Récaptitulatif Loyer Paris'!"&amp;ADDRESS(MATCH(A467,'Récaptitulatif Loyer PARIS 2018'!$A:$A,0),MATCH($A$1,'Récaptitulatif Loyer PARIS 2018'!$1:$1,0),4))),0)</f>
        <v>0</v>
      </c>
      <c r="I467" s="43">
        <f t="shared" ca="1" si="30"/>
        <v>0</v>
      </c>
      <c r="J467" s="44" t="str">
        <f t="shared" ca="1" si="31"/>
        <v/>
      </c>
      <c r="K467" s="45" t="str">
        <f t="shared" ca="1" si="32"/>
        <v/>
      </c>
    </row>
    <row r="468" spans="1:11" ht="20.100000000000001" customHeight="1">
      <c r="A468" s="12" t="str">
        <f t="array" aca="1" ref="A468" ca="1">IFERROR(INDEX('Récaptitulatif Résa PARIS 2018'!$A$2:OFFSET($A$2,LastR2,0), MATCH(0, IF($A$1='Récaptitulatif Résa PARIS 2018'!$F$2:OFFSET($F$2,LastR2,0), COUNTIF($A$2:$A467, 'Récaptitulatif Résa PARIS 2018'!$A$2:OFFSET($A$2,LastR2,0)), ""), 0)),"")</f>
        <v/>
      </c>
      <c r="B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8" s="94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2018'!$I$2:OFFSET($I$2,LastR2,0)))))</f>
        <v>0</v>
      </c>
      <c r="G468" s="43">
        <f ca="1">IFERROR(IF(A468="",0,INDIRECT("'Récaptitulatif Loyer Paris'!"&amp;ADDRESS(MATCH(A468,'Récaptitulatif Loyer PARIS 2018'!$A:$A,0),MATCH($A$1,'Récaptitulatif Loyer PARIS 2018'!$1:$1,0)+1,4))),0)</f>
        <v>0</v>
      </c>
      <c r="H468" s="94">
        <f ca="1">IFERROR(IF(A468="",0,INDIRECT("'Récaptitulatif Loyer Paris'!"&amp;ADDRESS(MATCH(A468,'Récaptitulatif Loyer PARIS 2018'!$A:$A,0),MATCH($A$1,'Récaptitulatif Loyer PARIS 2018'!$1:$1,0),4))),0)</f>
        <v>0</v>
      </c>
      <c r="I468" s="43">
        <f t="shared" ca="1" si="30"/>
        <v>0</v>
      </c>
      <c r="J468" s="44" t="str">
        <f t="shared" ca="1" si="31"/>
        <v/>
      </c>
      <c r="K468" s="45" t="str">
        <f t="shared" ca="1" si="32"/>
        <v/>
      </c>
    </row>
    <row r="469" spans="1:11" ht="20.100000000000001" customHeight="1">
      <c r="A469" s="12" t="str">
        <f t="array" aca="1" ref="A469" ca="1">IFERROR(INDEX('Récaptitulatif Résa PARIS 2018'!$A$2:OFFSET($A$2,LastR2,0), MATCH(0, IF($A$1='Récaptitulatif Résa PARIS 2018'!$F$2:OFFSET($F$2,LastR2,0), COUNTIF($A$2:$A468, 'Récaptitulatif Résa PARIS 2018'!$A$2:OFFSET($A$2,LastR2,0)), ""), 0)),"")</f>
        <v/>
      </c>
      <c r="B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9" s="94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2018'!$I$2:OFFSET($I$2,LastR2,0)))))</f>
        <v>0</v>
      </c>
      <c r="G469" s="43">
        <f ca="1">IFERROR(IF(A469="",0,INDIRECT("'Récaptitulatif Loyer Paris'!"&amp;ADDRESS(MATCH(A469,'Récaptitulatif Loyer PARIS 2018'!$A:$A,0),MATCH($A$1,'Récaptitulatif Loyer PARIS 2018'!$1:$1,0)+1,4))),0)</f>
        <v>0</v>
      </c>
      <c r="H469" s="94">
        <f ca="1">IFERROR(IF(A469="",0,INDIRECT("'Récaptitulatif Loyer Paris'!"&amp;ADDRESS(MATCH(A469,'Récaptitulatif Loyer PARIS 2018'!$A:$A,0),MATCH($A$1,'Récaptitulatif Loyer PARIS 2018'!$1:$1,0),4))),0)</f>
        <v>0</v>
      </c>
      <c r="I469" s="43">
        <f t="shared" ca="1" si="30"/>
        <v>0</v>
      </c>
      <c r="J469" s="44" t="str">
        <f t="shared" ca="1" si="31"/>
        <v/>
      </c>
      <c r="K469" s="45" t="str">
        <f t="shared" ca="1" si="32"/>
        <v/>
      </c>
    </row>
    <row r="470" spans="1:11" ht="20.100000000000001" customHeight="1">
      <c r="A470" s="12" t="str">
        <f t="array" aca="1" ref="A470" ca="1">IFERROR(INDEX('Récaptitulatif Résa PARIS 2018'!$A$2:OFFSET($A$2,LastR2,0), MATCH(0, IF($A$1='Récaptitulatif Résa PARIS 2018'!$F$2:OFFSET($F$2,LastR2,0), COUNTIF($A$2:$A469, 'Récaptitulatif Résa PARIS 2018'!$A$2:OFFSET($A$2,LastR2,0)), ""), 0)),"")</f>
        <v/>
      </c>
      <c r="B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0" s="94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2018'!$I$2:OFFSET($I$2,LastR2,0)))))</f>
        <v>0</v>
      </c>
      <c r="G470" s="43">
        <f ca="1">IFERROR(IF(A470="",0,INDIRECT("'Récaptitulatif Loyer Paris'!"&amp;ADDRESS(MATCH(A470,'Récaptitulatif Loyer PARIS 2018'!$A:$A,0),MATCH($A$1,'Récaptitulatif Loyer PARIS 2018'!$1:$1,0)+1,4))),0)</f>
        <v>0</v>
      </c>
      <c r="H470" s="94">
        <f ca="1">IFERROR(IF(A470="",0,INDIRECT("'Récaptitulatif Loyer Paris'!"&amp;ADDRESS(MATCH(A470,'Récaptitulatif Loyer PARIS 2018'!$A:$A,0),MATCH($A$1,'Récaptitulatif Loyer PARIS 2018'!$1:$1,0),4))),0)</f>
        <v>0</v>
      </c>
      <c r="I470" s="43">
        <f t="shared" ca="1" si="30"/>
        <v>0</v>
      </c>
      <c r="J470" s="44" t="str">
        <f t="shared" ca="1" si="31"/>
        <v/>
      </c>
      <c r="K470" s="45" t="str">
        <f t="shared" ca="1" si="32"/>
        <v/>
      </c>
    </row>
    <row r="471" spans="1:11" ht="20.100000000000001" customHeight="1">
      <c r="A471" s="12" t="str">
        <f t="array" aca="1" ref="A471" ca="1">IFERROR(INDEX('Récaptitulatif Résa PARIS 2018'!$A$2:OFFSET($A$2,LastR2,0), MATCH(0, IF($A$1='Récaptitulatif Résa PARIS 2018'!$F$2:OFFSET($F$2,LastR2,0), COUNTIF($A$2:$A470, 'Récaptitulatif Résa PARIS 2018'!$A$2:OFFSET($A$2,LastR2,0)), ""), 0)),"")</f>
        <v/>
      </c>
      <c r="B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1" s="94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2018'!$I$2:OFFSET($I$2,LastR2,0)))))</f>
        <v>0</v>
      </c>
      <c r="G471" s="43">
        <f ca="1">IFERROR(IF(A471="",0,INDIRECT("'Récaptitulatif Loyer Paris'!"&amp;ADDRESS(MATCH(A471,'Récaptitulatif Loyer PARIS 2018'!$A:$A,0),MATCH($A$1,'Récaptitulatif Loyer PARIS 2018'!$1:$1,0)+1,4))),0)</f>
        <v>0</v>
      </c>
      <c r="H471" s="94">
        <f ca="1">IFERROR(IF(A471="",0,INDIRECT("'Récaptitulatif Loyer Paris'!"&amp;ADDRESS(MATCH(A471,'Récaptitulatif Loyer PARIS 2018'!$A:$A,0),MATCH($A$1,'Récaptitulatif Loyer PARIS 2018'!$1:$1,0),4))),0)</f>
        <v>0</v>
      </c>
      <c r="I471" s="43">
        <f t="shared" ca="1" si="30"/>
        <v>0</v>
      </c>
      <c r="J471" s="44" t="str">
        <f t="shared" ca="1" si="31"/>
        <v/>
      </c>
      <c r="K471" s="45" t="str">
        <f t="shared" ca="1" si="32"/>
        <v/>
      </c>
    </row>
    <row r="472" spans="1:11" ht="20.100000000000001" customHeight="1">
      <c r="A472" s="12" t="str">
        <f t="array" aca="1" ref="A472" ca="1">IFERROR(INDEX('Récaptitulatif Résa PARIS 2018'!$A$2:OFFSET($A$2,LastR2,0), MATCH(0, IF($A$1='Récaptitulatif Résa PARIS 2018'!$F$2:OFFSET($F$2,LastR2,0), COUNTIF($A$2:$A471, 'Récaptitulatif Résa PARIS 2018'!$A$2:OFFSET($A$2,LastR2,0)), ""), 0)),"")</f>
        <v/>
      </c>
      <c r="B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2" s="94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2018'!$I$2:OFFSET($I$2,LastR2,0)))))</f>
        <v>0</v>
      </c>
      <c r="G472" s="43">
        <f ca="1">IFERROR(IF(A472="",0,INDIRECT("'Récaptitulatif Loyer Paris'!"&amp;ADDRESS(MATCH(A472,'Récaptitulatif Loyer PARIS 2018'!$A:$A,0),MATCH($A$1,'Récaptitulatif Loyer PARIS 2018'!$1:$1,0)+1,4))),0)</f>
        <v>0</v>
      </c>
      <c r="H472" s="94">
        <f ca="1">IFERROR(IF(A472="",0,INDIRECT("'Récaptitulatif Loyer Paris'!"&amp;ADDRESS(MATCH(A472,'Récaptitulatif Loyer PARIS 2018'!$A:$A,0),MATCH($A$1,'Récaptitulatif Loyer PARIS 2018'!$1:$1,0),4))),0)</f>
        <v>0</v>
      </c>
      <c r="I472" s="43">
        <f t="shared" ca="1" si="30"/>
        <v>0</v>
      </c>
      <c r="J472" s="44" t="str">
        <f t="shared" ca="1" si="31"/>
        <v/>
      </c>
      <c r="K472" s="45" t="str">
        <f t="shared" ca="1" si="32"/>
        <v/>
      </c>
    </row>
    <row r="473" spans="1:11" ht="20.100000000000001" customHeight="1">
      <c r="A473" s="12" t="str">
        <f t="array" aca="1" ref="A473" ca="1">IFERROR(INDEX('Récaptitulatif Résa PARIS 2018'!$A$2:OFFSET($A$2,LastR2,0), MATCH(0, IF($A$1='Récaptitulatif Résa PARIS 2018'!$F$2:OFFSET($F$2,LastR2,0), COUNTIF($A$2:$A472, 'Récaptitulatif Résa PARIS 2018'!$A$2:OFFSET($A$2,LastR2,0)), ""), 0)),"")</f>
        <v/>
      </c>
      <c r="B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3" s="94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2018'!$I$2:OFFSET($I$2,LastR2,0)))))</f>
        <v>0</v>
      </c>
      <c r="G473" s="43">
        <f ca="1">IFERROR(IF(A473="",0,INDIRECT("'Récaptitulatif Loyer Paris'!"&amp;ADDRESS(MATCH(A473,'Récaptitulatif Loyer PARIS 2018'!$A:$A,0),MATCH($A$1,'Récaptitulatif Loyer PARIS 2018'!$1:$1,0)+1,4))),0)</f>
        <v>0</v>
      </c>
      <c r="H473" s="94">
        <f ca="1">IFERROR(IF(A473="",0,INDIRECT("'Récaptitulatif Loyer Paris'!"&amp;ADDRESS(MATCH(A473,'Récaptitulatif Loyer PARIS 2018'!$A:$A,0),MATCH($A$1,'Récaptitulatif Loyer PARIS 2018'!$1:$1,0),4))),0)</f>
        <v>0</v>
      </c>
      <c r="I473" s="43">
        <f t="shared" ca="1" si="30"/>
        <v>0</v>
      </c>
      <c r="J473" s="44" t="str">
        <f t="shared" ca="1" si="31"/>
        <v/>
      </c>
      <c r="K473" s="45" t="str">
        <f t="shared" ca="1" si="32"/>
        <v/>
      </c>
    </row>
    <row r="474" spans="1:11" ht="20.100000000000001" customHeight="1">
      <c r="A474" s="12" t="str">
        <f t="array" aca="1" ref="A474" ca="1">IFERROR(INDEX('Récaptitulatif Résa PARIS 2018'!$A$2:OFFSET($A$2,LastR2,0), MATCH(0, IF($A$1='Récaptitulatif Résa PARIS 2018'!$F$2:OFFSET($F$2,LastR2,0), COUNTIF($A$2:$A473, 'Récaptitulatif Résa PARIS 2018'!$A$2:OFFSET($A$2,LastR2,0)), ""), 0)),"")</f>
        <v/>
      </c>
      <c r="B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4" s="94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2018'!$I$2:OFFSET($I$2,LastR2,0)))))</f>
        <v>0</v>
      </c>
      <c r="G474" s="43">
        <f ca="1">IFERROR(IF(A474="",0,INDIRECT("'Récaptitulatif Loyer Paris'!"&amp;ADDRESS(MATCH(A474,'Récaptitulatif Loyer PARIS 2018'!$A:$A,0),MATCH($A$1,'Récaptitulatif Loyer PARIS 2018'!$1:$1,0)+1,4))),0)</f>
        <v>0</v>
      </c>
      <c r="H474" s="94">
        <f ca="1">IFERROR(IF(A474="",0,INDIRECT("'Récaptitulatif Loyer Paris'!"&amp;ADDRESS(MATCH(A474,'Récaptitulatif Loyer PARIS 2018'!$A:$A,0),MATCH($A$1,'Récaptitulatif Loyer PARIS 2018'!$1:$1,0),4))),0)</f>
        <v>0</v>
      </c>
      <c r="I474" s="43">
        <f t="shared" ca="1" si="30"/>
        <v>0</v>
      </c>
      <c r="J474" s="44" t="str">
        <f t="shared" ca="1" si="31"/>
        <v/>
      </c>
      <c r="K474" s="45" t="str">
        <f t="shared" ca="1" si="32"/>
        <v/>
      </c>
    </row>
    <row r="475" spans="1:11" ht="20.100000000000001" customHeight="1">
      <c r="A475" s="12" t="str">
        <f t="array" aca="1" ref="A475" ca="1">IFERROR(INDEX('Récaptitulatif Résa PARIS 2018'!$A$2:OFFSET($A$2,LastR2,0), MATCH(0, IF($A$1='Récaptitulatif Résa PARIS 2018'!$F$2:OFFSET($F$2,LastR2,0), COUNTIF($A$2:$A474, 'Récaptitulatif Résa PARIS 2018'!$A$2:OFFSET($A$2,LastR2,0)), ""), 0)),"")</f>
        <v/>
      </c>
      <c r="B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5" s="94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2018'!$I$2:OFFSET($I$2,LastR2,0)))))</f>
        <v>0</v>
      </c>
      <c r="G475" s="43">
        <f ca="1">IFERROR(IF(A475="",0,INDIRECT("'Récaptitulatif Loyer Paris'!"&amp;ADDRESS(MATCH(A475,'Récaptitulatif Loyer PARIS 2018'!$A:$A,0),MATCH($A$1,'Récaptitulatif Loyer PARIS 2018'!$1:$1,0)+1,4))),0)</f>
        <v>0</v>
      </c>
      <c r="H475" s="94">
        <f ca="1">IFERROR(IF(A475="",0,INDIRECT("'Récaptitulatif Loyer Paris'!"&amp;ADDRESS(MATCH(A475,'Récaptitulatif Loyer PARIS 2018'!$A:$A,0),MATCH($A$1,'Récaptitulatif Loyer PARIS 2018'!$1:$1,0),4))),0)</f>
        <v>0</v>
      </c>
      <c r="I475" s="43">
        <f t="shared" ca="1" si="30"/>
        <v>0</v>
      </c>
      <c r="J475" s="44" t="str">
        <f t="shared" ca="1" si="31"/>
        <v/>
      </c>
      <c r="K475" s="45" t="str">
        <f t="shared" ca="1" si="32"/>
        <v/>
      </c>
    </row>
    <row r="476" spans="1:11" ht="20.100000000000001" customHeight="1">
      <c r="A476" s="12" t="str">
        <f t="array" aca="1" ref="A476" ca="1">IFERROR(INDEX('Récaptitulatif Résa PARIS 2018'!$A$2:OFFSET($A$2,LastR2,0), MATCH(0, IF($A$1='Récaptitulatif Résa PARIS 2018'!$F$2:OFFSET($F$2,LastR2,0), COUNTIF($A$2:$A475, 'Récaptitulatif Résa PARIS 2018'!$A$2:OFFSET($A$2,LastR2,0)), ""), 0)),"")</f>
        <v/>
      </c>
      <c r="B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6" s="94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2018'!$I$2:OFFSET($I$2,LastR2,0)))))</f>
        <v>0</v>
      </c>
      <c r="G476" s="43">
        <f ca="1">IFERROR(IF(A476="",0,INDIRECT("'Récaptitulatif Loyer Paris'!"&amp;ADDRESS(MATCH(A476,'Récaptitulatif Loyer PARIS 2018'!$A:$A,0),MATCH($A$1,'Récaptitulatif Loyer PARIS 2018'!$1:$1,0)+1,4))),0)</f>
        <v>0</v>
      </c>
      <c r="H476" s="94">
        <f ca="1">IFERROR(IF(A476="",0,INDIRECT("'Récaptitulatif Loyer Paris'!"&amp;ADDRESS(MATCH(A476,'Récaptitulatif Loyer PARIS 2018'!$A:$A,0),MATCH($A$1,'Récaptitulatif Loyer PARIS 2018'!$1:$1,0),4))),0)</f>
        <v>0</v>
      </c>
      <c r="I476" s="43">
        <f t="shared" ca="1" si="30"/>
        <v>0</v>
      </c>
      <c r="J476" s="44" t="str">
        <f t="shared" ca="1" si="31"/>
        <v/>
      </c>
      <c r="K476" s="45" t="str">
        <f t="shared" ca="1" si="32"/>
        <v/>
      </c>
    </row>
    <row r="477" spans="1:11" ht="20.100000000000001" customHeight="1">
      <c r="A477" s="12" t="str">
        <f t="array" aca="1" ref="A477" ca="1">IFERROR(INDEX('Récaptitulatif Résa PARIS 2018'!$A$2:OFFSET($A$2,LastR2,0), MATCH(0, IF($A$1='Récaptitulatif Résa PARIS 2018'!$F$2:OFFSET($F$2,LastR2,0), COUNTIF($A$2:$A476, 'Récaptitulatif Résa PARIS 2018'!$A$2:OFFSET($A$2,LastR2,0)), ""), 0)),"")</f>
        <v/>
      </c>
      <c r="B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7" s="94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2018'!$I$2:OFFSET($I$2,LastR2,0)))))</f>
        <v>0</v>
      </c>
      <c r="G477" s="43">
        <f ca="1">IFERROR(IF(A477="",0,INDIRECT("'Récaptitulatif Loyer Paris'!"&amp;ADDRESS(MATCH(A477,'Récaptitulatif Loyer PARIS 2018'!$A:$A,0),MATCH($A$1,'Récaptitulatif Loyer PARIS 2018'!$1:$1,0)+1,4))),0)</f>
        <v>0</v>
      </c>
      <c r="H477" s="94">
        <f ca="1">IFERROR(IF(A477="",0,INDIRECT("'Récaptitulatif Loyer Paris'!"&amp;ADDRESS(MATCH(A477,'Récaptitulatif Loyer PARIS 2018'!$A:$A,0),MATCH($A$1,'Récaptitulatif Loyer PARIS 2018'!$1:$1,0),4))),0)</f>
        <v>0</v>
      </c>
      <c r="I477" s="43">
        <f t="shared" ca="1" si="30"/>
        <v>0</v>
      </c>
      <c r="J477" s="44" t="str">
        <f t="shared" ca="1" si="31"/>
        <v/>
      </c>
      <c r="K477" s="45" t="str">
        <f t="shared" ca="1" si="32"/>
        <v/>
      </c>
    </row>
    <row r="478" spans="1:11" ht="20.100000000000001" customHeight="1">
      <c r="A478" s="12" t="str">
        <f t="array" aca="1" ref="A478" ca="1">IFERROR(INDEX('Récaptitulatif Résa PARIS 2018'!$A$2:OFFSET($A$2,LastR2,0), MATCH(0, IF($A$1='Récaptitulatif Résa PARIS 2018'!$F$2:OFFSET($F$2,LastR2,0), COUNTIF($A$2:$A477, 'Récaptitulatif Résa PARIS 2018'!$A$2:OFFSET($A$2,LastR2,0)), ""), 0)),"")</f>
        <v/>
      </c>
      <c r="B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8" s="94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2018'!$I$2:OFFSET($I$2,LastR2,0)))))</f>
        <v>0</v>
      </c>
      <c r="G478" s="43">
        <f ca="1">IFERROR(IF(A478="",0,INDIRECT("'Récaptitulatif Loyer Paris'!"&amp;ADDRESS(MATCH(A478,'Récaptitulatif Loyer PARIS 2018'!$A:$A,0),MATCH($A$1,'Récaptitulatif Loyer PARIS 2018'!$1:$1,0)+1,4))),0)</f>
        <v>0</v>
      </c>
      <c r="H478" s="94">
        <f ca="1">IFERROR(IF(A478="",0,INDIRECT("'Récaptitulatif Loyer Paris'!"&amp;ADDRESS(MATCH(A478,'Récaptitulatif Loyer PARIS 2018'!$A:$A,0),MATCH($A$1,'Récaptitulatif Loyer PARIS 2018'!$1:$1,0),4))),0)</f>
        <v>0</v>
      </c>
      <c r="I478" s="43">
        <f t="shared" ca="1" si="30"/>
        <v>0</v>
      </c>
      <c r="J478" s="44" t="str">
        <f t="shared" ca="1" si="31"/>
        <v/>
      </c>
      <c r="K478" s="45" t="str">
        <f t="shared" ca="1" si="32"/>
        <v/>
      </c>
    </row>
    <row r="479" spans="1:11" ht="20.100000000000001" customHeight="1">
      <c r="A479" s="12" t="str">
        <f t="array" aca="1" ref="A479" ca="1">IFERROR(INDEX('Récaptitulatif Résa PARIS 2018'!$A$2:OFFSET($A$2,LastR2,0), MATCH(0, IF($A$1='Récaptitulatif Résa PARIS 2018'!$F$2:OFFSET($F$2,LastR2,0), COUNTIF($A$2:$A478, 'Récaptitulatif Résa PARIS 2018'!$A$2:OFFSET($A$2,LastR2,0)), ""), 0)),"")</f>
        <v/>
      </c>
      <c r="B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9" s="94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2018'!$I$2:OFFSET($I$2,LastR2,0)))))</f>
        <v>0</v>
      </c>
      <c r="G479" s="43">
        <f ca="1">IFERROR(IF(A479="",0,INDIRECT("'Récaptitulatif Loyer Paris'!"&amp;ADDRESS(MATCH(A479,'Récaptitulatif Loyer PARIS 2018'!$A:$A,0),MATCH($A$1,'Récaptitulatif Loyer PARIS 2018'!$1:$1,0)+1,4))),0)</f>
        <v>0</v>
      </c>
      <c r="H479" s="94">
        <f ca="1">IFERROR(IF(A479="",0,INDIRECT("'Récaptitulatif Loyer Paris'!"&amp;ADDRESS(MATCH(A479,'Récaptitulatif Loyer PARIS 2018'!$A:$A,0),MATCH($A$1,'Récaptitulatif Loyer PARIS 2018'!$1:$1,0),4))),0)</f>
        <v>0</v>
      </c>
      <c r="I479" s="43">
        <f t="shared" ca="1" si="30"/>
        <v>0</v>
      </c>
      <c r="J479" s="44" t="str">
        <f t="shared" ca="1" si="31"/>
        <v/>
      </c>
      <c r="K479" s="45" t="str">
        <f t="shared" ca="1" si="32"/>
        <v/>
      </c>
    </row>
    <row r="480" spans="1:11" ht="20.100000000000001" customHeight="1">
      <c r="A480" s="12" t="str">
        <f t="array" aca="1" ref="A480" ca="1">IFERROR(INDEX('Récaptitulatif Résa PARIS 2018'!$A$2:OFFSET($A$2,LastR2,0), MATCH(0, IF($A$1='Récaptitulatif Résa PARIS 2018'!$F$2:OFFSET($F$2,LastR2,0), COUNTIF($A$2:$A479, 'Récaptitulatif Résa PARIS 2018'!$A$2:OFFSET($A$2,LastR2,0)), ""), 0)),"")</f>
        <v/>
      </c>
      <c r="B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0" s="94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2018'!$I$2:OFFSET($I$2,LastR2,0)))))</f>
        <v>0</v>
      </c>
      <c r="G480" s="43">
        <f ca="1">IFERROR(IF(A480="",0,INDIRECT("'Récaptitulatif Loyer Paris'!"&amp;ADDRESS(MATCH(A480,'Récaptitulatif Loyer PARIS 2018'!$A:$A,0),MATCH($A$1,'Récaptitulatif Loyer PARIS 2018'!$1:$1,0)+1,4))),0)</f>
        <v>0</v>
      </c>
      <c r="H480" s="94">
        <f ca="1">IFERROR(IF(A480="",0,INDIRECT("'Récaptitulatif Loyer Paris'!"&amp;ADDRESS(MATCH(A480,'Récaptitulatif Loyer PARIS 2018'!$A:$A,0),MATCH($A$1,'Récaptitulatif Loyer PARIS 2018'!$1:$1,0),4))),0)</f>
        <v>0</v>
      </c>
      <c r="I480" s="43">
        <f t="shared" ca="1" si="30"/>
        <v>0</v>
      </c>
      <c r="J480" s="44" t="str">
        <f t="shared" ca="1" si="31"/>
        <v/>
      </c>
      <c r="K480" s="45" t="str">
        <f t="shared" ca="1" si="32"/>
        <v/>
      </c>
    </row>
    <row r="481" spans="1:11" ht="20.100000000000001" customHeight="1">
      <c r="A481" s="12" t="str">
        <f t="array" aca="1" ref="A481" ca="1">IFERROR(INDEX('Récaptitulatif Résa PARIS 2018'!$A$2:OFFSET($A$2,LastR2,0), MATCH(0, IF($A$1='Récaptitulatif Résa PARIS 2018'!$F$2:OFFSET($F$2,LastR2,0), COUNTIF($A$2:$A480, 'Récaptitulatif Résa PARIS 2018'!$A$2:OFFSET($A$2,LastR2,0)), ""), 0)),"")</f>
        <v/>
      </c>
      <c r="B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1" s="94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2018'!$I$2:OFFSET($I$2,LastR2,0)))))</f>
        <v>0</v>
      </c>
      <c r="G481" s="43">
        <f ca="1">IFERROR(IF(A481="",0,INDIRECT("'Récaptitulatif Loyer Paris'!"&amp;ADDRESS(MATCH(A481,'Récaptitulatif Loyer PARIS 2018'!$A:$A,0),MATCH($A$1,'Récaptitulatif Loyer PARIS 2018'!$1:$1,0)+1,4))),0)</f>
        <v>0</v>
      </c>
      <c r="H481" s="94">
        <f ca="1">IFERROR(IF(A481="",0,INDIRECT("'Récaptitulatif Loyer Paris'!"&amp;ADDRESS(MATCH(A481,'Récaptitulatif Loyer PARIS 2018'!$A:$A,0),MATCH($A$1,'Récaptitulatif Loyer PARIS 2018'!$1:$1,0),4))),0)</f>
        <v>0</v>
      </c>
      <c r="I481" s="43">
        <f t="shared" ca="1" si="30"/>
        <v>0</v>
      </c>
      <c r="J481" s="44" t="str">
        <f t="shared" ca="1" si="31"/>
        <v/>
      </c>
      <c r="K481" s="45" t="str">
        <f t="shared" ca="1" si="32"/>
        <v/>
      </c>
    </row>
    <row r="482" spans="1:11" ht="20.100000000000001" customHeight="1">
      <c r="A482" s="12" t="str">
        <f t="array" aca="1" ref="A482" ca="1">IFERROR(INDEX('Récaptitulatif Résa PARIS 2018'!$A$2:OFFSET($A$2,LastR2,0), MATCH(0, IF($A$1='Récaptitulatif Résa PARIS 2018'!$F$2:OFFSET($F$2,LastR2,0), COUNTIF($A$2:$A481, 'Récaptitulatif Résa PARIS 2018'!$A$2:OFFSET($A$2,LastR2,0)), ""), 0)),"")</f>
        <v/>
      </c>
      <c r="B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2" s="94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2018'!$I$2:OFFSET($I$2,LastR2,0)))))</f>
        <v>0</v>
      </c>
      <c r="G482" s="43">
        <f ca="1">IFERROR(IF(A482="",0,INDIRECT("'Récaptitulatif Loyer Paris'!"&amp;ADDRESS(MATCH(A482,'Récaptitulatif Loyer PARIS 2018'!$A:$A,0),MATCH($A$1,'Récaptitulatif Loyer PARIS 2018'!$1:$1,0)+1,4))),0)</f>
        <v>0</v>
      </c>
      <c r="H482" s="94">
        <f ca="1">IFERROR(IF(A482="",0,INDIRECT("'Récaptitulatif Loyer Paris'!"&amp;ADDRESS(MATCH(A482,'Récaptitulatif Loyer PARIS 2018'!$A:$A,0),MATCH($A$1,'Récaptitulatif Loyer PARIS 2018'!$1:$1,0),4))),0)</f>
        <v>0</v>
      </c>
      <c r="I482" s="43">
        <f t="shared" ca="1" si="30"/>
        <v>0</v>
      </c>
      <c r="J482" s="44" t="str">
        <f t="shared" ca="1" si="31"/>
        <v/>
      </c>
      <c r="K482" s="45" t="str">
        <f t="shared" ca="1" si="32"/>
        <v/>
      </c>
    </row>
    <row r="483" spans="1:11" ht="20.100000000000001" customHeight="1">
      <c r="A483" s="12" t="str">
        <f t="array" aca="1" ref="A483" ca="1">IFERROR(INDEX('Récaptitulatif Résa PARIS 2018'!$A$2:OFFSET($A$2,LastR2,0), MATCH(0, IF($A$1='Récaptitulatif Résa PARIS 2018'!$F$2:OFFSET($F$2,LastR2,0), COUNTIF($A$2:$A482, 'Récaptitulatif Résa PARIS 2018'!$A$2:OFFSET($A$2,LastR2,0)), ""), 0)),"")</f>
        <v/>
      </c>
      <c r="B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3" s="94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2018'!$I$2:OFFSET($I$2,LastR2,0)))))</f>
        <v>0</v>
      </c>
      <c r="G483" s="43">
        <f ca="1">IFERROR(IF(A483="",0,INDIRECT("'Récaptitulatif Loyer Paris'!"&amp;ADDRESS(MATCH(A483,'Récaptitulatif Loyer PARIS 2018'!$A:$A,0),MATCH($A$1,'Récaptitulatif Loyer PARIS 2018'!$1:$1,0)+1,4))),0)</f>
        <v>0</v>
      </c>
      <c r="H483" s="94">
        <f ca="1">IFERROR(IF(A483="",0,INDIRECT("'Récaptitulatif Loyer Paris'!"&amp;ADDRESS(MATCH(A483,'Récaptitulatif Loyer PARIS 2018'!$A:$A,0),MATCH($A$1,'Récaptitulatif Loyer PARIS 2018'!$1:$1,0),4))),0)</f>
        <v>0</v>
      </c>
      <c r="I483" s="43">
        <f t="shared" ca="1" si="30"/>
        <v>0</v>
      </c>
      <c r="J483" s="44" t="str">
        <f t="shared" ca="1" si="31"/>
        <v/>
      </c>
      <c r="K483" s="45" t="str">
        <f t="shared" ca="1" si="32"/>
        <v/>
      </c>
    </row>
    <row r="484" spans="1:11" ht="20.100000000000001" customHeight="1">
      <c r="A484" s="12" t="str">
        <f t="array" aca="1" ref="A484" ca="1">IFERROR(INDEX('Récaptitulatif Résa PARIS 2018'!$A$2:OFFSET($A$2,LastR2,0), MATCH(0, IF($A$1='Récaptitulatif Résa PARIS 2018'!$F$2:OFFSET($F$2,LastR2,0), COUNTIF($A$2:$A483, 'Récaptitulatif Résa PARIS 2018'!$A$2:OFFSET($A$2,LastR2,0)), ""), 0)),"")</f>
        <v/>
      </c>
      <c r="B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4" s="94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2018'!$I$2:OFFSET($I$2,LastR2,0)))))</f>
        <v>0</v>
      </c>
      <c r="G484" s="43">
        <f ca="1">IFERROR(IF(A484="",0,INDIRECT("'Récaptitulatif Loyer Paris'!"&amp;ADDRESS(MATCH(A484,'Récaptitulatif Loyer PARIS 2018'!$A:$A,0),MATCH($A$1,'Récaptitulatif Loyer PARIS 2018'!$1:$1,0)+1,4))),0)</f>
        <v>0</v>
      </c>
      <c r="H484" s="94">
        <f ca="1">IFERROR(IF(A484="",0,INDIRECT("'Récaptitulatif Loyer Paris'!"&amp;ADDRESS(MATCH(A484,'Récaptitulatif Loyer PARIS 2018'!$A:$A,0),MATCH($A$1,'Récaptitulatif Loyer PARIS 2018'!$1:$1,0),4))),0)</f>
        <v>0</v>
      </c>
      <c r="I484" s="43">
        <f t="shared" ca="1" si="30"/>
        <v>0</v>
      </c>
      <c r="J484" s="44" t="str">
        <f t="shared" ca="1" si="31"/>
        <v/>
      </c>
      <c r="K484" s="45" t="str">
        <f t="shared" ca="1" si="32"/>
        <v/>
      </c>
    </row>
    <row r="485" spans="1:11" ht="20.100000000000001" customHeight="1">
      <c r="A485" s="12" t="str">
        <f t="array" aca="1" ref="A485" ca="1">IFERROR(INDEX('Récaptitulatif Résa PARIS 2018'!$A$2:OFFSET($A$2,LastR2,0), MATCH(0, IF($A$1='Récaptitulatif Résa PARIS 2018'!$F$2:OFFSET($F$2,LastR2,0), COUNTIF($A$2:$A484, 'Récaptitulatif Résa PARIS 2018'!$A$2:OFFSET($A$2,LastR2,0)), ""), 0)),"")</f>
        <v/>
      </c>
      <c r="B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5" s="94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2018'!$I$2:OFFSET($I$2,LastR2,0)))))</f>
        <v>0</v>
      </c>
      <c r="G485" s="43">
        <f ca="1">IFERROR(IF(A485="",0,INDIRECT("'Récaptitulatif Loyer Paris'!"&amp;ADDRESS(MATCH(A485,'Récaptitulatif Loyer PARIS 2018'!$A:$A,0),MATCH($A$1,'Récaptitulatif Loyer PARIS 2018'!$1:$1,0)+1,4))),0)</f>
        <v>0</v>
      </c>
      <c r="H485" s="94">
        <f ca="1">IFERROR(IF(A485="",0,INDIRECT("'Récaptitulatif Loyer Paris'!"&amp;ADDRESS(MATCH(A485,'Récaptitulatif Loyer PARIS 2018'!$A:$A,0),MATCH($A$1,'Récaptitulatif Loyer PARIS 2018'!$1:$1,0),4))),0)</f>
        <v>0</v>
      </c>
      <c r="I485" s="43">
        <f t="shared" ca="1" si="30"/>
        <v>0</v>
      </c>
      <c r="J485" s="44" t="str">
        <f t="shared" ca="1" si="31"/>
        <v/>
      </c>
      <c r="K485" s="45" t="str">
        <f t="shared" ca="1" si="32"/>
        <v/>
      </c>
    </row>
    <row r="486" spans="1:11" ht="20.100000000000001" customHeight="1">
      <c r="A486" s="12" t="str">
        <f t="array" aca="1" ref="A486" ca="1">IFERROR(INDEX('Récaptitulatif Résa PARIS 2018'!$A$2:OFFSET($A$2,LastR2,0), MATCH(0, IF($A$1='Récaptitulatif Résa PARIS 2018'!$F$2:OFFSET($F$2,LastR2,0), COUNTIF($A$2:$A485, 'Récaptitulatif Résa PARIS 2018'!$A$2:OFFSET($A$2,LastR2,0)), ""), 0)),"")</f>
        <v/>
      </c>
      <c r="B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6" s="94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2018'!$I$2:OFFSET($I$2,LastR2,0)))))</f>
        <v>0</v>
      </c>
      <c r="G486" s="43">
        <f ca="1">IFERROR(IF(A486="",0,INDIRECT("'Récaptitulatif Loyer Paris'!"&amp;ADDRESS(MATCH(A486,'Récaptitulatif Loyer PARIS 2018'!$A:$A,0),MATCH($A$1,'Récaptitulatif Loyer PARIS 2018'!$1:$1,0)+1,4))),0)</f>
        <v>0</v>
      </c>
      <c r="H486" s="94">
        <f ca="1">IFERROR(IF(A486="",0,INDIRECT("'Récaptitulatif Loyer Paris'!"&amp;ADDRESS(MATCH(A486,'Récaptitulatif Loyer PARIS 2018'!$A:$A,0),MATCH($A$1,'Récaptitulatif Loyer PARIS 2018'!$1:$1,0),4))),0)</f>
        <v>0</v>
      </c>
      <c r="I486" s="43">
        <f t="shared" ca="1" si="30"/>
        <v>0</v>
      </c>
      <c r="J486" s="44" t="str">
        <f t="shared" ca="1" si="31"/>
        <v/>
      </c>
      <c r="K486" s="45" t="str">
        <f t="shared" ca="1" si="32"/>
        <v/>
      </c>
    </row>
    <row r="487" spans="1:11" ht="20.100000000000001" customHeight="1">
      <c r="A487" s="12" t="str">
        <f t="array" aca="1" ref="A487" ca="1">IFERROR(INDEX('Récaptitulatif Résa PARIS 2018'!$A$2:OFFSET($A$2,LastR2,0), MATCH(0, IF($A$1='Récaptitulatif Résa PARIS 2018'!$F$2:OFFSET($F$2,LastR2,0), COUNTIF($A$2:$A486, 'Récaptitulatif Résa PARIS 2018'!$A$2:OFFSET($A$2,LastR2,0)), ""), 0)),"")</f>
        <v/>
      </c>
      <c r="B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7" s="94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2018'!$I$2:OFFSET($I$2,LastR2,0)))))</f>
        <v>0</v>
      </c>
      <c r="G487" s="43">
        <f ca="1">IFERROR(IF(A487="",0,INDIRECT("'Récaptitulatif Loyer Paris'!"&amp;ADDRESS(MATCH(A487,'Récaptitulatif Loyer PARIS 2018'!$A:$A,0),MATCH($A$1,'Récaptitulatif Loyer PARIS 2018'!$1:$1,0)+1,4))),0)</f>
        <v>0</v>
      </c>
      <c r="H487" s="94">
        <f ca="1">IFERROR(IF(A487="",0,INDIRECT("'Récaptitulatif Loyer Paris'!"&amp;ADDRESS(MATCH(A487,'Récaptitulatif Loyer PARIS 2018'!$A:$A,0),MATCH($A$1,'Récaptitulatif Loyer PARIS 2018'!$1:$1,0),4))),0)</f>
        <v>0</v>
      </c>
      <c r="I487" s="43">
        <f t="shared" ca="1" si="30"/>
        <v>0</v>
      </c>
      <c r="J487" s="44" t="str">
        <f t="shared" ca="1" si="31"/>
        <v/>
      </c>
      <c r="K487" s="45" t="str">
        <f t="shared" ca="1" si="32"/>
        <v/>
      </c>
    </row>
    <row r="488" spans="1:11" ht="20.100000000000001" customHeight="1">
      <c r="A488" s="12" t="str">
        <f t="array" aca="1" ref="A488" ca="1">IFERROR(INDEX('Récaptitulatif Résa PARIS 2018'!$A$2:OFFSET($A$2,LastR2,0), MATCH(0, IF($A$1='Récaptitulatif Résa PARIS 2018'!$F$2:OFFSET($F$2,LastR2,0), COUNTIF($A$2:$A487, 'Récaptitulatif Résa PARIS 2018'!$A$2:OFFSET($A$2,LastR2,0)), ""), 0)),"")</f>
        <v/>
      </c>
      <c r="B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8" s="94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2018'!$I$2:OFFSET($I$2,LastR2,0)))))</f>
        <v>0</v>
      </c>
      <c r="G488" s="43">
        <f ca="1">IFERROR(IF(A488="",0,INDIRECT("'Récaptitulatif Loyer Paris'!"&amp;ADDRESS(MATCH(A488,'Récaptitulatif Loyer PARIS 2018'!$A:$A,0),MATCH($A$1,'Récaptitulatif Loyer PARIS 2018'!$1:$1,0)+1,4))),0)</f>
        <v>0</v>
      </c>
      <c r="H488" s="94">
        <f ca="1">IFERROR(IF(A488="",0,INDIRECT("'Récaptitulatif Loyer Paris'!"&amp;ADDRESS(MATCH(A488,'Récaptitulatif Loyer PARIS 2018'!$A:$A,0),MATCH($A$1,'Récaptitulatif Loyer PARIS 2018'!$1:$1,0),4))),0)</f>
        <v>0</v>
      </c>
      <c r="I488" s="43">
        <f t="shared" ca="1" si="30"/>
        <v>0</v>
      </c>
      <c r="J488" s="44" t="str">
        <f t="shared" ca="1" si="31"/>
        <v/>
      </c>
      <c r="K488" s="45" t="str">
        <f t="shared" ca="1" si="32"/>
        <v/>
      </c>
    </row>
    <row r="489" spans="1:11" ht="20.100000000000001" customHeight="1">
      <c r="A489" s="12" t="str">
        <f t="array" aca="1" ref="A489" ca="1">IFERROR(INDEX('Récaptitulatif Résa PARIS 2018'!$A$2:OFFSET($A$2,LastR2,0), MATCH(0, IF($A$1='Récaptitulatif Résa PARIS 2018'!$F$2:OFFSET($F$2,LastR2,0), COUNTIF($A$2:$A488, 'Récaptitulatif Résa PARIS 2018'!$A$2:OFFSET($A$2,LastR2,0)), ""), 0)),"")</f>
        <v/>
      </c>
      <c r="B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9" s="94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2018'!$I$2:OFFSET($I$2,LastR2,0)))))</f>
        <v>0</v>
      </c>
      <c r="G489" s="43">
        <f ca="1">IFERROR(IF(A489="",0,INDIRECT("'Récaptitulatif Loyer Paris'!"&amp;ADDRESS(MATCH(A489,'Récaptitulatif Loyer PARIS 2018'!$A:$A,0),MATCH($A$1,'Récaptitulatif Loyer PARIS 2018'!$1:$1,0)+1,4))),0)</f>
        <v>0</v>
      </c>
      <c r="H489" s="94">
        <f ca="1">IFERROR(IF(A489="",0,INDIRECT("'Récaptitulatif Loyer Paris'!"&amp;ADDRESS(MATCH(A489,'Récaptitulatif Loyer PARIS 2018'!$A:$A,0),MATCH($A$1,'Récaptitulatif Loyer PARIS 2018'!$1:$1,0),4))),0)</f>
        <v>0</v>
      </c>
      <c r="I489" s="43">
        <f t="shared" ca="1" si="30"/>
        <v>0</v>
      </c>
      <c r="J489" s="44" t="str">
        <f t="shared" ca="1" si="31"/>
        <v/>
      </c>
      <c r="K489" s="45" t="str">
        <f t="shared" ca="1" si="32"/>
        <v/>
      </c>
    </row>
    <row r="490" spans="1:11" ht="20.100000000000001" customHeight="1">
      <c r="A490" s="12" t="str">
        <f t="array" aca="1" ref="A490" ca="1">IFERROR(INDEX('Récaptitulatif Résa PARIS 2018'!$A$2:OFFSET($A$2,LastR2,0), MATCH(0, IF($A$1='Récaptitulatif Résa PARIS 2018'!$F$2:OFFSET($F$2,LastR2,0), COUNTIF($A$2:$A489, 'Récaptitulatif Résa PARIS 2018'!$A$2:OFFSET($A$2,LastR2,0)), ""), 0)),"")</f>
        <v/>
      </c>
      <c r="B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0" s="94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2018'!$I$2:OFFSET($I$2,LastR2,0)))))</f>
        <v>0</v>
      </c>
      <c r="G490" s="43">
        <f ca="1">IFERROR(IF(A490="",0,INDIRECT("'Récaptitulatif Loyer Paris'!"&amp;ADDRESS(MATCH(A490,'Récaptitulatif Loyer PARIS 2018'!$A:$A,0),MATCH($A$1,'Récaptitulatif Loyer PARIS 2018'!$1:$1,0)+1,4))),0)</f>
        <v>0</v>
      </c>
      <c r="H490" s="94">
        <f ca="1">IFERROR(IF(A490="",0,INDIRECT("'Récaptitulatif Loyer Paris'!"&amp;ADDRESS(MATCH(A490,'Récaptitulatif Loyer PARIS 2018'!$A:$A,0),MATCH($A$1,'Récaptitulatif Loyer PARIS 2018'!$1:$1,0),4))),0)</f>
        <v>0</v>
      </c>
      <c r="I490" s="43">
        <f t="shared" ca="1" si="30"/>
        <v>0</v>
      </c>
      <c r="J490" s="44" t="str">
        <f t="shared" ca="1" si="31"/>
        <v/>
      </c>
      <c r="K490" s="45" t="str">
        <f t="shared" ca="1" si="32"/>
        <v/>
      </c>
    </row>
    <row r="491" spans="1:11" ht="20.100000000000001" customHeight="1">
      <c r="A491" s="12" t="str">
        <f t="array" aca="1" ref="A491" ca="1">IFERROR(INDEX('Récaptitulatif Résa PARIS 2018'!$A$2:OFFSET($A$2,LastR2,0), MATCH(0, IF($A$1='Récaptitulatif Résa PARIS 2018'!$F$2:OFFSET($F$2,LastR2,0), COUNTIF($A$2:$A490, 'Récaptitulatif Résa PARIS 2018'!$A$2:OFFSET($A$2,LastR2,0)), ""), 0)),"")</f>
        <v/>
      </c>
      <c r="B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1" s="94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2018'!$I$2:OFFSET($I$2,LastR2,0)))))</f>
        <v>0</v>
      </c>
      <c r="G491" s="43">
        <f ca="1">IFERROR(IF(A491="",0,INDIRECT("'Récaptitulatif Loyer Paris'!"&amp;ADDRESS(MATCH(A491,'Récaptitulatif Loyer PARIS 2018'!$A:$A,0),MATCH($A$1,'Récaptitulatif Loyer PARIS 2018'!$1:$1,0)+1,4))),0)</f>
        <v>0</v>
      </c>
      <c r="H491" s="94">
        <f ca="1">IFERROR(IF(A491="",0,INDIRECT("'Récaptitulatif Loyer Paris'!"&amp;ADDRESS(MATCH(A491,'Récaptitulatif Loyer PARIS 2018'!$A:$A,0),MATCH($A$1,'Récaptitulatif Loyer PARIS 2018'!$1:$1,0),4))),0)</f>
        <v>0</v>
      </c>
      <c r="I491" s="43">
        <f t="shared" ca="1" si="30"/>
        <v>0</v>
      </c>
      <c r="J491" s="44" t="str">
        <f t="shared" ca="1" si="31"/>
        <v/>
      </c>
      <c r="K491" s="45" t="str">
        <f t="shared" ca="1" si="32"/>
        <v/>
      </c>
    </row>
    <row r="492" spans="1:11" ht="20.100000000000001" customHeight="1">
      <c r="A492" s="12" t="str">
        <f t="array" aca="1" ref="A492" ca="1">IFERROR(INDEX('Récaptitulatif Résa PARIS 2018'!$A$2:OFFSET($A$2,LastR2,0), MATCH(0, IF($A$1='Récaptitulatif Résa PARIS 2018'!$F$2:OFFSET($F$2,LastR2,0), COUNTIF($A$2:$A491, 'Récaptitulatif Résa PARIS 2018'!$A$2:OFFSET($A$2,LastR2,0)), ""), 0)),"")</f>
        <v/>
      </c>
      <c r="B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2" s="94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2018'!$I$2:OFFSET($I$2,LastR2,0)))))</f>
        <v>0</v>
      </c>
      <c r="G492" s="43">
        <f ca="1">IFERROR(IF(A492="",0,INDIRECT("'Récaptitulatif Loyer Paris'!"&amp;ADDRESS(MATCH(A492,'Récaptitulatif Loyer PARIS 2018'!$A:$A,0),MATCH($A$1,'Récaptitulatif Loyer PARIS 2018'!$1:$1,0)+1,4))),0)</f>
        <v>0</v>
      </c>
      <c r="H492" s="94">
        <f ca="1">IFERROR(IF(A492="",0,INDIRECT("'Récaptitulatif Loyer Paris'!"&amp;ADDRESS(MATCH(A492,'Récaptitulatif Loyer PARIS 2018'!$A:$A,0),MATCH($A$1,'Récaptitulatif Loyer PARIS 2018'!$1:$1,0),4))),0)</f>
        <v>0</v>
      </c>
      <c r="I492" s="43">
        <f t="shared" ca="1" si="30"/>
        <v>0</v>
      </c>
      <c r="J492" s="44" t="str">
        <f t="shared" ca="1" si="31"/>
        <v/>
      </c>
      <c r="K492" s="45" t="str">
        <f t="shared" ca="1" si="32"/>
        <v/>
      </c>
    </row>
    <row r="493" spans="1:11" ht="20.100000000000001" customHeight="1">
      <c r="A493" s="12" t="str">
        <f t="array" aca="1" ref="A493" ca="1">IFERROR(INDEX('Récaptitulatif Résa PARIS 2018'!$A$2:OFFSET($A$2,LastR2,0), MATCH(0, IF($A$1='Récaptitulatif Résa PARIS 2018'!$F$2:OFFSET($F$2,LastR2,0), COUNTIF($A$2:$A492, 'Récaptitulatif Résa PARIS 2018'!$A$2:OFFSET($A$2,LastR2,0)), ""), 0)),"")</f>
        <v/>
      </c>
      <c r="B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3" s="94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2018'!$I$2:OFFSET($I$2,LastR2,0)))))</f>
        <v>0</v>
      </c>
      <c r="G493" s="43">
        <f ca="1">IFERROR(IF(A493="",0,INDIRECT("'Récaptitulatif Loyer Paris'!"&amp;ADDRESS(MATCH(A493,'Récaptitulatif Loyer PARIS 2018'!$A:$A,0),MATCH($A$1,'Récaptitulatif Loyer PARIS 2018'!$1:$1,0)+1,4))),0)</f>
        <v>0</v>
      </c>
      <c r="H493" s="94">
        <f ca="1">IFERROR(IF(A493="",0,INDIRECT("'Récaptitulatif Loyer Paris'!"&amp;ADDRESS(MATCH(A493,'Récaptitulatif Loyer PARIS 2018'!$A:$A,0),MATCH($A$1,'Récaptitulatif Loyer PARIS 2018'!$1:$1,0),4))),0)</f>
        <v>0</v>
      </c>
      <c r="I493" s="43">
        <f t="shared" ca="1" si="30"/>
        <v>0</v>
      </c>
      <c r="J493" s="44" t="str">
        <f t="shared" ca="1" si="31"/>
        <v/>
      </c>
      <c r="K493" s="45" t="str">
        <f t="shared" ca="1" si="32"/>
        <v/>
      </c>
    </row>
    <row r="494" spans="1:11" ht="20.100000000000001" customHeight="1">
      <c r="A494" s="12" t="str">
        <f t="array" aca="1" ref="A494" ca="1">IFERROR(INDEX('Récaptitulatif Résa PARIS 2018'!$A$2:OFFSET($A$2,LastR2,0), MATCH(0, IF($A$1='Récaptitulatif Résa PARIS 2018'!$F$2:OFFSET($F$2,LastR2,0), COUNTIF($A$2:$A493, 'Récaptitulatif Résa PARIS 2018'!$A$2:OFFSET($A$2,LastR2,0)), ""), 0)),"")</f>
        <v/>
      </c>
      <c r="B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4" s="94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2018'!$I$2:OFFSET($I$2,LastR2,0)))))</f>
        <v>0</v>
      </c>
      <c r="G494" s="43">
        <f ca="1">IFERROR(IF(A494="",0,INDIRECT("'Récaptitulatif Loyer Paris'!"&amp;ADDRESS(MATCH(A494,'Récaptitulatif Loyer PARIS 2018'!$A:$A,0),MATCH($A$1,'Récaptitulatif Loyer PARIS 2018'!$1:$1,0)+1,4))),0)</f>
        <v>0</v>
      </c>
      <c r="H494" s="94">
        <f ca="1">IFERROR(IF(A494="",0,INDIRECT("'Récaptitulatif Loyer Paris'!"&amp;ADDRESS(MATCH(A494,'Récaptitulatif Loyer PARIS 2018'!$A:$A,0),MATCH($A$1,'Récaptitulatif Loyer PARIS 2018'!$1:$1,0),4))),0)</f>
        <v>0</v>
      </c>
      <c r="I494" s="43">
        <f t="shared" ca="1" si="30"/>
        <v>0</v>
      </c>
      <c r="J494" s="44" t="str">
        <f t="shared" ca="1" si="31"/>
        <v/>
      </c>
      <c r="K494" s="45" t="str">
        <f t="shared" ca="1" si="32"/>
        <v/>
      </c>
    </row>
    <row r="495" spans="1:11" ht="20.100000000000001" customHeight="1">
      <c r="A495" s="12" t="str">
        <f t="array" aca="1" ref="A495" ca="1">IFERROR(INDEX('Récaptitulatif Résa PARIS 2018'!$A$2:OFFSET($A$2,LastR2,0), MATCH(0, IF($A$1='Récaptitulatif Résa PARIS 2018'!$F$2:OFFSET($F$2,LastR2,0), COUNTIF($A$2:$A494, 'Récaptitulatif Résa PARIS 2018'!$A$2:OFFSET($A$2,LastR2,0)), ""), 0)),"")</f>
        <v/>
      </c>
      <c r="B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5" s="94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2018'!$I$2:OFFSET($I$2,LastR2,0)))))</f>
        <v>0</v>
      </c>
      <c r="G495" s="43">
        <f ca="1">IFERROR(IF(A495="",0,INDIRECT("'Récaptitulatif Loyer Paris'!"&amp;ADDRESS(MATCH(A495,'Récaptitulatif Loyer PARIS 2018'!$A:$A,0),MATCH($A$1,'Récaptitulatif Loyer PARIS 2018'!$1:$1,0)+1,4))),0)</f>
        <v>0</v>
      </c>
      <c r="H495" s="94">
        <f ca="1">IFERROR(IF(A495="",0,INDIRECT("'Récaptitulatif Loyer Paris'!"&amp;ADDRESS(MATCH(A495,'Récaptitulatif Loyer PARIS 2018'!$A:$A,0),MATCH($A$1,'Récaptitulatif Loyer PARIS 2018'!$1:$1,0),4))),0)</f>
        <v>0</v>
      </c>
      <c r="I495" s="43">
        <f t="shared" ca="1" si="30"/>
        <v>0</v>
      </c>
      <c r="J495" s="44" t="str">
        <f t="shared" ca="1" si="31"/>
        <v/>
      </c>
      <c r="K495" s="45" t="str">
        <f t="shared" ca="1" si="32"/>
        <v/>
      </c>
    </row>
    <row r="496" spans="1:11" ht="20.100000000000001" customHeight="1">
      <c r="A496" s="12" t="str">
        <f t="array" aca="1" ref="A496" ca="1">IFERROR(INDEX('Récaptitulatif Résa PARIS 2018'!$A$2:OFFSET($A$2,LastR2,0), MATCH(0, IF($A$1='Récaptitulatif Résa PARIS 2018'!$F$2:OFFSET($F$2,LastR2,0), COUNTIF($A$2:$A495, 'Récaptitulatif Résa PARIS 2018'!$A$2:OFFSET($A$2,LastR2,0)), ""), 0)),"")</f>
        <v/>
      </c>
      <c r="B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6" s="94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2018'!$I$2:OFFSET($I$2,LastR2,0)))))</f>
        <v>0</v>
      </c>
      <c r="G496" s="43">
        <f ca="1">IFERROR(IF(A496="",0,INDIRECT("'Récaptitulatif Loyer Paris'!"&amp;ADDRESS(MATCH(A496,'Récaptitulatif Loyer PARIS 2018'!$A:$A,0),MATCH($A$1,'Récaptitulatif Loyer PARIS 2018'!$1:$1,0)+1,4))),0)</f>
        <v>0</v>
      </c>
      <c r="H496" s="94">
        <f ca="1">IFERROR(IF(A496="",0,INDIRECT("'Récaptitulatif Loyer Paris'!"&amp;ADDRESS(MATCH(A496,'Récaptitulatif Loyer PARIS 2018'!$A:$A,0),MATCH($A$1,'Récaptitulatif Loyer PARIS 2018'!$1:$1,0),4))),0)</f>
        <v>0</v>
      </c>
      <c r="I496" s="43">
        <f t="shared" ca="1" si="30"/>
        <v>0</v>
      </c>
      <c r="J496" s="44" t="str">
        <f t="shared" ca="1" si="31"/>
        <v/>
      </c>
      <c r="K496" s="45" t="str">
        <f t="shared" ca="1" si="32"/>
        <v/>
      </c>
    </row>
    <row r="497" spans="1:11" ht="20.100000000000001" customHeight="1">
      <c r="A497" s="12" t="str">
        <f t="array" aca="1" ref="A497" ca="1">IFERROR(INDEX('Récaptitulatif Résa PARIS 2018'!$A$2:OFFSET($A$2,LastR2,0), MATCH(0, IF($A$1='Récaptitulatif Résa PARIS 2018'!$F$2:OFFSET($F$2,LastR2,0), COUNTIF($A$2:$A496, 'Récaptitulatif Résa PARIS 2018'!$A$2:OFFSET($A$2,LastR2,0)), ""), 0)),"")</f>
        <v/>
      </c>
      <c r="B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7" s="94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2018'!$I$2:OFFSET($I$2,LastR2,0)))))</f>
        <v>0</v>
      </c>
      <c r="G497" s="43">
        <f ca="1">IFERROR(IF(A497="",0,INDIRECT("'Récaptitulatif Loyer Paris'!"&amp;ADDRESS(MATCH(A497,'Récaptitulatif Loyer PARIS 2018'!$A:$A,0),MATCH($A$1,'Récaptitulatif Loyer PARIS 2018'!$1:$1,0)+1,4))),0)</f>
        <v>0</v>
      </c>
      <c r="H497" s="94">
        <f ca="1">IFERROR(IF(A497="",0,INDIRECT("'Récaptitulatif Loyer Paris'!"&amp;ADDRESS(MATCH(A497,'Récaptitulatif Loyer PARIS 2018'!$A:$A,0),MATCH($A$1,'Récaptitulatif Loyer PARIS 2018'!$1:$1,0),4))),0)</f>
        <v>0</v>
      </c>
      <c r="I497" s="43">
        <f t="shared" ca="1" si="30"/>
        <v>0</v>
      </c>
      <c r="J497" s="44" t="str">
        <f t="shared" ca="1" si="31"/>
        <v/>
      </c>
      <c r="K497" s="45" t="str">
        <f t="shared" ca="1" si="32"/>
        <v/>
      </c>
    </row>
    <row r="498" spans="1:11" ht="20.100000000000001" customHeight="1">
      <c r="A498" s="12" t="str">
        <f t="array" aca="1" ref="A498" ca="1">IFERROR(INDEX('Récaptitulatif Résa PARIS 2018'!$A$2:OFFSET($A$2,LastR2,0), MATCH(0, IF($A$1='Récaptitulatif Résa PARIS 2018'!$F$2:OFFSET($F$2,LastR2,0), COUNTIF($A$2:$A497, 'Récaptitulatif Résa PARIS 2018'!$A$2:OFFSET($A$2,LastR2,0)), ""), 0)),"")</f>
        <v/>
      </c>
      <c r="B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8" s="94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2018'!$I$2:OFFSET($I$2,LastR2,0)))))</f>
        <v>0</v>
      </c>
      <c r="G498" s="43">
        <f ca="1">IFERROR(IF(A498="",0,INDIRECT("'Récaptitulatif Loyer Paris'!"&amp;ADDRESS(MATCH(A498,'Récaptitulatif Loyer PARIS 2018'!$A:$A,0),MATCH($A$1,'Récaptitulatif Loyer PARIS 2018'!$1:$1,0)+1,4))),0)</f>
        <v>0</v>
      </c>
      <c r="H498" s="94">
        <f ca="1">IFERROR(IF(A498="",0,INDIRECT("'Récaptitulatif Loyer Paris'!"&amp;ADDRESS(MATCH(A498,'Récaptitulatif Loyer PARIS 2018'!$A:$A,0),MATCH($A$1,'Récaptitulatif Loyer PARIS 2018'!$1:$1,0),4))),0)</f>
        <v>0</v>
      </c>
      <c r="I498" s="43">
        <f t="shared" ca="1" si="30"/>
        <v>0</v>
      </c>
      <c r="J498" s="44" t="str">
        <f t="shared" ca="1" si="31"/>
        <v/>
      </c>
      <c r="K498" s="45" t="str">
        <f t="shared" ca="1" si="32"/>
        <v/>
      </c>
    </row>
    <row r="499" spans="1:11" ht="20.100000000000001" customHeight="1">
      <c r="A499" s="12" t="str">
        <f t="array" aca="1" ref="A499" ca="1">IFERROR(INDEX('Récaptitulatif Résa PARIS 2018'!$A$2:OFFSET($A$2,LastR2,0), MATCH(0, IF($A$1='Récaptitulatif Résa PARIS 2018'!$F$2:OFFSET($F$2,LastR2,0), COUNTIF($A$2:$A498, 'Récaptitulatif Résa PARIS 2018'!$A$2:OFFSET($A$2,LastR2,0)), ""), 0)),"")</f>
        <v/>
      </c>
      <c r="B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9" s="94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2018'!$I$2:OFFSET($I$2,LastR2,0)))))</f>
        <v>0</v>
      </c>
      <c r="G499" s="43">
        <f ca="1">IFERROR(IF(A499="",0,INDIRECT("'Récaptitulatif Loyer Paris'!"&amp;ADDRESS(MATCH(A499,'Récaptitulatif Loyer PARIS 2018'!$A:$A,0),MATCH($A$1,'Récaptitulatif Loyer PARIS 2018'!$1:$1,0)+1,4))),0)</f>
        <v>0</v>
      </c>
      <c r="H499" s="94">
        <f ca="1">IFERROR(IF(A499="",0,INDIRECT("'Récaptitulatif Loyer Paris'!"&amp;ADDRESS(MATCH(A499,'Récaptitulatif Loyer PARIS 2018'!$A:$A,0),MATCH($A$1,'Récaptitulatif Loyer PARIS 2018'!$1:$1,0),4))),0)</f>
        <v>0</v>
      </c>
      <c r="I499" s="43">
        <f t="shared" ca="1" si="30"/>
        <v>0</v>
      </c>
      <c r="J499" s="44" t="str">
        <f t="shared" ca="1" si="31"/>
        <v/>
      </c>
      <c r="K499" s="45" t="str">
        <f t="shared" ca="1" si="32"/>
        <v/>
      </c>
    </row>
    <row r="500" spans="1:11" ht="20.100000000000001" customHeight="1">
      <c r="A500" s="12" t="str">
        <f t="array" aca="1" ref="A500" ca="1">IFERROR(INDEX('Récaptitulatif Résa PARIS 2018'!$A$2:OFFSET($A$2,LastR2,0), MATCH(0, IF($A$1='Récaptitulatif Résa PARIS 2018'!$F$2:OFFSET($F$2,LastR2,0), COUNTIF($A$2:$A499, 'Récaptitulatif Résa PARIS 2018'!$A$2:OFFSET($A$2,LastR2,0)), ""), 0)),"")</f>
        <v/>
      </c>
      <c r="B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0" s="94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2018'!$I$2:OFFSET($I$2,LastR2,0)))))</f>
        <v>0</v>
      </c>
      <c r="G500" s="43">
        <f ca="1">IFERROR(IF(A500="",0,INDIRECT("'Récaptitulatif Loyer Paris'!"&amp;ADDRESS(MATCH(A500,'Récaptitulatif Loyer PARIS 2018'!$A:$A,0),MATCH($A$1,'Récaptitulatif Loyer PARIS 2018'!$1:$1,0)+1,4))),0)</f>
        <v>0</v>
      </c>
      <c r="H500" s="94">
        <f ca="1">IFERROR(IF(A500="",0,INDIRECT("'Récaptitulatif Loyer Paris'!"&amp;ADDRESS(MATCH(A500,'Récaptitulatif Loyer PARIS 2018'!$A:$A,0),MATCH($A$1,'Récaptitulatif Loyer PARIS 2018'!$1:$1,0),4))),0)</f>
        <v>0</v>
      </c>
      <c r="I500" s="43">
        <f t="shared" ca="1" si="30"/>
        <v>0</v>
      </c>
      <c r="J500" s="44" t="str">
        <f t="shared" ca="1" si="31"/>
        <v/>
      </c>
      <c r="K500" s="45" t="str">
        <f t="shared" ca="1" si="32"/>
        <v/>
      </c>
    </row>
    <row r="501" spans="1:11" ht="20.100000000000001" customHeight="1">
      <c r="A501" s="12" t="str">
        <f t="array" aca="1" ref="A501" ca="1">IFERROR(INDEX('Récaptitulatif Résa PARIS 2018'!$A$2:OFFSET($A$2,LastR2,0), MATCH(0, IF($A$1='Récaptitulatif Résa PARIS 2018'!$F$2:OFFSET($F$2,LastR2,0), COUNTIF($A$2:$A500, 'Récaptitulatif Résa PARIS 2018'!$A$2:OFFSET($A$2,LastR2,0)), ""), 0)),"")</f>
        <v/>
      </c>
      <c r="B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1" s="94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2018'!$I$2:OFFSET($I$2,LastR2,0)))))</f>
        <v>0</v>
      </c>
      <c r="G501" s="43">
        <f ca="1">IFERROR(IF(A501="",0,INDIRECT("'Récaptitulatif Loyer Paris'!"&amp;ADDRESS(MATCH(A501,'Récaptitulatif Loyer PARIS 2018'!$A:$A,0),MATCH($A$1,'Récaptitulatif Loyer PARIS 2018'!$1:$1,0)+1,4))),0)</f>
        <v>0</v>
      </c>
      <c r="H501" s="94">
        <f ca="1">IFERROR(IF(A501="",0,INDIRECT("'Récaptitulatif Loyer Paris'!"&amp;ADDRESS(MATCH(A501,'Récaptitulatif Loyer PARIS 2018'!$A:$A,0),MATCH($A$1,'Récaptitulatif Loyer PARIS 2018'!$1:$1,0),4))),0)</f>
        <v>0</v>
      </c>
      <c r="I501" s="43">
        <f t="shared" ca="1" si="30"/>
        <v>0</v>
      </c>
      <c r="J501" s="44" t="str">
        <f t="shared" ca="1" si="31"/>
        <v/>
      </c>
      <c r="K501" s="45" t="str">
        <f t="shared" ca="1" si="32"/>
        <v/>
      </c>
    </row>
    <row r="502" spans="1:11" ht="20.100000000000001" customHeight="1">
      <c r="A502" s="12" t="str">
        <f t="array" aca="1" ref="A502" ca="1">IFERROR(INDEX('Récaptitulatif Résa PARIS 2018'!$A$2:OFFSET($A$2,LastR2,0), MATCH(0, IF($A$1='Récaptitulatif Résa PARIS 2018'!$F$2:OFFSET($F$2,LastR2,0), COUNTIF($A$2:$A501, 'Récaptitulatif Résa PARIS 2018'!$A$2:OFFSET($A$2,LastR2,0)), ""), 0)),"")</f>
        <v/>
      </c>
      <c r="B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2" s="94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2018'!$I$2:OFFSET($I$2,LastR2,0)))))</f>
        <v>0</v>
      </c>
      <c r="G502" s="43">
        <f ca="1">IFERROR(IF(A502="",0,INDIRECT("'Récaptitulatif Loyer Paris'!"&amp;ADDRESS(MATCH(A502,'Récaptitulatif Loyer PARIS 2018'!$A:$A,0),MATCH($A$1,'Récaptitulatif Loyer PARIS 2018'!$1:$1,0)+1,4))),0)</f>
        <v>0</v>
      </c>
      <c r="H502" s="94">
        <f ca="1">IFERROR(IF(A502="",0,INDIRECT("'Récaptitulatif Loyer Paris'!"&amp;ADDRESS(MATCH(A502,'Récaptitulatif Loyer PARIS 2018'!$A:$A,0),MATCH($A$1,'Récaptitulatif Loyer PARIS 2018'!$1:$1,0),4))),0)</f>
        <v>0</v>
      </c>
      <c r="I502" s="43">
        <f t="shared" ca="1" si="30"/>
        <v>0</v>
      </c>
      <c r="J502" s="44" t="str">
        <f t="shared" ca="1" si="31"/>
        <v/>
      </c>
      <c r="K502" s="45" t="str">
        <f t="shared" ca="1" si="32"/>
        <v/>
      </c>
    </row>
  </sheetData>
  <conditionalFormatting sqref="I1:I1048576">
    <cfRule type="cellIs" dxfId="13" priority="7" operator="between">
      <formula>200</formula>
      <formula>0</formula>
    </cfRule>
    <cfRule type="cellIs" dxfId="12" priority="8" operator="lessThan">
      <formula>0</formula>
    </cfRule>
  </conditionalFormatting>
  <conditionalFormatting sqref="I2:I502">
    <cfRule type="cellIs" dxfId="11" priority="6" operator="greaterThan">
      <formula>1000</formula>
    </cfRule>
  </conditionalFormatting>
  <conditionalFormatting sqref="I2:I502">
    <cfRule type="cellIs" dxfId="10" priority="5" operator="between">
      <formula>201</formula>
      <formula>1000</formula>
    </cfRule>
  </conditionalFormatting>
  <conditionalFormatting sqref="K1:K1048576">
    <cfRule type="cellIs" dxfId="9" priority="3" operator="between">
      <formula>0.51</formula>
      <formula>0.8</formula>
    </cfRule>
    <cfRule type="cellIs" dxfId="8" priority="4" operator="lessThan">
      <formula>50.01%</formula>
    </cfRule>
  </conditionalFormatting>
  <conditionalFormatting sqref="K2:K502">
    <cfRule type="cellIs" dxfId="7" priority="2" operator="greaterThan">
      <formula>0.805</formula>
    </cfRule>
  </conditionalFormatting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Récaptitulatif Loyer PARIS 2018</vt:lpstr>
      <vt:lpstr>Récaptitulatif Résa PARIS 2018</vt:lpstr>
      <vt:lpstr>Comptabilité PARIS 2018</vt:lpstr>
      <vt:lpstr>Analyse Globale PARIS 2018 </vt:lpstr>
      <vt:lpstr>Analyse par appartement</vt:lpstr>
      <vt:lpstr>Mois</vt:lpstr>
      <vt:lpstr>Types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Renting </dc:title>
  <dc:subject>KPI</dc:subject>
  <dc:creator>Vassoux Théo</dc:creator>
  <cp:lastModifiedBy>Carim</cp:lastModifiedBy>
  <dcterms:created xsi:type="dcterms:W3CDTF">2016-09-14T15:49:27Z</dcterms:created>
  <dcterms:modified xsi:type="dcterms:W3CDTF">2018-01-29T08:12:02Z</dcterms:modified>
  <cp:contentStatus>V1</cp:contentStatus>
</cp:coreProperties>
</file>