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360" yWindow="75" windowWidth="20955" windowHeight="9975"/>
  </bookViews>
  <sheets>
    <sheet name="IRPP" sheetId="4" r:id="rId1"/>
  </sheets>
  <calcPr calcId="125725"/>
</workbook>
</file>

<file path=xl/calcChain.xml><?xml version="1.0" encoding="utf-8"?>
<calcChain xmlns="http://schemas.openxmlformats.org/spreadsheetml/2006/main">
  <c r="J11" i="4"/>
  <c r="B12" s="1"/>
  <c r="B13" s="1"/>
  <c r="C20" s="1"/>
  <c r="E20" s="1"/>
  <c r="G20" s="1"/>
</calcChain>
</file>

<file path=xl/sharedStrings.xml><?xml version="1.0" encoding="utf-8"?>
<sst xmlns="http://schemas.openxmlformats.org/spreadsheetml/2006/main" count="30" uniqueCount="29">
  <si>
    <t>Jusqu'à 9 710</t>
  </si>
  <si>
    <t>-</t>
  </si>
  <si>
    <t>De 9 710 à 26 818</t>
  </si>
  <si>
    <t>(R x 0,14) - (1359,40 x N)</t>
  </si>
  <si>
    <t>De 26 818 à 71 898</t>
  </si>
  <si>
    <t>(R x 0,3) - (5650,28 x N)</t>
  </si>
  <si>
    <t>De 71 898 à 152 260</t>
  </si>
  <si>
    <t>(R x 0,41) - (13 559,06 x N)</t>
  </si>
  <si>
    <t>Plus de 152 260</t>
  </si>
  <si>
    <t>(R x 0,45) - (19 649,46 x N)</t>
  </si>
  <si>
    <t>Nombre de parts</t>
  </si>
  <si>
    <t>Célibataire</t>
  </si>
  <si>
    <t>Célbataire + Enfant mineur</t>
  </si>
  <si>
    <t>Marié sans enfant</t>
  </si>
  <si>
    <t>Marié 1 enfant</t>
  </si>
  <si>
    <t>Montant brut de l'impôt</t>
  </si>
  <si>
    <t>R   = Revenu imposable</t>
  </si>
  <si>
    <t>N   = Nombre de parts</t>
  </si>
  <si>
    <t>Revenu</t>
  </si>
  <si>
    <t>Marié 2 enfants</t>
  </si>
  <si>
    <t>Marié 3 enfants</t>
  </si>
  <si>
    <t>Marié 4 enfants</t>
  </si>
  <si>
    <t>Barème 2017 de l'impôt sur le revenu pour une part de quotient familial</t>
  </si>
  <si>
    <t>Tranches &amp; Taux</t>
  </si>
  <si>
    <t>&lt;---------Saisir le Revenu et Choisir Situation Familiale-------------&gt;</t>
  </si>
  <si>
    <t>soit</t>
  </si>
  <si>
    <t>RN = Revenu imposable / nb de parts</t>
  </si>
  <si>
    <r>
      <t xml:space="preserve">Cellules </t>
    </r>
    <r>
      <rPr>
        <i/>
        <sz val="12"/>
        <color theme="3" tint="0.39997558519241921"/>
        <rFont val="Verdana"/>
        <family val="2"/>
      </rPr>
      <t>en Bleu</t>
    </r>
    <r>
      <rPr>
        <i/>
        <sz val="12"/>
        <rFont val="Verdana"/>
        <family val="2"/>
      </rPr>
      <t xml:space="preserve"> à adapter</t>
    </r>
  </si>
  <si>
    <t>quand le Barême évolue …</t>
  </si>
</sst>
</file>

<file path=xl/styles.xml><?xml version="1.0" encoding="utf-8"?>
<styleSheet xmlns="http://schemas.openxmlformats.org/spreadsheetml/2006/main">
  <numFmts count="2">
    <numFmt numFmtId="164" formatCode="#,##0.0"/>
    <numFmt numFmtId="165" formatCode="0.0%"/>
  </numFmts>
  <fonts count="18">
    <font>
      <sz val="11"/>
      <color theme="1"/>
      <name val="Calibri"/>
      <family val="2"/>
    </font>
    <font>
      <sz val="11"/>
      <color theme="1"/>
      <name val="Calibri"/>
      <family val="2"/>
    </font>
    <font>
      <sz val="10"/>
      <name val="Verdana"/>
      <family val="2"/>
    </font>
    <font>
      <sz val="12"/>
      <name val="Verdana"/>
      <family val="2"/>
    </font>
    <font>
      <b/>
      <sz val="12"/>
      <color rgb="FFFF0000"/>
      <name val="Verdana"/>
      <family val="2"/>
    </font>
    <font>
      <b/>
      <sz val="12"/>
      <name val="Verdana"/>
      <family val="2"/>
    </font>
    <font>
      <sz val="12"/>
      <color indexed="8"/>
      <name val="Verdana"/>
      <family val="2"/>
    </font>
    <font>
      <sz val="12"/>
      <color indexed="63"/>
      <name val="Verdana"/>
      <family val="2"/>
    </font>
    <font>
      <b/>
      <sz val="12"/>
      <color indexed="63"/>
      <name val="Verdana"/>
      <family val="2"/>
    </font>
    <font>
      <sz val="12"/>
      <color theme="1"/>
      <name val="Verdana"/>
      <family val="2"/>
    </font>
    <font>
      <b/>
      <sz val="16"/>
      <color indexed="56"/>
      <name val="Verdana"/>
      <family val="2"/>
    </font>
    <font>
      <b/>
      <sz val="16"/>
      <color rgb="FFFF0000"/>
      <name val="Verdana"/>
      <family val="2"/>
    </font>
    <font>
      <b/>
      <sz val="12"/>
      <color theme="1"/>
      <name val="Verdana"/>
      <family val="2"/>
    </font>
    <font>
      <b/>
      <i/>
      <sz val="10"/>
      <color indexed="63"/>
      <name val="Verdana"/>
      <family val="2"/>
    </font>
    <font>
      <b/>
      <i/>
      <sz val="10"/>
      <name val="Verdana"/>
      <family val="2"/>
    </font>
    <font>
      <sz val="12"/>
      <color theme="3" tint="0.39997558519241921"/>
      <name val="Verdana"/>
      <family val="2"/>
    </font>
    <font>
      <i/>
      <sz val="12"/>
      <name val="Verdana"/>
      <family val="2"/>
    </font>
    <font>
      <i/>
      <sz val="12"/>
      <color theme="3" tint="0.39997558519241921"/>
      <name val="Verdana"/>
      <family val="2"/>
    </font>
  </fonts>
  <fills count="6">
    <fill>
      <patternFill patternType="none"/>
    </fill>
    <fill>
      <patternFill patternType="gray125"/>
    </fill>
    <fill>
      <patternFill patternType="solid">
        <fgColor rgb="FFE0E0E0"/>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rgb="FFFFFF00"/>
        <bgColor indexed="64"/>
      </patternFill>
    </fill>
  </fills>
  <borders count="22">
    <border>
      <left/>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diagonal/>
    </border>
    <border>
      <left/>
      <right style="medium">
        <color indexed="64"/>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9" fontId="1" fillId="0" borderId="0" applyFont="0" applyFill="0" applyBorder="0" applyAlignment="0" applyProtection="0"/>
    <xf numFmtId="0" fontId="2" fillId="0" borderId="0"/>
  </cellStyleXfs>
  <cellXfs count="48">
    <xf numFmtId="0" fontId="0" fillId="0" borderId="0" xfId="0"/>
    <xf numFmtId="0" fontId="3" fillId="0" borderId="0" xfId="2" applyFont="1" applyFill="1"/>
    <xf numFmtId="0" fontId="3" fillId="0" borderId="0" xfId="2" applyFont="1" applyFill="1" applyAlignment="1">
      <alignment horizontal="center"/>
    </xf>
    <xf numFmtId="0" fontId="3" fillId="0" borderId="1" xfId="2" applyFont="1" applyFill="1" applyBorder="1"/>
    <xf numFmtId="0" fontId="3" fillId="0" borderId="3" xfId="2" applyFont="1" applyFill="1" applyBorder="1"/>
    <xf numFmtId="0" fontId="3" fillId="0" borderId="5" xfId="2" applyFont="1" applyFill="1" applyBorder="1"/>
    <xf numFmtId="0" fontId="5" fillId="3" borderId="0" xfId="2" applyFont="1" applyFill="1"/>
    <xf numFmtId="3" fontId="3" fillId="0" borderId="0" xfId="2" applyNumberFormat="1" applyFont="1" applyFill="1" applyAlignment="1">
      <alignment horizontal="center"/>
    </xf>
    <xf numFmtId="3" fontId="5" fillId="3" borderId="0" xfId="2" applyNumberFormat="1" applyFont="1" applyFill="1" applyAlignment="1">
      <alignment horizontal="center"/>
    </xf>
    <xf numFmtId="0" fontId="3" fillId="0" borderId="2" xfId="2" applyFont="1" applyFill="1" applyBorder="1" applyAlignment="1">
      <alignment horizontal="center"/>
    </xf>
    <xf numFmtId="0" fontId="3" fillId="0" borderId="4" xfId="2" applyFont="1" applyFill="1" applyBorder="1" applyAlignment="1">
      <alignment horizontal="center"/>
    </xf>
    <xf numFmtId="0" fontId="3" fillId="0" borderId="6" xfId="2" applyFont="1" applyFill="1" applyBorder="1" applyAlignment="1">
      <alignment horizontal="center"/>
    </xf>
    <xf numFmtId="164" fontId="3" fillId="0" borderId="0" xfId="2" applyNumberFormat="1" applyFont="1" applyFill="1" applyAlignment="1">
      <alignment horizontal="center"/>
    </xf>
    <xf numFmtId="4" fontId="4" fillId="0" borderId="0" xfId="2" applyNumberFormat="1" applyFont="1" applyFill="1" applyBorder="1" applyAlignment="1">
      <alignment horizontal="centerContinuous" vertical="center"/>
    </xf>
    <xf numFmtId="4" fontId="4" fillId="0" borderId="0" xfId="2" applyNumberFormat="1" applyFont="1" applyFill="1" applyBorder="1" applyAlignment="1">
      <alignment horizontal="center" vertical="center"/>
    </xf>
    <xf numFmtId="0" fontId="6" fillId="0" borderId="0" xfId="2" applyFont="1" applyFill="1" applyAlignment="1">
      <alignment horizontal="center" wrapText="1"/>
    </xf>
    <xf numFmtId="0" fontId="7" fillId="0" borderId="0" xfId="2" applyFont="1" applyFill="1" applyAlignment="1">
      <alignment horizontal="center" wrapText="1"/>
    </xf>
    <xf numFmtId="0" fontId="7" fillId="0" borderId="0" xfId="2" applyFont="1" applyFill="1" applyAlignment="1">
      <alignment horizontal="center" vertical="center" wrapText="1"/>
    </xf>
    <xf numFmtId="0" fontId="8" fillId="0" borderId="0" xfId="2" applyFont="1" applyFill="1" applyAlignment="1">
      <alignment vertical="center" wrapText="1"/>
    </xf>
    <xf numFmtId="0" fontId="12" fillId="2" borderId="16" xfId="0" applyFont="1" applyFill="1" applyBorder="1" applyAlignment="1"/>
    <xf numFmtId="0" fontId="12" fillId="2" borderId="17" xfId="0" applyFont="1" applyFill="1" applyBorder="1" applyAlignment="1"/>
    <xf numFmtId="0" fontId="12" fillId="2" borderId="13" xfId="0" applyFont="1" applyFill="1" applyBorder="1" applyAlignment="1">
      <alignment vertical="center"/>
    </xf>
    <xf numFmtId="0" fontId="9" fillId="0" borderId="18" xfId="0" applyFont="1" applyBorder="1" applyAlignment="1"/>
    <xf numFmtId="9" fontId="9" fillId="0" borderId="18" xfId="0" applyNumberFormat="1" applyFont="1" applyBorder="1" applyAlignment="1">
      <alignment horizontal="center"/>
    </xf>
    <xf numFmtId="0" fontId="9" fillId="0" borderId="18" xfId="0" applyFont="1" applyBorder="1" applyAlignment="1">
      <alignment horizontal="center"/>
    </xf>
    <xf numFmtId="0" fontId="3" fillId="4" borderId="16" xfId="2" applyFont="1" applyFill="1" applyBorder="1" applyAlignment="1">
      <alignment horizontal="centerContinuous"/>
    </xf>
    <xf numFmtId="0" fontId="3" fillId="4" borderId="17" xfId="2" applyFont="1" applyFill="1" applyBorder="1" applyAlignment="1">
      <alignment horizontal="centerContinuous"/>
    </xf>
    <xf numFmtId="0" fontId="5" fillId="4" borderId="13" xfId="2" applyFont="1" applyFill="1" applyBorder="1" applyAlignment="1">
      <alignment horizontal="centerContinuous"/>
    </xf>
    <xf numFmtId="0" fontId="10" fillId="5" borderId="13" xfId="2" applyFont="1" applyFill="1" applyBorder="1" applyAlignment="1">
      <alignment horizontal="centerContinuous"/>
    </xf>
    <xf numFmtId="4" fontId="11" fillId="5" borderId="17" xfId="2" applyNumberFormat="1" applyFont="1" applyFill="1" applyBorder="1" applyAlignment="1">
      <alignment horizontal="center" vertical="center"/>
    </xf>
    <xf numFmtId="0" fontId="13" fillId="3" borderId="0" xfId="2" applyFont="1" applyFill="1" applyAlignment="1">
      <alignment horizontal="centerContinuous" vertical="center"/>
    </xf>
    <xf numFmtId="0" fontId="13" fillId="3" borderId="0" xfId="2" applyFont="1" applyFill="1" applyAlignment="1">
      <alignment horizontal="centerContinuous" vertical="center" wrapText="1"/>
    </xf>
    <xf numFmtId="0" fontId="14" fillId="3" borderId="0" xfId="2" applyFont="1" applyFill="1" applyAlignment="1">
      <alignment horizontal="centerContinuous" vertical="center"/>
    </xf>
    <xf numFmtId="0" fontId="3" fillId="3" borderId="0" xfId="2" applyFont="1" applyFill="1"/>
    <xf numFmtId="0" fontId="5" fillId="4" borderId="18" xfId="2" applyFont="1" applyFill="1" applyBorder="1" applyAlignment="1">
      <alignment horizontal="centerContinuous" vertical="center"/>
    </xf>
    <xf numFmtId="10" fontId="5" fillId="0" borderId="19" xfId="1" applyNumberFormat="1" applyFont="1" applyFill="1" applyBorder="1" applyAlignment="1">
      <alignment vertical="center"/>
    </xf>
    <xf numFmtId="0" fontId="3" fillId="0" borderId="20" xfId="2" applyFont="1" applyFill="1" applyBorder="1" applyAlignment="1">
      <alignment horizontal="center" vertical="center"/>
    </xf>
    <xf numFmtId="0" fontId="5" fillId="0" borderId="21" xfId="2" applyFont="1" applyFill="1" applyBorder="1" applyAlignment="1">
      <alignment horizontal="center" vertical="center"/>
    </xf>
    <xf numFmtId="3" fontId="15" fillId="0" borderId="7" xfId="2" applyNumberFormat="1" applyFont="1" applyFill="1" applyBorder="1" applyAlignment="1">
      <alignment horizontal="center"/>
    </xf>
    <xf numFmtId="165" fontId="15" fillId="0" borderId="8" xfId="1" applyNumberFormat="1" applyFont="1" applyFill="1" applyBorder="1"/>
    <xf numFmtId="0" fontId="15" fillId="0" borderId="9" xfId="2" applyFont="1" applyFill="1" applyBorder="1"/>
    <xf numFmtId="3" fontId="15" fillId="0" borderId="14" xfId="2" applyNumberFormat="1" applyFont="1" applyFill="1" applyBorder="1" applyAlignment="1">
      <alignment horizontal="center"/>
    </xf>
    <xf numFmtId="165" fontId="15" fillId="0" borderId="0" xfId="1" applyNumberFormat="1" applyFont="1" applyFill="1" applyBorder="1"/>
    <xf numFmtId="4" fontId="15" fillId="0" borderId="15" xfId="2" applyNumberFormat="1" applyFont="1" applyFill="1" applyBorder="1" applyAlignment="1">
      <alignment horizontal="right" vertical="center"/>
    </xf>
    <xf numFmtId="0" fontId="15" fillId="0" borderId="10" xfId="2" applyFont="1" applyFill="1" applyBorder="1"/>
    <xf numFmtId="165" fontId="15" fillId="0" borderId="11" xfId="1" applyNumberFormat="1" applyFont="1" applyFill="1" applyBorder="1"/>
    <xf numFmtId="4" fontId="15" fillId="0" borderId="12" xfId="2" applyNumberFormat="1" applyFont="1" applyFill="1" applyBorder="1" applyAlignment="1">
      <alignment horizontal="right" vertical="center"/>
    </xf>
    <xf numFmtId="0" fontId="16" fillId="0" borderId="0" xfId="2" applyFont="1" applyFill="1" applyAlignment="1">
      <alignment horizontal="center"/>
    </xf>
  </cellXfs>
  <cellStyles count="3">
    <cellStyle name="Normal" xfId="0" builtinId="0"/>
    <cellStyle name="Normal 2" xfId="2"/>
    <cellStyle name="Percent" xfId="1" builtin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Feuil1">
    <tabColor indexed="10"/>
  </sheetPr>
  <dimension ref="A1:J20"/>
  <sheetViews>
    <sheetView tabSelected="1" workbookViewId="0">
      <selection activeCell="B11" sqref="B11"/>
    </sheetView>
  </sheetViews>
  <sheetFormatPr defaultColWidth="12.5703125" defaultRowHeight="15"/>
  <cols>
    <col min="1" max="1" width="45.140625" style="1" bestFit="1" customWidth="1"/>
    <col min="2" max="2" width="19" style="1" bestFit="1" customWidth="1"/>
    <col min="3" max="3" width="35" style="2" bestFit="1" customWidth="1"/>
    <col min="4" max="4" width="2.5703125" style="1" customWidth="1"/>
    <col min="5" max="5" width="12.5703125" style="1"/>
    <col min="6" max="6" width="8.85546875" style="1" bestFit="1" customWidth="1"/>
    <col min="7" max="7" width="12.7109375" style="1" bestFit="1" customWidth="1"/>
    <col min="8" max="8" width="2" style="1" customWidth="1"/>
    <col min="9" max="9" width="36" style="1" bestFit="1" customWidth="1"/>
    <col min="10" max="10" width="9" style="2" customWidth="1"/>
    <col min="11" max="239" width="12.5703125" style="1"/>
    <col min="240" max="240" width="39.5703125" style="1" customWidth="1"/>
    <col min="241" max="241" width="29.5703125" style="1" customWidth="1"/>
    <col min="242" max="245" width="12.5703125" style="1"/>
    <col min="246" max="246" width="26.42578125" style="1" bestFit="1" customWidth="1"/>
    <col min="247" max="495" width="12.5703125" style="1"/>
    <col min="496" max="496" width="39.5703125" style="1" customWidth="1"/>
    <col min="497" max="497" width="29.5703125" style="1" customWidth="1"/>
    <col min="498" max="501" width="12.5703125" style="1"/>
    <col min="502" max="502" width="26.42578125" style="1" bestFit="1" customWidth="1"/>
    <col min="503" max="751" width="12.5703125" style="1"/>
    <col min="752" max="752" width="39.5703125" style="1" customWidth="1"/>
    <col min="753" max="753" width="29.5703125" style="1" customWidth="1"/>
    <col min="754" max="757" width="12.5703125" style="1"/>
    <col min="758" max="758" width="26.42578125" style="1" bestFit="1" customWidth="1"/>
    <col min="759" max="1007" width="12.5703125" style="1"/>
    <col min="1008" max="1008" width="39.5703125" style="1" customWidth="1"/>
    <col min="1009" max="1009" width="29.5703125" style="1" customWidth="1"/>
    <col min="1010" max="1013" width="12.5703125" style="1"/>
    <col min="1014" max="1014" width="26.42578125" style="1" bestFit="1" customWidth="1"/>
    <col min="1015" max="1263" width="12.5703125" style="1"/>
    <col min="1264" max="1264" width="39.5703125" style="1" customWidth="1"/>
    <col min="1265" max="1265" width="29.5703125" style="1" customWidth="1"/>
    <col min="1266" max="1269" width="12.5703125" style="1"/>
    <col min="1270" max="1270" width="26.42578125" style="1" bestFit="1" customWidth="1"/>
    <col min="1271" max="1519" width="12.5703125" style="1"/>
    <col min="1520" max="1520" width="39.5703125" style="1" customWidth="1"/>
    <col min="1521" max="1521" width="29.5703125" style="1" customWidth="1"/>
    <col min="1522" max="1525" width="12.5703125" style="1"/>
    <col min="1526" max="1526" width="26.42578125" style="1" bestFit="1" customWidth="1"/>
    <col min="1527" max="1775" width="12.5703125" style="1"/>
    <col min="1776" max="1776" width="39.5703125" style="1" customWidth="1"/>
    <col min="1777" max="1777" width="29.5703125" style="1" customWidth="1"/>
    <col min="1778" max="1781" width="12.5703125" style="1"/>
    <col min="1782" max="1782" width="26.42578125" style="1" bestFit="1" customWidth="1"/>
    <col min="1783" max="2031" width="12.5703125" style="1"/>
    <col min="2032" max="2032" width="39.5703125" style="1" customWidth="1"/>
    <col min="2033" max="2033" width="29.5703125" style="1" customWidth="1"/>
    <col min="2034" max="2037" width="12.5703125" style="1"/>
    <col min="2038" max="2038" width="26.42578125" style="1" bestFit="1" customWidth="1"/>
    <col min="2039" max="2287" width="12.5703125" style="1"/>
    <col min="2288" max="2288" width="39.5703125" style="1" customWidth="1"/>
    <col min="2289" max="2289" width="29.5703125" style="1" customWidth="1"/>
    <col min="2290" max="2293" width="12.5703125" style="1"/>
    <col min="2294" max="2294" width="26.42578125" style="1" bestFit="1" customWidth="1"/>
    <col min="2295" max="2543" width="12.5703125" style="1"/>
    <col min="2544" max="2544" width="39.5703125" style="1" customWidth="1"/>
    <col min="2545" max="2545" width="29.5703125" style="1" customWidth="1"/>
    <col min="2546" max="2549" width="12.5703125" style="1"/>
    <col min="2550" max="2550" width="26.42578125" style="1" bestFit="1" customWidth="1"/>
    <col min="2551" max="2799" width="12.5703125" style="1"/>
    <col min="2800" max="2800" width="39.5703125" style="1" customWidth="1"/>
    <col min="2801" max="2801" width="29.5703125" style="1" customWidth="1"/>
    <col min="2802" max="2805" width="12.5703125" style="1"/>
    <col min="2806" max="2806" width="26.42578125" style="1" bestFit="1" customWidth="1"/>
    <col min="2807" max="3055" width="12.5703125" style="1"/>
    <col min="3056" max="3056" width="39.5703125" style="1" customWidth="1"/>
    <col min="3057" max="3057" width="29.5703125" style="1" customWidth="1"/>
    <col min="3058" max="3061" width="12.5703125" style="1"/>
    <col min="3062" max="3062" width="26.42578125" style="1" bestFit="1" customWidth="1"/>
    <col min="3063" max="3311" width="12.5703125" style="1"/>
    <col min="3312" max="3312" width="39.5703125" style="1" customWidth="1"/>
    <col min="3313" max="3313" width="29.5703125" style="1" customWidth="1"/>
    <col min="3314" max="3317" width="12.5703125" style="1"/>
    <col min="3318" max="3318" width="26.42578125" style="1" bestFit="1" customWidth="1"/>
    <col min="3319" max="3567" width="12.5703125" style="1"/>
    <col min="3568" max="3568" width="39.5703125" style="1" customWidth="1"/>
    <col min="3569" max="3569" width="29.5703125" style="1" customWidth="1"/>
    <col min="3570" max="3573" width="12.5703125" style="1"/>
    <col min="3574" max="3574" width="26.42578125" style="1" bestFit="1" customWidth="1"/>
    <col min="3575" max="3823" width="12.5703125" style="1"/>
    <col min="3824" max="3824" width="39.5703125" style="1" customWidth="1"/>
    <col min="3825" max="3825" width="29.5703125" style="1" customWidth="1"/>
    <col min="3826" max="3829" width="12.5703125" style="1"/>
    <col min="3830" max="3830" width="26.42578125" style="1" bestFit="1" customWidth="1"/>
    <col min="3831" max="4079" width="12.5703125" style="1"/>
    <col min="4080" max="4080" width="39.5703125" style="1" customWidth="1"/>
    <col min="4081" max="4081" width="29.5703125" style="1" customWidth="1"/>
    <col min="4082" max="4085" width="12.5703125" style="1"/>
    <col min="4086" max="4086" width="26.42578125" style="1" bestFit="1" customWidth="1"/>
    <col min="4087" max="4335" width="12.5703125" style="1"/>
    <col min="4336" max="4336" width="39.5703125" style="1" customWidth="1"/>
    <col min="4337" max="4337" width="29.5703125" style="1" customWidth="1"/>
    <col min="4338" max="4341" width="12.5703125" style="1"/>
    <col min="4342" max="4342" width="26.42578125" style="1" bestFit="1" customWidth="1"/>
    <col min="4343" max="4591" width="12.5703125" style="1"/>
    <col min="4592" max="4592" width="39.5703125" style="1" customWidth="1"/>
    <col min="4593" max="4593" width="29.5703125" style="1" customWidth="1"/>
    <col min="4594" max="4597" width="12.5703125" style="1"/>
    <col min="4598" max="4598" width="26.42578125" style="1" bestFit="1" customWidth="1"/>
    <col min="4599" max="4847" width="12.5703125" style="1"/>
    <col min="4848" max="4848" width="39.5703125" style="1" customWidth="1"/>
    <col min="4849" max="4849" width="29.5703125" style="1" customWidth="1"/>
    <col min="4850" max="4853" width="12.5703125" style="1"/>
    <col min="4854" max="4854" width="26.42578125" style="1" bestFit="1" customWidth="1"/>
    <col min="4855" max="5103" width="12.5703125" style="1"/>
    <col min="5104" max="5104" width="39.5703125" style="1" customWidth="1"/>
    <col min="5105" max="5105" width="29.5703125" style="1" customWidth="1"/>
    <col min="5106" max="5109" width="12.5703125" style="1"/>
    <col min="5110" max="5110" width="26.42578125" style="1" bestFit="1" customWidth="1"/>
    <col min="5111" max="5359" width="12.5703125" style="1"/>
    <col min="5360" max="5360" width="39.5703125" style="1" customWidth="1"/>
    <col min="5361" max="5361" width="29.5703125" style="1" customWidth="1"/>
    <col min="5362" max="5365" width="12.5703125" style="1"/>
    <col min="5366" max="5366" width="26.42578125" style="1" bestFit="1" customWidth="1"/>
    <col min="5367" max="5615" width="12.5703125" style="1"/>
    <col min="5616" max="5616" width="39.5703125" style="1" customWidth="1"/>
    <col min="5617" max="5617" width="29.5703125" style="1" customWidth="1"/>
    <col min="5618" max="5621" width="12.5703125" style="1"/>
    <col min="5622" max="5622" width="26.42578125" style="1" bestFit="1" customWidth="1"/>
    <col min="5623" max="5871" width="12.5703125" style="1"/>
    <col min="5872" max="5872" width="39.5703125" style="1" customWidth="1"/>
    <col min="5873" max="5873" width="29.5703125" style="1" customWidth="1"/>
    <col min="5874" max="5877" width="12.5703125" style="1"/>
    <col min="5878" max="5878" width="26.42578125" style="1" bestFit="1" customWidth="1"/>
    <col min="5879" max="6127" width="12.5703125" style="1"/>
    <col min="6128" max="6128" width="39.5703125" style="1" customWidth="1"/>
    <col min="6129" max="6129" width="29.5703125" style="1" customWidth="1"/>
    <col min="6130" max="6133" width="12.5703125" style="1"/>
    <col min="6134" max="6134" width="26.42578125" style="1" bestFit="1" customWidth="1"/>
    <col min="6135" max="6383" width="12.5703125" style="1"/>
    <col min="6384" max="6384" width="39.5703125" style="1" customWidth="1"/>
    <col min="6385" max="6385" width="29.5703125" style="1" customWidth="1"/>
    <col min="6386" max="6389" width="12.5703125" style="1"/>
    <col min="6390" max="6390" width="26.42578125" style="1" bestFit="1" customWidth="1"/>
    <col min="6391" max="6639" width="12.5703125" style="1"/>
    <col min="6640" max="6640" width="39.5703125" style="1" customWidth="1"/>
    <col min="6641" max="6641" width="29.5703125" style="1" customWidth="1"/>
    <col min="6642" max="6645" width="12.5703125" style="1"/>
    <col min="6646" max="6646" width="26.42578125" style="1" bestFit="1" customWidth="1"/>
    <col min="6647" max="6895" width="12.5703125" style="1"/>
    <col min="6896" max="6896" width="39.5703125" style="1" customWidth="1"/>
    <col min="6897" max="6897" width="29.5703125" style="1" customWidth="1"/>
    <col min="6898" max="6901" width="12.5703125" style="1"/>
    <col min="6902" max="6902" width="26.42578125" style="1" bestFit="1" customWidth="1"/>
    <col min="6903" max="7151" width="12.5703125" style="1"/>
    <col min="7152" max="7152" width="39.5703125" style="1" customWidth="1"/>
    <col min="7153" max="7153" width="29.5703125" style="1" customWidth="1"/>
    <col min="7154" max="7157" width="12.5703125" style="1"/>
    <col min="7158" max="7158" width="26.42578125" style="1" bestFit="1" customWidth="1"/>
    <col min="7159" max="7407" width="12.5703125" style="1"/>
    <col min="7408" max="7408" width="39.5703125" style="1" customWidth="1"/>
    <col min="7409" max="7409" width="29.5703125" style="1" customWidth="1"/>
    <col min="7410" max="7413" width="12.5703125" style="1"/>
    <col min="7414" max="7414" width="26.42578125" style="1" bestFit="1" customWidth="1"/>
    <col min="7415" max="7663" width="12.5703125" style="1"/>
    <col min="7664" max="7664" width="39.5703125" style="1" customWidth="1"/>
    <col min="7665" max="7665" width="29.5703125" style="1" customWidth="1"/>
    <col min="7666" max="7669" width="12.5703125" style="1"/>
    <col min="7670" max="7670" width="26.42578125" style="1" bestFit="1" customWidth="1"/>
    <col min="7671" max="7919" width="12.5703125" style="1"/>
    <col min="7920" max="7920" width="39.5703125" style="1" customWidth="1"/>
    <col min="7921" max="7921" width="29.5703125" style="1" customWidth="1"/>
    <col min="7922" max="7925" width="12.5703125" style="1"/>
    <col min="7926" max="7926" width="26.42578125" style="1" bestFit="1" customWidth="1"/>
    <col min="7927" max="8175" width="12.5703125" style="1"/>
    <col min="8176" max="8176" width="39.5703125" style="1" customWidth="1"/>
    <col min="8177" max="8177" width="29.5703125" style="1" customWidth="1"/>
    <col min="8178" max="8181" width="12.5703125" style="1"/>
    <col min="8182" max="8182" width="26.42578125" style="1" bestFit="1" customWidth="1"/>
    <col min="8183" max="8431" width="12.5703125" style="1"/>
    <col min="8432" max="8432" width="39.5703125" style="1" customWidth="1"/>
    <col min="8433" max="8433" width="29.5703125" style="1" customWidth="1"/>
    <col min="8434" max="8437" width="12.5703125" style="1"/>
    <col min="8438" max="8438" width="26.42578125" style="1" bestFit="1" customWidth="1"/>
    <col min="8439" max="8687" width="12.5703125" style="1"/>
    <col min="8688" max="8688" width="39.5703125" style="1" customWidth="1"/>
    <col min="8689" max="8689" width="29.5703125" style="1" customWidth="1"/>
    <col min="8690" max="8693" width="12.5703125" style="1"/>
    <col min="8694" max="8694" width="26.42578125" style="1" bestFit="1" customWidth="1"/>
    <col min="8695" max="8943" width="12.5703125" style="1"/>
    <col min="8944" max="8944" width="39.5703125" style="1" customWidth="1"/>
    <col min="8945" max="8945" width="29.5703125" style="1" customWidth="1"/>
    <col min="8946" max="8949" width="12.5703125" style="1"/>
    <col min="8950" max="8950" width="26.42578125" style="1" bestFit="1" customWidth="1"/>
    <col min="8951" max="9199" width="12.5703125" style="1"/>
    <col min="9200" max="9200" width="39.5703125" style="1" customWidth="1"/>
    <col min="9201" max="9201" width="29.5703125" style="1" customWidth="1"/>
    <col min="9202" max="9205" width="12.5703125" style="1"/>
    <col min="9206" max="9206" width="26.42578125" style="1" bestFit="1" customWidth="1"/>
    <col min="9207" max="9455" width="12.5703125" style="1"/>
    <col min="9456" max="9456" width="39.5703125" style="1" customWidth="1"/>
    <col min="9457" max="9457" width="29.5703125" style="1" customWidth="1"/>
    <col min="9458" max="9461" width="12.5703125" style="1"/>
    <col min="9462" max="9462" width="26.42578125" style="1" bestFit="1" customWidth="1"/>
    <col min="9463" max="9711" width="12.5703125" style="1"/>
    <col min="9712" max="9712" width="39.5703125" style="1" customWidth="1"/>
    <col min="9713" max="9713" width="29.5703125" style="1" customWidth="1"/>
    <col min="9714" max="9717" width="12.5703125" style="1"/>
    <col min="9718" max="9718" width="26.42578125" style="1" bestFit="1" customWidth="1"/>
    <col min="9719" max="9967" width="12.5703125" style="1"/>
    <col min="9968" max="9968" width="39.5703125" style="1" customWidth="1"/>
    <col min="9969" max="9969" width="29.5703125" style="1" customWidth="1"/>
    <col min="9970" max="9973" width="12.5703125" style="1"/>
    <col min="9974" max="9974" width="26.42578125" style="1" bestFit="1" customWidth="1"/>
    <col min="9975" max="10223" width="12.5703125" style="1"/>
    <col min="10224" max="10224" width="39.5703125" style="1" customWidth="1"/>
    <col min="10225" max="10225" width="29.5703125" style="1" customWidth="1"/>
    <col min="10226" max="10229" width="12.5703125" style="1"/>
    <col min="10230" max="10230" width="26.42578125" style="1" bestFit="1" customWidth="1"/>
    <col min="10231" max="10479" width="12.5703125" style="1"/>
    <col min="10480" max="10480" width="39.5703125" style="1" customWidth="1"/>
    <col min="10481" max="10481" width="29.5703125" style="1" customWidth="1"/>
    <col min="10482" max="10485" width="12.5703125" style="1"/>
    <col min="10486" max="10486" width="26.42578125" style="1" bestFit="1" customWidth="1"/>
    <col min="10487" max="10735" width="12.5703125" style="1"/>
    <col min="10736" max="10736" width="39.5703125" style="1" customWidth="1"/>
    <col min="10737" max="10737" width="29.5703125" style="1" customWidth="1"/>
    <col min="10738" max="10741" width="12.5703125" style="1"/>
    <col min="10742" max="10742" width="26.42578125" style="1" bestFit="1" customWidth="1"/>
    <col min="10743" max="10991" width="12.5703125" style="1"/>
    <col min="10992" max="10992" width="39.5703125" style="1" customWidth="1"/>
    <col min="10993" max="10993" width="29.5703125" style="1" customWidth="1"/>
    <col min="10994" max="10997" width="12.5703125" style="1"/>
    <col min="10998" max="10998" width="26.42578125" style="1" bestFit="1" customWidth="1"/>
    <col min="10999" max="11247" width="12.5703125" style="1"/>
    <col min="11248" max="11248" width="39.5703125" style="1" customWidth="1"/>
    <col min="11249" max="11249" width="29.5703125" style="1" customWidth="1"/>
    <col min="11250" max="11253" width="12.5703125" style="1"/>
    <col min="11254" max="11254" width="26.42578125" style="1" bestFit="1" customWidth="1"/>
    <col min="11255" max="11503" width="12.5703125" style="1"/>
    <col min="11504" max="11504" width="39.5703125" style="1" customWidth="1"/>
    <col min="11505" max="11505" width="29.5703125" style="1" customWidth="1"/>
    <col min="11506" max="11509" width="12.5703125" style="1"/>
    <col min="11510" max="11510" width="26.42578125" style="1" bestFit="1" customWidth="1"/>
    <col min="11511" max="11759" width="12.5703125" style="1"/>
    <col min="11760" max="11760" width="39.5703125" style="1" customWidth="1"/>
    <col min="11761" max="11761" width="29.5703125" style="1" customWidth="1"/>
    <col min="11762" max="11765" width="12.5703125" style="1"/>
    <col min="11766" max="11766" width="26.42578125" style="1" bestFit="1" customWidth="1"/>
    <col min="11767" max="12015" width="12.5703125" style="1"/>
    <col min="12016" max="12016" width="39.5703125" style="1" customWidth="1"/>
    <col min="12017" max="12017" width="29.5703125" style="1" customWidth="1"/>
    <col min="12018" max="12021" width="12.5703125" style="1"/>
    <col min="12022" max="12022" width="26.42578125" style="1" bestFit="1" customWidth="1"/>
    <col min="12023" max="12271" width="12.5703125" style="1"/>
    <col min="12272" max="12272" width="39.5703125" style="1" customWidth="1"/>
    <col min="12273" max="12273" width="29.5703125" style="1" customWidth="1"/>
    <col min="12274" max="12277" width="12.5703125" style="1"/>
    <col min="12278" max="12278" width="26.42578125" style="1" bestFit="1" customWidth="1"/>
    <col min="12279" max="12527" width="12.5703125" style="1"/>
    <col min="12528" max="12528" width="39.5703125" style="1" customWidth="1"/>
    <col min="12529" max="12529" width="29.5703125" style="1" customWidth="1"/>
    <col min="12530" max="12533" width="12.5703125" style="1"/>
    <col min="12534" max="12534" width="26.42578125" style="1" bestFit="1" customWidth="1"/>
    <col min="12535" max="12783" width="12.5703125" style="1"/>
    <col min="12784" max="12784" width="39.5703125" style="1" customWidth="1"/>
    <col min="12785" max="12785" width="29.5703125" style="1" customWidth="1"/>
    <col min="12786" max="12789" width="12.5703125" style="1"/>
    <col min="12790" max="12790" width="26.42578125" style="1" bestFit="1" customWidth="1"/>
    <col min="12791" max="13039" width="12.5703125" style="1"/>
    <col min="13040" max="13040" width="39.5703125" style="1" customWidth="1"/>
    <col min="13041" max="13041" width="29.5703125" style="1" customWidth="1"/>
    <col min="13042" max="13045" width="12.5703125" style="1"/>
    <col min="13046" max="13046" width="26.42578125" style="1" bestFit="1" customWidth="1"/>
    <col min="13047" max="13295" width="12.5703125" style="1"/>
    <col min="13296" max="13296" width="39.5703125" style="1" customWidth="1"/>
    <col min="13297" max="13297" width="29.5703125" style="1" customWidth="1"/>
    <col min="13298" max="13301" width="12.5703125" style="1"/>
    <col min="13302" max="13302" width="26.42578125" style="1" bestFit="1" customWidth="1"/>
    <col min="13303" max="13551" width="12.5703125" style="1"/>
    <col min="13552" max="13552" width="39.5703125" style="1" customWidth="1"/>
    <col min="13553" max="13553" width="29.5703125" style="1" customWidth="1"/>
    <col min="13554" max="13557" width="12.5703125" style="1"/>
    <col min="13558" max="13558" width="26.42578125" style="1" bestFit="1" customWidth="1"/>
    <col min="13559" max="13807" width="12.5703125" style="1"/>
    <col min="13808" max="13808" width="39.5703125" style="1" customWidth="1"/>
    <col min="13809" max="13809" width="29.5703125" style="1" customWidth="1"/>
    <col min="13810" max="13813" width="12.5703125" style="1"/>
    <col min="13814" max="13814" width="26.42578125" style="1" bestFit="1" customWidth="1"/>
    <col min="13815" max="14063" width="12.5703125" style="1"/>
    <col min="14064" max="14064" width="39.5703125" style="1" customWidth="1"/>
    <col min="14065" max="14065" width="29.5703125" style="1" customWidth="1"/>
    <col min="14066" max="14069" width="12.5703125" style="1"/>
    <col min="14070" max="14070" width="26.42578125" style="1" bestFit="1" customWidth="1"/>
    <col min="14071" max="14319" width="12.5703125" style="1"/>
    <col min="14320" max="14320" width="39.5703125" style="1" customWidth="1"/>
    <col min="14321" max="14321" width="29.5703125" style="1" customWidth="1"/>
    <col min="14322" max="14325" width="12.5703125" style="1"/>
    <col min="14326" max="14326" width="26.42578125" style="1" bestFit="1" customWidth="1"/>
    <col min="14327" max="14575" width="12.5703125" style="1"/>
    <col min="14576" max="14576" width="39.5703125" style="1" customWidth="1"/>
    <col min="14577" max="14577" width="29.5703125" style="1" customWidth="1"/>
    <col min="14578" max="14581" width="12.5703125" style="1"/>
    <col min="14582" max="14582" width="26.42578125" style="1" bestFit="1" customWidth="1"/>
    <col min="14583" max="14831" width="12.5703125" style="1"/>
    <col min="14832" max="14832" width="39.5703125" style="1" customWidth="1"/>
    <col min="14833" max="14833" width="29.5703125" style="1" customWidth="1"/>
    <col min="14834" max="14837" width="12.5703125" style="1"/>
    <col min="14838" max="14838" width="26.42578125" style="1" bestFit="1" customWidth="1"/>
    <col min="14839" max="15087" width="12.5703125" style="1"/>
    <col min="15088" max="15088" width="39.5703125" style="1" customWidth="1"/>
    <col min="15089" max="15089" width="29.5703125" style="1" customWidth="1"/>
    <col min="15090" max="15093" width="12.5703125" style="1"/>
    <col min="15094" max="15094" width="26.42578125" style="1" bestFit="1" customWidth="1"/>
    <col min="15095" max="15343" width="12.5703125" style="1"/>
    <col min="15344" max="15344" width="39.5703125" style="1" customWidth="1"/>
    <col min="15345" max="15345" width="29.5703125" style="1" customWidth="1"/>
    <col min="15346" max="15349" width="12.5703125" style="1"/>
    <col min="15350" max="15350" width="26.42578125" style="1" bestFit="1" customWidth="1"/>
    <col min="15351" max="15599" width="12.5703125" style="1"/>
    <col min="15600" max="15600" width="39.5703125" style="1" customWidth="1"/>
    <col min="15601" max="15601" width="29.5703125" style="1" customWidth="1"/>
    <col min="15602" max="15605" width="12.5703125" style="1"/>
    <col min="15606" max="15606" width="26.42578125" style="1" bestFit="1" customWidth="1"/>
    <col min="15607" max="15855" width="12.5703125" style="1"/>
    <col min="15856" max="15856" width="39.5703125" style="1" customWidth="1"/>
    <col min="15857" max="15857" width="29.5703125" style="1" customWidth="1"/>
    <col min="15858" max="15861" width="12.5703125" style="1"/>
    <col min="15862" max="15862" width="26.42578125" style="1" bestFit="1" customWidth="1"/>
    <col min="15863" max="16111" width="12.5703125" style="1"/>
    <col min="16112" max="16112" width="39.5703125" style="1" customWidth="1"/>
    <col min="16113" max="16113" width="29.5703125" style="1" customWidth="1"/>
    <col min="16114" max="16117" width="12.5703125" style="1"/>
    <col min="16118" max="16118" width="26.42578125" style="1" bestFit="1" customWidth="1"/>
    <col min="16119" max="16384" width="12.5703125" style="1"/>
  </cols>
  <sheetData>
    <row r="1" spans="1:10" ht="15.75" thickBot="1"/>
    <row r="2" spans="1:10" ht="15.75" thickBot="1">
      <c r="A2" s="21" t="s">
        <v>22</v>
      </c>
      <c r="B2" s="19"/>
      <c r="C2" s="20"/>
      <c r="D2" s="15"/>
      <c r="E2" s="27" t="s">
        <v>23</v>
      </c>
      <c r="F2" s="25"/>
      <c r="G2" s="26"/>
    </row>
    <row r="3" spans="1:10" ht="15.75" thickBot="1">
      <c r="A3" s="18"/>
    </row>
    <row r="4" spans="1:10">
      <c r="A4" s="22" t="s">
        <v>0</v>
      </c>
      <c r="B4" s="23">
        <v>0</v>
      </c>
      <c r="C4" s="24" t="s">
        <v>1</v>
      </c>
      <c r="D4" s="16"/>
      <c r="E4" s="38">
        <v>9710</v>
      </c>
      <c r="F4" s="39">
        <v>0</v>
      </c>
      <c r="G4" s="40"/>
      <c r="I4" s="47" t="s">
        <v>27</v>
      </c>
    </row>
    <row r="5" spans="1:10">
      <c r="A5" s="22" t="s">
        <v>2</v>
      </c>
      <c r="B5" s="23">
        <v>0.14000000000000001</v>
      </c>
      <c r="C5" s="24" t="s">
        <v>3</v>
      </c>
      <c r="D5" s="16"/>
      <c r="E5" s="41">
        <v>26818</v>
      </c>
      <c r="F5" s="42">
        <v>0.14000000000000001</v>
      </c>
      <c r="G5" s="43">
        <v>1359.4</v>
      </c>
      <c r="I5" s="47" t="s">
        <v>28</v>
      </c>
    </row>
    <row r="6" spans="1:10">
      <c r="A6" s="22" t="s">
        <v>4</v>
      </c>
      <c r="B6" s="23">
        <v>0.3</v>
      </c>
      <c r="C6" s="24" t="s">
        <v>5</v>
      </c>
      <c r="D6" s="16"/>
      <c r="E6" s="41">
        <v>71898</v>
      </c>
      <c r="F6" s="42">
        <v>0.3</v>
      </c>
      <c r="G6" s="43">
        <v>5650.28</v>
      </c>
    </row>
    <row r="7" spans="1:10">
      <c r="A7" s="22" t="s">
        <v>6</v>
      </c>
      <c r="B7" s="23">
        <v>0.41</v>
      </c>
      <c r="C7" s="24" t="s">
        <v>7</v>
      </c>
      <c r="D7" s="16"/>
      <c r="E7" s="41">
        <v>152260</v>
      </c>
      <c r="F7" s="42">
        <v>0.41</v>
      </c>
      <c r="G7" s="43">
        <v>13559.06</v>
      </c>
    </row>
    <row r="8" spans="1:10" ht="15.75" thickBot="1">
      <c r="A8" s="22" t="s">
        <v>8</v>
      </c>
      <c r="B8" s="23">
        <v>0.45</v>
      </c>
      <c r="C8" s="24" t="s">
        <v>9</v>
      </c>
      <c r="D8" s="16"/>
      <c r="E8" s="44"/>
      <c r="F8" s="45">
        <v>0.45</v>
      </c>
      <c r="G8" s="46">
        <v>19649.46</v>
      </c>
    </row>
    <row r="9" spans="1:10">
      <c r="C9" s="16"/>
    </row>
    <row r="10" spans="1:10" ht="24" customHeight="1">
      <c r="B10" s="34" t="s">
        <v>18</v>
      </c>
      <c r="C10" s="16"/>
      <c r="D10" s="17"/>
      <c r="I10" s="34" t="s">
        <v>10</v>
      </c>
      <c r="J10" s="34"/>
    </row>
    <row r="11" spans="1:10">
      <c r="A11" s="1" t="s">
        <v>16</v>
      </c>
      <c r="B11" s="8">
        <v>80000</v>
      </c>
      <c r="C11" s="30" t="s">
        <v>24</v>
      </c>
      <c r="D11" s="31"/>
      <c r="E11" s="32"/>
      <c r="F11" s="32"/>
      <c r="G11" s="32"/>
      <c r="H11" s="33"/>
      <c r="I11" s="6" t="s">
        <v>19</v>
      </c>
      <c r="J11" s="2">
        <f>VLOOKUP(I11,I13:J19,2,0)</f>
        <v>3</v>
      </c>
    </row>
    <row r="12" spans="1:10" ht="15.75" thickBot="1">
      <c r="A12" s="1" t="s">
        <v>17</v>
      </c>
      <c r="B12" s="12">
        <f>J11</f>
        <v>3</v>
      </c>
      <c r="C12" s="16"/>
      <c r="D12" s="17"/>
    </row>
    <row r="13" spans="1:10">
      <c r="A13" s="1" t="s">
        <v>26</v>
      </c>
      <c r="B13" s="7">
        <f>B11/B12</f>
        <v>26666.666666666668</v>
      </c>
      <c r="C13" s="16"/>
      <c r="D13" s="17"/>
      <c r="I13" s="3" t="s">
        <v>11</v>
      </c>
      <c r="J13" s="9">
        <v>1</v>
      </c>
    </row>
    <row r="14" spans="1:10">
      <c r="C14" s="16"/>
      <c r="D14" s="17"/>
      <c r="I14" s="4" t="s">
        <v>12</v>
      </c>
      <c r="J14" s="10">
        <v>1.5</v>
      </c>
    </row>
    <row r="15" spans="1:10">
      <c r="C15" s="16"/>
      <c r="D15" s="17"/>
      <c r="I15" s="4" t="s">
        <v>13</v>
      </c>
      <c r="J15" s="10">
        <v>2</v>
      </c>
    </row>
    <row r="16" spans="1:10">
      <c r="I16" s="4" t="s">
        <v>14</v>
      </c>
      <c r="J16" s="10">
        <v>2.5</v>
      </c>
    </row>
    <row r="17" spans="1:10">
      <c r="I17" s="4" t="s">
        <v>19</v>
      </c>
      <c r="J17" s="10">
        <v>3</v>
      </c>
    </row>
    <row r="18" spans="1:10">
      <c r="I18" s="4" t="s">
        <v>20</v>
      </c>
      <c r="J18" s="10">
        <v>3.5</v>
      </c>
    </row>
    <row r="19" spans="1:10" ht="15.75" thickBot="1">
      <c r="C19" s="14"/>
      <c r="D19" s="13"/>
      <c r="I19" s="5" t="s">
        <v>21</v>
      </c>
      <c r="J19" s="11">
        <v>4</v>
      </c>
    </row>
    <row r="20" spans="1:10" ht="20.25" thickBot="1">
      <c r="A20" s="28" t="s">
        <v>15</v>
      </c>
      <c r="B20" s="28"/>
      <c r="C20" s="29">
        <f>IF(B13&lt;=E4,0,IF(B13&lt;=E5,((B11*F5)-(G5*B12)),IF(B13&lt;=E6,((B11*F6)-(G6*B12)),IF(-B13&lt;=E7,((B11*F7)-(G7*B12)),(B11*F8)-(G8*B12)))))</f>
        <v>7121.8000000000011</v>
      </c>
      <c r="E20" s="35">
        <f>C20/B11</f>
        <v>8.9022500000000018E-2</v>
      </c>
      <c r="F20" s="36" t="s">
        <v>25</v>
      </c>
      <c r="G20" s="37" t="str">
        <f>ROUND(12*E20,1)&amp;" Mois"</f>
        <v>1.1 Mois</v>
      </c>
    </row>
  </sheetData>
  <dataValidations count="1">
    <dataValidation type="list" allowBlank="1" showInputMessage="1" showErrorMessage="1" sqref="IL65538 IL10 SH10 ACD10 ALZ10 AVV10 BFR10 BPN10 BZJ10 CJF10 CTB10 DCX10 DMT10 DWP10 EGL10 EQH10 FAD10 FJZ10 FTV10 GDR10 GNN10 GXJ10 HHF10 HRB10 IAX10 IKT10 IUP10 JEL10 JOH10 JYD10 KHZ10 KRV10 LBR10 LLN10 LVJ10 MFF10 MPB10 MYX10 NIT10 NSP10 OCL10 OMH10 OWD10 PFZ10 PPV10 PZR10 QJN10 QTJ10 RDF10 RNB10 RWX10 SGT10 SQP10 TAL10 TKH10 TUD10 UDZ10 UNV10 UXR10 VHN10 VRJ10 WBF10 WLB10 WUX10 WUX983042 WLB983042 WBF983042 VRJ983042 VHN983042 UXR983042 UNV983042 UDZ983042 TUD983042 TKH983042 TAL983042 SQP983042 SGT983042 RWX983042 RNB983042 RDF983042 QTJ983042 QJN983042 PZR983042 PPV983042 PFZ983042 OWD983042 OMH983042 OCL983042 NSP983042 NIT983042 MYX983042 MPB983042 MFF983042 LVJ983042 LLN983042 LBR983042 KRV983042 KHZ983042 JYD983042 JOH983042 JEL983042 IUP983042 IKT983042 IAX983042 HRB983042 HHF983042 GXJ983042 GNN983042 GDR983042 FTV983042 FJZ983042 FAD983042 EQH983042 EGL983042 DWP983042 DMT983042 DCX983042 CTB983042 CJF983042 BZJ983042 BPN983042 BFR983042 AVV983042 ALZ983042 ACD983042 SH983042 IL983042 WUX917506 WLB917506 WBF917506 VRJ917506 VHN917506 UXR917506 UNV917506 UDZ917506 TUD917506 TKH917506 TAL917506 SQP917506 SGT917506 RWX917506 RNB917506 RDF917506 QTJ917506 QJN917506 PZR917506 PPV917506 PFZ917506 OWD917506 OMH917506 OCL917506 NSP917506 NIT917506 MYX917506 MPB917506 MFF917506 LVJ917506 LLN917506 LBR917506 KRV917506 KHZ917506 JYD917506 JOH917506 JEL917506 IUP917506 IKT917506 IAX917506 HRB917506 HHF917506 GXJ917506 GNN917506 GDR917506 FTV917506 FJZ917506 FAD917506 EQH917506 EGL917506 DWP917506 DMT917506 DCX917506 CTB917506 CJF917506 BZJ917506 BPN917506 BFR917506 AVV917506 ALZ917506 ACD917506 SH917506 IL917506 WUX851970 WLB851970 WBF851970 VRJ851970 VHN851970 UXR851970 UNV851970 UDZ851970 TUD851970 TKH851970 TAL851970 SQP851970 SGT851970 RWX851970 RNB851970 RDF851970 QTJ851970 QJN851970 PZR851970 PPV851970 PFZ851970 OWD851970 OMH851970 OCL851970 NSP851970 NIT851970 MYX851970 MPB851970 MFF851970 LVJ851970 LLN851970 LBR851970 KRV851970 KHZ851970 JYD851970 JOH851970 JEL851970 IUP851970 IKT851970 IAX851970 HRB851970 HHF851970 GXJ851970 GNN851970 GDR851970 FTV851970 FJZ851970 FAD851970 EQH851970 EGL851970 DWP851970 DMT851970 DCX851970 CTB851970 CJF851970 BZJ851970 BPN851970 BFR851970 AVV851970 ALZ851970 ACD851970 SH851970 IL851970 WUX786434 WLB786434 WBF786434 VRJ786434 VHN786434 UXR786434 UNV786434 UDZ786434 TUD786434 TKH786434 TAL786434 SQP786434 SGT786434 RWX786434 RNB786434 RDF786434 QTJ786434 QJN786434 PZR786434 PPV786434 PFZ786434 OWD786434 OMH786434 OCL786434 NSP786434 NIT786434 MYX786434 MPB786434 MFF786434 LVJ786434 LLN786434 LBR786434 KRV786434 KHZ786434 JYD786434 JOH786434 JEL786434 IUP786434 IKT786434 IAX786434 HRB786434 HHF786434 GXJ786434 GNN786434 GDR786434 FTV786434 FJZ786434 FAD786434 EQH786434 EGL786434 DWP786434 DMT786434 DCX786434 CTB786434 CJF786434 BZJ786434 BPN786434 BFR786434 AVV786434 ALZ786434 ACD786434 SH786434 IL786434 WUX720898 WLB720898 WBF720898 VRJ720898 VHN720898 UXR720898 UNV720898 UDZ720898 TUD720898 TKH720898 TAL720898 SQP720898 SGT720898 RWX720898 RNB720898 RDF720898 QTJ720898 QJN720898 PZR720898 PPV720898 PFZ720898 OWD720898 OMH720898 OCL720898 NSP720898 NIT720898 MYX720898 MPB720898 MFF720898 LVJ720898 LLN720898 LBR720898 KRV720898 KHZ720898 JYD720898 JOH720898 JEL720898 IUP720898 IKT720898 IAX720898 HRB720898 HHF720898 GXJ720898 GNN720898 GDR720898 FTV720898 FJZ720898 FAD720898 EQH720898 EGL720898 DWP720898 DMT720898 DCX720898 CTB720898 CJF720898 BZJ720898 BPN720898 BFR720898 AVV720898 ALZ720898 ACD720898 SH720898 IL720898 WUX655362 WLB655362 WBF655362 VRJ655362 VHN655362 UXR655362 UNV655362 UDZ655362 TUD655362 TKH655362 TAL655362 SQP655362 SGT655362 RWX655362 RNB655362 RDF655362 QTJ655362 QJN655362 PZR655362 PPV655362 PFZ655362 OWD655362 OMH655362 OCL655362 NSP655362 NIT655362 MYX655362 MPB655362 MFF655362 LVJ655362 LLN655362 LBR655362 KRV655362 KHZ655362 JYD655362 JOH655362 JEL655362 IUP655362 IKT655362 IAX655362 HRB655362 HHF655362 GXJ655362 GNN655362 GDR655362 FTV655362 FJZ655362 FAD655362 EQH655362 EGL655362 DWP655362 DMT655362 DCX655362 CTB655362 CJF655362 BZJ655362 BPN655362 BFR655362 AVV655362 ALZ655362 ACD655362 SH655362 IL655362 WUX589826 WLB589826 WBF589826 VRJ589826 VHN589826 UXR589826 UNV589826 UDZ589826 TUD589826 TKH589826 TAL589826 SQP589826 SGT589826 RWX589826 RNB589826 RDF589826 QTJ589826 QJN589826 PZR589826 PPV589826 PFZ589826 OWD589826 OMH589826 OCL589826 NSP589826 NIT589826 MYX589826 MPB589826 MFF589826 LVJ589826 LLN589826 LBR589826 KRV589826 KHZ589826 JYD589826 JOH589826 JEL589826 IUP589826 IKT589826 IAX589826 HRB589826 HHF589826 GXJ589826 GNN589826 GDR589826 FTV589826 FJZ589826 FAD589826 EQH589826 EGL589826 DWP589826 DMT589826 DCX589826 CTB589826 CJF589826 BZJ589826 BPN589826 BFR589826 AVV589826 ALZ589826 ACD589826 SH589826 IL589826 WUX524290 WLB524290 WBF524290 VRJ524290 VHN524290 UXR524290 UNV524290 UDZ524290 TUD524290 TKH524290 TAL524290 SQP524290 SGT524290 RWX524290 RNB524290 RDF524290 QTJ524290 QJN524290 PZR524290 PPV524290 PFZ524290 OWD524290 OMH524290 OCL524290 NSP524290 NIT524290 MYX524290 MPB524290 MFF524290 LVJ524290 LLN524290 LBR524290 KRV524290 KHZ524290 JYD524290 JOH524290 JEL524290 IUP524290 IKT524290 IAX524290 HRB524290 HHF524290 GXJ524290 GNN524290 GDR524290 FTV524290 FJZ524290 FAD524290 EQH524290 EGL524290 DWP524290 DMT524290 DCX524290 CTB524290 CJF524290 BZJ524290 BPN524290 BFR524290 AVV524290 ALZ524290 ACD524290 SH524290 IL524290 WUX458754 WLB458754 WBF458754 VRJ458754 VHN458754 UXR458754 UNV458754 UDZ458754 TUD458754 TKH458754 TAL458754 SQP458754 SGT458754 RWX458754 RNB458754 RDF458754 QTJ458754 QJN458754 PZR458754 PPV458754 PFZ458754 OWD458754 OMH458754 OCL458754 NSP458754 NIT458754 MYX458754 MPB458754 MFF458754 LVJ458754 LLN458754 LBR458754 KRV458754 KHZ458754 JYD458754 JOH458754 JEL458754 IUP458754 IKT458754 IAX458754 HRB458754 HHF458754 GXJ458754 GNN458754 GDR458754 FTV458754 FJZ458754 FAD458754 EQH458754 EGL458754 DWP458754 DMT458754 DCX458754 CTB458754 CJF458754 BZJ458754 BPN458754 BFR458754 AVV458754 ALZ458754 ACD458754 SH458754 IL458754 WUX393218 WLB393218 WBF393218 VRJ393218 VHN393218 UXR393218 UNV393218 UDZ393218 TUD393218 TKH393218 TAL393218 SQP393218 SGT393218 RWX393218 RNB393218 RDF393218 QTJ393218 QJN393218 PZR393218 PPV393218 PFZ393218 OWD393218 OMH393218 OCL393218 NSP393218 NIT393218 MYX393218 MPB393218 MFF393218 LVJ393218 LLN393218 LBR393218 KRV393218 KHZ393218 JYD393218 JOH393218 JEL393218 IUP393218 IKT393218 IAX393218 HRB393218 HHF393218 GXJ393218 GNN393218 GDR393218 FTV393218 FJZ393218 FAD393218 EQH393218 EGL393218 DWP393218 DMT393218 DCX393218 CTB393218 CJF393218 BZJ393218 BPN393218 BFR393218 AVV393218 ALZ393218 ACD393218 SH393218 IL393218 WUX327682 WLB327682 WBF327682 VRJ327682 VHN327682 UXR327682 UNV327682 UDZ327682 TUD327682 TKH327682 TAL327682 SQP327682 SGT327682 RWX327682 RNB327682 RDF327682 QTJ327682 QJN327682 PZR327682 PPV327682 PFZ327682 OWD327682 OMH327682 OCL327682 NSP327682 NIT327682 MYX327682 MPB327682 MFF327682 LVJ327682 LLN327682 LBR327682 KRV327682 KHZ327682 JYD327682 JOH327682 JEL327682 IUP327682 IKT327682 IAX327682 HRB327682 HHF327682 GXJ327682 GNN327682 GDR327682 FTV327682 FJZ327682 FAD327682 EQH327682 EGL327682 DWP327682 DMT327682 DCX327682 CTB327682 CJF327682 BZJ327682 BPN327682 BFR327682 AVV327682 ALZ327682 ACD327682 SH327682 IL327682 WUX262146 WLB262146 WBF262146 VRJ262146 VHN262146 UXR262146 UNV262146 UDZ262146 TUD262146 TKH262146 TAL262146 SQP262146 SGT262146 RWX262146 RNB262146 RDF262146 QTJ262146 QJN262146 PZR262146 PPV262146 PFZ262146 OWD262146 OMH262146 OCL262146 NSP262146 NIT262146 MYX262146 MPB262146 MFF262146 LVJ262146 LLN262146 LBR262146 KRV262146 KHZ262146 JYD262146 JOH262146 JEL262146 IUP262146 IKT262146 IAX262146 HRB262146 HHF262146 GXJ262146 GNN262146 GDR262146 FTV262146 FJZ262146 FAD262146 EQH262146 EGL262146 DWP262146 DMT262146 DCX262146 CTB262146 CJF262146 BZJ262146 BPN262146 BFR262146 AVV262146 ALZ262146 ACD262146 SH262146 IL262146 WUX196610 WLB196610 WBF196610 VRJ196610 VHN196610 UXR196610 UNV196610 UDZ196610 TUD196610 TKH196610 TAL196610 SQP196610 SGT196610 RWX196610 RNB196610 RDF196610 QTJ196610 QJN196610 PZR196610 PPV196610 PFZ196610 OWD196610 OMH196610 OCL196610 NSP196610 NIT196610 MYX196610 MPB196610 MFF196610 LVJ196610 LLN196610 LBR196610 KRV196610 KHZ196610 JYD196610 JOH196610 JEL196610 IUP196610 IKT196610 IAX196610 HRB196610 HHF196610 GXJ196610 GNN196610 GDR196610 FTV196610 FJZ196610 FAD196610 EQH196610 EGL196610 DWP196610 DMT196610 DCX196610 CTB196610 CJF196610 BZJ196610 BPN196610 BFR196610 AVV196610 ALZ196610 ACD196610 SH196610 IL196610 WUX131074 WLB131074 WBF131074 VRJ131074 VHN131074 UXR131074 UNV131074 UDZ131074 TUD131074 TKH131074 TAL131074 SQP131074 SGT131074 RWX131074 RNB131074 RDF131074 QTJ131074 QJN131074 PZR131074 PPV131074 PFZ131074 OWD131074 OMH131074 OCL131074 NSP131074 NIT131074 MYX131074 MPB131074 MFF131074 LVJ131074 LLN131074 LBR131074 KRV131074 KHZ131074 JYD131074 JOH131074 JEL131074 IUP131074 IKT131074 IAX131074 HRB131074 HHF131074 GXJ131074 GNN131074 GDR131074 FTV131074 FJZ131074 FAD131074 EQH131074 EGL131074 DWP131074 DMT131074 DCX131074 CTB131074 CJF131074 BZJ131074 BPN131074 BFR131074 AVV131074 ALZ131074 ACD131074 SH131074 IL131074 WUX65538 WLB65538 WBF65538 VRJ65538 VHN65538 UXR65538 UNV65538 UDZ65538 TUD65538 TKH65538 TAL65538 SQP65538 SGT65538 RWX65538 RNB65538 RDF65538 QTJ65538 QJN65538 PZR65538 PPV65538 PFZ65538 OWD65538 OMH65538 OCL65538 NSP65538 NIT65538 MYX65538 MPB65538 MFF65538 LVJ65538 LLN65538 LBR65538 KRV65538 KHZ65538 JYD65538 JOH65538 JEL65538 IUP65538 IKT65538 IAX65538 HRB65538 HHF65538 GXJ65538 GNN65538 GDR65538 FTV65538 FJZ65538 FAD65538 EQH65538 EGL65538 DWP65538 DMT65538 DCX65538 CTB65538 CJF65538 BZJ65538 BPN65538 BFR65538 AVV65538 ALZ65538 ACD65538 SH65538 I11 I65538 I131074 I196610 I262146 I327682 I393218 I458754 I524290 I589826 I655362 I720898 I786434 I851970 I917506 I983042">
      <formula1>$I$13:$I$19</formula1>
    </dataValidation>
  </dataValidations>
  <pageMargins left="0.75" right="0.75" top="1" bottom="1"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IRPP</vt:lpstr>
    </vt:vector>
  </TitlesOfParts>
  <Company>Oracle Corporation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dc:creator>
  <cp:lastModifiedBy>Carim</cp:lastModifiedBy>
  <dcterms:created xsi:type="dcterms:W3CDTF">2017-09-30T07:52:20Z</dcterms:created>
  <dcterms:modified xsi:type="dcterms:W3CDTF">2017-10-01T12:02:13Z</dcterms:modified>
</cp:coreProperties>
</file>