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2"/>
  <c r="E2"/>
  <c r="D2"/>
  <c r="C3"/>
  <c r="C2"/>
  <c r="B3"/>
  <c r="B2"/>
  <c r="A3"/>
  <c r="A2"/>
</calcChain>
</file>

<file path=xl/sharedStrings.xml><?xml version="1.0" encoding="utf-8"?>
<sst xmlns="http://schemas.openxmlformats.org/spreadsheetml/2006/main" count="56" uniqueCount="42">
  <si>
    <t>Réf. EP</t>
  </si>
  <si>
    <t>Catégorie</t>
  </si>
  <si>
    <t>Description</t>
  </si>
  <si>
    <t>UE1234</t>
  </si>
  <si>
    <t>CHEMISERIE</t>
  </si>
  <si>
    <t>ABCDE 100% Coton</t>
  </si>
  <si>
    <t>Origine</t>
  </si>
  <si>
    <t/>
  </si>
  <si>
    <t>Quantité</t>
  </si>
  <si>
    <t>Total HT Brut</t>
  </si>
  <si>
    <t>Remise article</t>
  </si>
  <si>
    <t>Remise Cde</t>
  </si>
  <si>
    <t>Total HT NET</t>
  </si>
  <si>
    <t>AD5678</t>
  </si>
  <si>
    <t>MAILLE</t>
  </si>
  <si>
    <t>FGHI 100% polyestère</t>
  </si>
  <si>
    <t>Inde</t>
  </si>
  <si>
    <t xml:space="preserve">
Quantité
Prix Unit.</t>
  </si>
  <si>
    <t>257,60 €</t>
  </si>
  <si>
    <t>Chine</t>
  </si>
  <si>
    <t>371,20 €</t>
  </si>
  <si>
    <t>MONTANT HT BRUT :</t>
  </si>
  <si>
    <t>TOTAL REMISE :</t>
  </si>
  <si>
    <t>TOTAL PORT :</t>
  </si>
  <si>
    <t>0,00 €</t>
  </si>
  <si>
    <t>TOTAL FRAIS :</t>
  </si>
  <si>
    <t>Base HT :</t>
  </si>
  <si>
    <t>628,80 €</t>
  </si>
  <si>
    <t>Qté de colis</t>
  </si>
  <si>
    <t>Poids brut</t>
  </si>
  <si>
    <t>Poids net</t>
  </si>
  <si>
    <t>%TVA :</t>
  </si>
  <si>
    <t>TOTAL TVA :</t>
  </si>
  <si>
    <t>7 KG</t>
  </si>
  <si>
    <t>0 KG</t>
  </si>
  <si>
    <t>TOTAL TTC :</t>
  </si>
  <si>
    <t>Ref article</t>
  </si>
  <si>
    <t>Prix article remisé</t>
  </si>
  <si>
    <t>Prix Total facture</t>
  </si>
  <si>
    <t>Nombre Colis</t>
  </si>
  <si>
    <t>Il suffit d'utiliser Réf.EP comme Référence</t>
  </si>
  <si>
    <t>er de Décaler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</si>
</sst>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9" fontId="2" fillId="0" borderId="0" xfId="2" applyFont="1"/>
    <xf numFmtId="164" fontId="2" fillId="0" borderId="0" xfId="1" applyFont="1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1" applyFont="1"/>
    <xf numFmtId="0" fontId="3" fillId="0" borderId="0" xfId="0" applyFont="1" applyAlignment="1">
      <alignment horizontal="center"/>
    </xf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6" fillId="0" borderId="0" xfId="0" applyFont="1"/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14</xdr:row>
      <xdr:rowOff>28575</xdr:rowOff>
    </xdr:from>
    <xdr:to>
      <xdr:col>3</xdr:col>
      <xdr:colOff>752475</xdr:colOff>
      <xdr:row>17</xdr:row>
      <xdr:rowOff>85725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8E425F51-884A-4469-91D1-C04ECB5A54BB}"/>
            </a:ext>
          </a:extLst>
        </xdr:cNvPr>
        <xdr:cNvSpPr/>
      </xdr:nvSpPr>
      <xdr:spPr>
        <a:xfrm>
          <a:off x="666750" y="2695575"/>
          <a:ext cx="2371725" cy="62865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752475</xdr:colOff>
      <xdr:row>3</xdr:row>
      <xdr:rowOff>152399</xdr:rowOff>
    </xdr:from>
    <xdr:to>
      <xdr:col>14</xdr:col>
      <xdr:colOff>219075</xdr:colOff>
      <xdr:row>18</xdr:row>
      <xdr:rowOff>161924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D901525-0961-4198-BEB3-82716A6AABA9}"/>
            </a:ext>
          </a:extLst>
        </xdr:cNvPr>
        <xdr:cNvSpPr/>
      </xdr:nvSpPr>
      <xdr:spPr>
        <a:xfrm>
          <a:off x="3800475" y="723899"/>
          <a:ext cx="7086600" cy="2867025"/>
        </a:xfrm>
        <a:prstGeom prst="rect">
          <a:avLst/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438150</xdr:colOff>
      <xdr:row>12</xdr:row>
      <xdr:rowOff>76200</xdr:rowOff>
    </xdr:from>
    <xdr:to>
      <xdr:col>0</xdr:col>
      <xdr:colOff>438150</xdr:colOff>
      <xdr:row>19</xdr:row>
      <xdr:rowOff>161925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D782FE65-5240-450A-B1AC-76314AAB82C1}"/>
            </a:ext>
          </a:extLst>
        </xdr:cNvPr>
        <xdr:cNvCxnSpPr/>
      </xdr:nvCxnSpPr>
      <xdr:spPr>
        <a:xfrm>
          <a:off x="438150" y="2362200"/>
          <a:ext cx="0" cy="1419225"/>
        </a:xfrm>
        <a:prstGeom prst="straightConnector1">
          <a:avLst/>
        </a:prstGeom>
        <a:ln w="38100">
          <a:solidFill>
            <a:srgbClr val="FF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2</xdr:row>
      <xdr:rowOff>9525</xdr:rowOff>
    </xdr:from>
    <xdr:to>
      <xdr:col>15</xdr:col>
      <xdr:colOff>38100</xdr:colOff>
      <xdr:row>2</xdr:row>
      <xdr:rowOff>19051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BEE77824-A42A-4141-9CC9-F2A568A2E2CC}"/>
            </a:ext>
          </a:extLst>
        </xdr:cNvPr>
        <xdr:cNvCxnSpPr/>
      </xdr:nvCxnSpPr>
      <xdr:spPr>
        <a:xfrm flipH="1">
          <a:off x="3228975" y="390525"/>
          <a:ext cx="8239125" cy="9526"/>
        </a:xfrm>
        <a:prstGeom prst="straightConnector1">
          <a:avLst/>
        </a:prstGeom>
        <a:ln w="38100">
          <a:solidFill>
            <a:srgbClr val="00B0F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5:N17"/>
  <sheetViews>
    <sheetView showGridLines="0" workbookViewId="0">
      <selection activeCell="B5" sqref="B5"/>
    </sheetView>
  </sheetViews>
  <sheetFormatPr defaultColWidth="11.42578125" defaultRowHeight="15"/>
  <sheetData>
    <row r="5" spans="1:14">
      <c r="A5" s="7" t="s">
        <v>0</v>
      </c>
      <c r="B5" s="6" t="s">
        <v>1</v>
      </c>
      <c r="C5" s="6" t="s">
        <v>2</v>
      </c>
      <c r="D5" s="6"/>
      <c r="E5" s="6" t="s">
        <v>6</v>
      </c>
      <c r="F5" s="6" t="s">
        <v>7</v>
      </c>
      <c r="G5" s="6"/>
      <c r="H5" s="10" t="s">
        <v>8</v>
      </c>
      <c r="I5" s="10" t="s">
        <v>9</v>
      </c>
      <c r="J5" s="6"/>
      <c r="K5" s="6" t="s">
        <v>10</v>
      </c>
      <c r="L5" s="6" t="s">
        <v>11</v>
      </c>
      <c r="M5" s="6"/>
      <c r="N5" s="10" t="s">
        <v>12</v>
      </c>
    </row>
    <row r="6" spans="1:14">
      <c r="A6" s="1" t="s">
        <v>3</v>
      </c>
      <c r="B6" s="1" t="s">
        <v>4</v>
      </c>
      <c r="C6" s="1" t="s">
        <v>5</v>
      </c>
      <c r="D6" s="1"/>
      <c r="E6" s="1" t="s">
        <v>16</v>
      </c>
      <c r="F6" s="1" t="s">
        <v>17</v>
      </c>
      <c r="G6" s="1"/>
      <c r="H6" s="4">
        <v>7</v>
      </c>
      <c r="I6" s="4" t="s">
        <v>18</v>
      </c>
      <c r="J6" s="1"/>
      <c r="K6" s="2">
        <v>0.2</v>
      </c>
      <c r="L6" s="1" t="s">
        <v>7</v>
      </c>
      <c r="M6" s="1"/>
      <c r="N6" s="4" t="s">
        <v>18</v>
      </c>
    </row>
    <row r="7" spans="1:14">
      <c r="A7" s="1" t="s">
        <v>13</v>
      </c>
      <c r="B7" s="1" t="s">
        <v>14</v>
      </c>
      <c r="C7" s="1" t="s">
        <v>15</v>
      </c>
      <c r="D7" s="1"/>
      <c r="E7" s="1" t="s">
        <v>19</v>
      </c>
      <c r="F7" s="1" t="s">
        <v>17</v>
      </c>
      <c r="G7" s="1"/>
      <c r="H7" s="4">
        <v>8</v>
      </c>
      <c r="I7" s="4" t="s">
        <v>20</v>
      </c>
      <c r="J7" s="1"/>
      <c r="K7" s="2">
        <v>0.2</v>
      </c>
      <c r="L7" s="1" t="s">
        <v>7</v>
      </c>
      <c r="M7" s="1"/>
      <c r="N7" s="4" t="s">
        <v>20</v>
      </c>
    </row>
    <row r="8" spans="1:14">
      <c r="A8" s="1"/>
      <c r="B8" s="1"/>
      <c r="C8" s="1"/>
      <c r="D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>
      <c r="A10" s="1"/>
      <c r="B10" s="1"/>
      <c r="C10" s="1"/>
      <c r="D10" s="1"/>
      <c r="E10" s="1"/>
      <c r="F10" s="1"/>
      <c r="G10" s="1" t="s">
        <v>8</v>
      </c>
      <c r="H10" s="1">
        <v>15</v>
      </c>
      <c r="I10" s="1"/>
      <c r="K10" s="1" t="s">
        <v>21</v>
      </c>
      <c r="L10" s="1"/>
      <c r="N10" s="3">
        <v>786</v>
      </c>
    </row>
    <row r="11" spans="1:14">
      <c r="A11" s="1"/>
      <c r="B11" s="1"/>
      <c r="C11" s="1"/>
      <c r="D11" s="1"/>
      <c r="E11" s="1"/>
      <c r="F11" s="1"/>
      <c r="G11" s="1"/>
      <c r="H11" s="1"/>
      <c r="I11" s="1"/>
      <c r="K11" s="1" t="s">
        <v>22</v>
      </c>
      <c r="L11" s="1"/>
      <c r="N11" s="3">
        <v>-157.19999999999999</v>
      </c>
    </row>
    <row r="12" spans="1:14">
      <c r="A12" s="1"/>
      <c r="B12" s="1"/>
      <c r="C12" s="1"/>
      <c r="D12" s="1"/>
      <c r="E12" s="1"/>
      <c r="F12" s="1"/>
      <c r="G12" s="1"/>
      <c r="H12" s="1"/>
      <c r="I12" s="1"/>
      <c r="K12" s="1" t="s">
        <v>23</v>
      </c>
      <c r="L12" s="1"/>
      <c r="N12" s="3" t="s">
        <v>24</v>
      </c>
    </row>
    <row r="13" spans="1:14">
      <c r="A13" s="1"/>
      <c r="B13" s="1"/>
      <c r="C13" s="1"/>
      <c r="D13" s="1"/>
      <c r="E13" s="1"/>
      <c r="F13" s="1"/>
      <c r="G13" s="1"/>
      <c r="H13" s="1"/>
      <c r="I13" s="1"/>
      <c r="K13" s="1" t="s">
        <v>25</v>
      </c>
      <c r="L13" s="1"/>
      <c r="N13" s="3" t="s">
        <v>24</v>
      </c>
    </row>
    <row r="14" spans="1:14">
      <c r="A14" s="1"/>
      <c r="B14" s="1"/>
      <c r="C14" s="1"/>
      <c r="D14" s="1"/>
      <c r="E14" s="1"/>
      <c r="F14" s="1"/>
      <c r="G14" s="1" t="s">
        <v>26</v>
      </c>
      <c r="H14" s="1" t="s">
        <v>27</v>
      </c>
      <c r="I14" s="1"/>
      <c r="K14" s="1" t="s">
        <v>12</v>
      </c>
      <c r="L14" s="1"/>
      <c r="N14" s="3" t="s">
        <v>27</v>
      </c>
    </row>
    <row r="15" spans="1:14">
      <c r="A15" s="1"/>
      <c r="B15" s="1"/>
      <c r="C15" s="1"/>
      <c r="D15" s="1"/>
      <c r="E15" s="1"/>
      <c r="F15" s="1"/>
      <c r="G15" s="1" t="s">
        <v>31</v>
      </c>
      <c r="H15" s="1">
        <v>0</v>
      </c>
      <c r="I15" s="1"/>
      <c r="K15" s="1" t="s">
        <v>32</v>
      </c>
      <c r="L15" s="1"/>
      <c r="N15" s="3" t="s">
        <v>24</v>
      </c>
    </row>
    <row r="16" spans="1:14">
      <c r="A16" s="1"/>
      <c r="B16" s="6" t="s">
        <v>28</v>
      </c>
      <c r="C16" s="6" t="s">
        <v>29</v>
      </c>
      <c r="D16" s="6" t="s">
        <v>30</v>
      </c>
      <c r="E16" s="1"/>
      <c r="F16" s="1"/>
      <c r="G16" s="1"/>
      <c r="H16" s="1"/>
      <c r="I16" s="1"/>
      <c r="K16" s="1" t="s">
        <v>35</v>
      </c>
      <c r="L16" s="1"/>
      <c r="N16" s="11" t="s">
        <v>27</v>
      </c>
    </row>
    <row r="17" spans="1:5">
      <c r="A17" s="1"/>
      <c r="B17" s="4">
        <v>1</v>
      </c>
      <c r="C17" s="4" t="s">
        <v>33</v>
      </c>
      <c r="D17" s="4" t="s">
        <v>34</v>
      </c>
      <c r="E1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3"/>
  <sheetViews>
    <sheetView tabSelected="1" workbookViewId="0"/>
  </sheetViews>
  <sheetFormatPr defaultColWidth="11.42578125" defaultRowHeight="15"/>
  <cols>
    <col min="2" max="2" width="11.5703125" customWidth="1"/>
    <col min="3" max="3" width="18.7109375" bestFit="1" customWidth="1"/>
    <col min="4" max="4" width="18.140625" bestFit="1" customWidth="1"/>
    <col min="5" max="5" width="14.140625" bestFit="1" customWidth="1"/>
    <col min="6" max="6" width="11.140625" bestFit="1" customWidth="1"/>
    <col min="11" max="11" width="13.140625" customWidth="1"/>
  </cols>
  <sheetData>
    <row r="1" spans="1:9" ht="15.75">
      <c r="A1" s="5" t="s">
        <v>36</v>
      </c>
      <c r="B1" s="12" t="s">
        <v>8</v>
      </c>
      <c r="C1" s="5" t="s">
        <v>37</v>
      </c>
      <c r="D1" s="5" t="s">
        <v>38</v>
      </c>
      <c r="E1" s="5" t="s">
        <v>39</v>
      </c>
      <c r="F1" s="5" t="s">
        <v>29</v>
      </c>
    </row>
    <row r="2" spans="1:9">
      <c r="A2" s="13" t="str">
        <f ca="1">OFFSET(INDIRECT("Feuil1!A"&amp;MATCH($H$2,Feuil1!$A$1:$A$30,0)),ROW()-1,0)</f>
        <v>UE1234</v>
      </c>
      <c r="B2" s="14">
        <f ca="1">OFFSET(INDIRECT("Feuil1!A"&amp;MATCH($H$2,Feuil1!$A$1:$A$30,0)),ROW()-1,7)</f>
        <v>7</v>
      </c>
      <c r="C2" s="14" t="str">
        <f ca="1">OFFSET(INDIRECT("Feuil1!A"&amp;MATCH($H$2,Feuil1!$A$1:$A$30,0)),ROW()-1,8)</f>
        <v>257,60 €</v>
      </c>
      <c r="D2" s="14" t="str">
        <f ca="1">OFFSET(INDIRECT("Feuil1!A"&amp;MATCH($H$2,Feuil1!$A$1:$A$30,0)),11,13)</f>
        <v>628,80 €</v>
      </c>
      <c r="E2" s="14">
        <f ca="1">OFFSET(INDIRECT("Feuil1!A"&amp;MATCH($H$2,Feuil1!$A$1:$A$30,0)),12,1)</f>
        <v>1</v>
      </c>
      <c r="F2" s="8" t="str">
        <f ca="1">OFFSET(INDIRECT("Feuil1!A"&amp;MATCH($H$2,Feuil1!$A$1:$A$30,0)),12,2)</f>
        <v>7 KG</v>
      </c>
      <c r="G2" s="9"/>
      <c r="H2" s="8" t="s">
        <v>0</v>
      </c>
      <c r="I2" s="15" t="s">
        <v>40</v>
      </c>
    </row>
    <row r="3" spans="1:9">
      <c r="A3" s="13" t="str">
        <f ca="1">OFFSET(INDIRECT("Feuil1!A"&amp;MATCH($H$2,Feuil1!$A$1:$A$30,0)),ROW()-1,0)</f>
        <v>AD5678</v>
      </c>
      <c r="B3" s="14">
        <f ca="1">OFFSET(INDIRECT("Feuil1!A"&amp;MATCH($H$2,Feuil1!$A$1:$A$30,0)),ROW()-1,7)</f>
        <v>8</v>
      </c>
      <c r="C3" s="14" t="str">
        <f ca="1">OFFSET(INDIRECT("Feuil1!A"&amp;MATCH($H$2,Feuil1!$A$1:$A$30,0)),ROW()-1,8)</f>
        <v>371,20 €</v>
      </c>
      <c r="D3" s="14"/>
      <c r="E3" s="13"/>
      <c r="F3" s="13"/>
      <c r="G3" s="9"/>
      <c r="I3" s="15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Badre KABBAJ</dc:creator>
  <cp:lastModifiedBy>Carim</cp:lastModifiedBy>
  <dcterms:created xsi:type="dcterms:W3CDTF">2019-06-06T13:52:56Z</dcterms:created>
  <dcterms:modified xsi:type="dcterms:W3CDTF">2019-06-07T06:55:58Z</dcterms:modified>
</cp:coreProperties>
</file>