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date1904="1" codeName="ThisWorkbook"/>
  <bookViews>
    <workbookView xWindow="0" yWindow="0" windowWidth="15345" windowHeight="4920" activeTab="1"/>
  </bookViews>
  <sheets>
    <sheet name="base" sheetId="3" r:id="rId1"/>
    <sheet name="travail" sheetId="1" r:id="rId2"/>
  </sheets>
  <definedNames>
    <definedName name="gérald">base!$D$19:$D$28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6" i="1"/>
  <c r="M15"/>
  <c r="M14"/>
  <c r="M13"/>
  <c r="M12"/>
  <c r="M11"/>
  <c r="M10"/>
  <c r="M17"/>
  <c r="H11" l="1"/>
  <c r="H12" s="1"/>
  <c r="H13" s="1"/>
  <c r="H14" s="1"/>
  <c r="H15" s="1"/>
  <c r="H16" s="1"/>
  <c r="E26" i="3" l="1"/>
  <c r="E25"/>
  <c r="E27"/>
  <c r="E22"/>
  <c r="E21"/>
  <c r="H17" i="1" l="1"/>
</calcChain>
</file>

<file path=xl/sharedStrings.xml><?xml version="1.0" encoding="utf-8"?>
<sst xmlns="http://schemas.openxmlformats.org/spreadsheetml/2006/main" count="43" uniqueCount="34">
  <si>
    <t>vendredi</t>
  </si>
  <si>
    <t>samedi</t>
  </si>
  <si>
    <t>dimanche</t>
  </si>
  <si>
    <t>lundi</t>
  </si>
  <si>
    <t>mardi</t>
  </si>
  <si>
    <t>mercredi</t>
  </si>
  <si>
    <t>jeudi</t>
  </si>
  <si>
    <t>durée du travail hebdomadaire max</t>
  </si>
  <si>
    <t>repos hebdomadaire</t>
  </si>
  <si>
    <t>heures sup mensuel max par mois</t>
  </si>
  <si>
    <t>amplitude du temps</t>
  </si>
  <si>
    <t>la durée de travail jour</t>
  </si>
  <si>
    <t>heures de nuit</t>
  </si>
  <si>
    <t xml:space="preserve">repos quotidien </t>
  </si>
  <si>
    <t>heures de dimanche</t>
  </si>
  <si>
    <t>durée du travail hebdomadaire</t>
  </si>
  <si>
    <t xml:space="preserve">heure jour </t>
  </si>
  <si>
    <t>congés</t>
  </si>
  <si>
    <t>heures sup  1 à 14</t>
  </si>
  <si>
    <t>heures sup 15 à 25</t>
  </si>
  <si>
    <t>Férié travaillé</t>
  </si>
  <si>
    <t xml:space="preserve">début H nuit </t>
  </si>
  <si>
    <t>récup 2016</t>
  </si>
  <si>
    <t>heures annueltravail</t>
  </si>
  <si>
    <t>off</t>
  </si>
  <si>
    <t>travail</t>
  </si>
  <si>
    <t>récupération</t>
  </si>
  <si>
    <t>congé 1 jour</t>
  </si>
  <si>
    <t xml:space="preserve">congé 1/2 jour </t>
  </si>
  <si>
    <t>congé 5h24</t>
  </si>
  <si>
    <t>arrêt maladie</t>
  </si>
  <si>
    <t>arrêt travail</t>
  </si>
  <si>
    <t xml:space="preserve">férié </t>
  </si>
  <si>
    <t>férié travaillé</t>
  </si>
</sst>
</file>

<file path=xl/styles.xml><?xml version="1.0" encoding="utf-8"?>
<styleSheet xmlns="http://schemas.openxmlformats.org/spreadsheetml/2006/main">
  <numFmts count="2">
    <numFmt numFmtId="164" formatCode="[h]:mm"/>
    <numFmt numFmtId="165" formatCode="[$-40C]d\-mmm;@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7E8F1"/>
        <bgColor indexed="64"/>
      </patternFill>
    </fill>
    <fill>
      <patternFill patternType="solid">
        <fgColor rgb="FFFDB9E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4" fillId="0" borderId="0" xfId="0" applyFont="1"/>
    <xf numFmtId="0" fontId="4" fillId="0" borderId="0" xfId="0" applyFont="1" applyFill="1" applyBorder="1"/>
    <xf numFmtId="164" fontId="4" fillId="0" borderId="0" xfId="0" applyNumberFormat="1" applyFont="1"/>
    <xf numFmtId="46" fontId="4" fillId="0" borderId="0" xfId="0" applyNumberFormat="1" applyFont="1"/>
    <xf numFmtId="0" fontId="1" fillId="0" borderId="0" xfId="0" applyFont="1" applyFill="1" applyBorder="1"/>
    <xf numFmtId="0" fontId="1" fillId="2" borderId="1" xfId="0" applyFont="1" applyFill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20" fontId="4" fillId="0" borderId="1" xfId="0" applyNumberFormat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0" fontId="1" fillId="0" borderId="0" xfId="0" applyFont="1" applyFill="1"/>
    <xf numFmtId="165" fontId="1" fillId="0" borderId="2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0" fontId="4" fillId="5" borderId="8" xfId="0" applyFont="1" applyFill="1" applyBorder="1"/>
    <xf numFmtId="0" fontId="4" fillId="5" borderId="9" xfId="0" applyFont="1" applyFill="1" applyBorder="1" applyAlignment="1">
      <alignment horizontal="right"/>
    </xf>
    <xf numFmtId="0" fontId="4" fillId="5" borderId="4" xfId="0" applyFont="1" applyFill="1" applyBorder="1"/>
    <xf numFmtId="0" fontId="4" fillId="5" borderId="5" xfId="0" applyFont="1" applyFill="1" applyBorder="1" applyAlignment="1">
      <alignment horizontal="right" vertical="center"/>
    </xf>
    <xf numFmtId="0" fontId="4" fillId="5" borderId="5" xfId="0" applyFont="1" applyFill="1" applyBorder="1" applyAlignment="1">
      <alignment horizontal="right"/>
    </xf>
    <xf numFmtId="164" fontId="4" fillId="5" borderId="5" xfId="0" applyNumberFormat="1" applyFont="1" applyFill="1" applyBorder="1" applyAlignment="1">
      <alignment horizontal="right"/>
    </xf>
    <xf numFmtId="0" fontId="4" fillId="5" borderId="4" xfId="0" applyFont="1" applyFill="1" applyBorder="1" applyAlignment="1">
      <alignment horizontal="right"/>
    </xf>
    <xf numFmtId="0" fontId="0" fillId="5" borderId="5" xfId="0" applyFont="1" applyFill="1" applyBorder="1" applyAlignment="1">
      <alignment horizontal="right"/>
    </xf>
    <xf numFmtId="0" fontId="4" fillId="5" borderId="6" xfId="0" applyFont="1" applyFill="1" applyBorder="1"/>
    <xf numFmtId="0" fontId="0" fillId="5" borderId="7" xfId="0" applyFont="1" applyFill="1" applyBorder="1" applyAlignment="1">
      <alignment horizontal="right"/>
    </xf>
    <xf numFmtId="164" fontId="3" fillId="3" borderId="1" xfId="0" applyNumberFormat="1" applyFont="1" applyFill="1" applyBorder="1" applyAlignment="1">
      <alignment horizontal="center"/>
    </xf>
    <xf numFmtId="165" fontId="1" fillId="2" borderId="3" xfId="0" applyNumberFormat="1" applyFont="1" applyFill="1" applyBorder="1" applyAlignment="1">
      <alignment horizontal="center"/>
    </xf>
    <xf numFmtId="165" fontId="1" fillId="0" borderId="6" xfId="0" applyNumberFormat="1" applyFont="1" applyFill="1" applyBorder="1" applyAlignment="1">
      <alignment horizontal="center"/>
    </xf>
    <xf numFmtId="164" fontId="2" fillId="3" borderId="3" xfId="0" applyNumberFormat="1" applyFont="1" applyFill="1" applyBorder="1" applyAlignment="1">
      <alignment horizontal="center"/>
    </xf>
    <xf numFmtId="164" fontId="3" fillId="3" borderId="3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B9E0"/>
      <color rgb="FF705300"/>
      <color rgb="FFA7E8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Q28"/>
  <sheetViews>
    <sheetView zoomScale="90" zoomScaleNormal="90" workbookViewId="0">
      <selection activeCell="D18" sqref="D18"/>
    </sheetView>
  </sheetViews>
  <sheetFormatPr defaultColWidth="11.42578125" defaultRowHeight="15"/>
  <cols>
    <col min="1" max="1" width="6.28515625" style="2" customWidth="1"/>
    <col min="2" max="2" width="8.5703125" style="2" customWidth="1"/>
    <col min="3" max="3" width="14.5703125" style="2" customWidth="1"/>
    <col min="4" max="4" width="25.28515625" style="2" customWidth="1"/>
    <col min="5" max="5" width="13.7109375" style="2" customWidth="1"/>
    <col min="6" max="6" width="9.140625" style="2" customWidth="1"/>
    <col min="7" max="16384" width="11.42578125" style="2"/>
  </cols>
  <sheetData>
    <row r="2" spans="2:5">
      <c r="B2" s="3"/>
      <c r="C2" s="20"/>
      <c r="D2" s="21" t="s">
        <v>23</v>
      </c>
      <c r="E2" s="9">
        <v>66.125</v>
      </c>
    </row>
    <row r="3" spans="2:5">
      <c r="B3" s="3"/>
      <c r="C3" s="22"/>
      <c r="D3" s="23" t="s">
        <v>10</v>
      </c>
      <c r="E3" s="10">
        <v>0.5</v>
      </c>
    </row>
    <row r="4" spans="2:5">
      <c r="B4" s="3"/>
      <c r="C4" s="22"/>
      <c r="D4" s="24" t="s">
        <v>16</v>
      </c>
      <c r="E4" s="9">
        <v>0.3</v>
      </c>
    </row>
    <row r="5" spans="2:5">
      <c r="B5" s="3"/>
      <c r="C5" s="22"/>
      <c r="D5" s="24" t="s">
        <v>11</v>
      </c>
      <c r="E5" s="10">
        <v>0.41666666666666669</v>
      </c>
    </row>
    <row r="6" spans="2:5">
      <c r="B6" s="3"/>
      <c r="C6" s="22"/>
      <c r="D6" s="24" t="s">
        <v>13</v>
      </c>
      <c r="E6" s="10">
        <v>0.45833333333333331</v>
      </c>
    </row>
    <row r="7" spans="2:5">
      <c r="B7" s="3"/>
      <c r="C7" s="22"/>
      <c r="D7" s="24" t="s">
        <v>15</v>
      </c>
      <c r="E7" s="9">
        <v>1.5</v>
      </c>
    </row>
    <row r="8" spans="2:5">
      <c r="B8" s="3"/>
      <c r="C8" s="22"/>
      <c r="D8" s="24" t="s">
        <v>7</v>
      </c>
      <c r="E8" s="9">
        <v>2</v>
      </c>
    </row>
    <row r="9" spans="2:5">
      <c r="B9" s="3"/>
      <c r="C9" s="22"/>
      <c r="D9" s="24" t="s">
        <v>8</v>
      </c>
      <c r="E9" s="9">
        <v>1.4583333333333333</v>
      </c>
    </row>
    <row r="10" spans="2:5">
      <c r="B10" s="3"/>
      <c r="C10" s="22"/>
      <c r="D10" s="24" t="s">
        <v>9</v>
      </c>
      <c r="E10" s="9">
        <v>1.0416666666666667</v>
      </c>
    </row>
    <row r="11" spans="2:5">
      <c r="B11" s="3"/>
      <c r="C11" s="22"/>
      <c r="D11" s="24" t="s">
        <v>17</v>
      </c>
      <c r="E11" s="9">
        <v>10.125</v>
      </c>
    </row>
    <row r="12" spans="2:5">
      <c r="B12" s="3"/>
      <c r="C12" s="22"/>
      <c r="D12" s="25" t="s">
        <v>18</v>
      </c>
      <c r="E12" s="9">
        <v>5.2083333333333336E-2</v>
      </c>
    </row>
    <row r="13" spans="2:5">
      <c r="B13" s="3"/>
      <c r="C13" s="22"/>
      <c r="D13" s="24" t="s">
        <v>19</v>
      </c>
      <c r="E13" s="9">
        <v>6.25E-2</v>
      </c>
    </row>
    <row r="14" spans="2:5">
      <c r="B14" s="3"/>
      <c r="C14" s="22"/>
      <c r="D14" s="24" t="s">
        <v>21</v>
      </c>
      <c r="E14" s="11">
        <v>21</v>
      </c>
    </row>
    <row r="15" spans="2:5">
      <c r="B15" s="3"/>
      <c r="C15" s="22"/>
      <c r="D15" s="24" t="s">
        <v>12</v>
      </c>
      <c r="E15" s="9">
        <v>0.10416666666666667</v>
      </c>
    </row>
    <row r="16" spans="2:5">
      <c r="B16" s="3"/>
      <c r="C16" s="22"/>
      <c r="D16" s="24" t="s">
        <v>14</v>
      </c>
      <c r="E16" s="9">
        <v>8.3333333333333329E-2</v>
      </c>
    </row>
    <row r="17" spans="1:17">
      <c r="B17" s="3"/>
      <c r="C17" s="22"/>
      <c r="D17" s="24" t="s">
        <v>20</v>
      </c>
      <c r="E17" s="9">
        <v>8.3333333333333329E-2</v>
      </c>
    </row>
    <row r="18" spans="1:17">
      <c r="B18" s="3"/>
      <c r="C18" s="22"/>
      <c r="D18" s="24" t="s">
        <v>22</v>
      </c>
      <c r="E18" s="9">
        <v>15.130555555555555</v>
      </c>
    </row>
    <row r="19" spans="1:17">
      <c r="A19" s="3"/>
      <c r="B19" s="3"/>
      <c r="C19" s="26"/>
      <c r="D19" s="27" t="s">
        <v>24</v>
      </c>
      <c r="E19" s="12">
        <v>0</v>
      </c>
    </row>
    <row r="20" spans="1:17">
      <c r="B20" s="3"/>
      <c r="C20" s="22"/>
      <c r="D20" s="27" t="s">
        <v>25</v>
      </c>
      <c r="E20" s="12">
        <v>0</v>
      </c>
    </row>
    <row r="21" spans="1:17">
      <c r="B21" s="3"/>
      <c r="C21" s="22"/>
      <c r="D21" s="27" t="s">
        <v>26</v>
      </c>
      <c r="E21" s="12">
        <f>E4</f>
        <v>0.3</v>
      </c>
      <c r="I21" s="4"/>
    </row>
    <row r="22" spans="1:17">
      <c r="B22" s="3"/>
      <c r="C22" s="22"/>
      <c r="D22" s="27" t="s">
        <v>27</v>
      </c>
      <c r="E22" s="12">
        <f>E4</f>
        <v>0.3</v>
      </c>
      <c r="I22" s="5"/>
    </row>
    <row r="23" spans="1:17">
      <c r="B23" s="3"/>
      <c r="C23" s="22"/>
      <c r="D23" s="27" t="s">
        <v>28</v>
      </c>
      <c r="E23" s="12">
        <v>0.16388888888888889</v>
      </c>
      <c r="I23" s="5"/>
    </row>
    <row r="24" spans="1:17">
      <c r="B24" s="3"/>
      <c r="C24" s="22"/>
      <c r="D24" s="27" t="s">
        <v>29</v>
      </c>
      <c r="E24" s="12">
        <v>0.22500000000000001</v>
      </c>
    </row>
    <row r="25" spans="1:17">
      <c r="B25" s="3"/>
      <c r="C25" s="22"/>
      <c r="D25" s="27" t="s">
        <v>30</v>
      </c>
      <c r="E25" s="12">
        <f>E4</f>
        <v>0.3</v>
      </c>
      <c r="Q25" s="8"/>
    </row>
    <row r="26" spans="1:17">
      <c r="B26" s="3"/>
      <c r="C26" s="22"/>
      <c r="D26" s="27" t="s">
        <v>31</v>
      </c>
      <c r="E26" s="12">
        <f>E4</f>
        <v>0.3</v>
      </c>
      <c r="H26" s="4"/>
    </row>
    <row r="27" spans="1:17">
      <c r="B27" s="3"/>
      <c r="C27" s="22"/>
      <c r="D27" s="27" t="s">
        <v>32</v>
      </c>
      <c r="E27" s="12">
        <f>E4</f>
        <v>0.3</v>
      </c>
    </row>
    <row r="28" spans="1:17">
      <c r="B28" s="3"/>
      <c r="C28" s="28"/>
      <c r="D28" s="29" t="s">
        <v>33</v>
      </c>
      <c r="E28" s="12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D2:M17"/>
  <sheetViews>
    <sheetView tabSelected="1" zoomScaleNormal="100" workbookViewId="0">
      <selection activeCell="M17" sqref="M17"/>
    </sheetView>
  </sheetViews>
  <sheetFormatPr defaultColWidth="11.5703125" defaultRowHeight="15"/>
  <cols>
    <col min="1" max="1" width="8.7109375" style="1" customWidth="1"/>
    <col min="2" max="2" width="9.7109375" style="1" customWidth="1"/>
    <col min="3" max="3" width="8.7109375" style="1" customWidth="1"/>
    <col min="4" max="4" width="14.7109375" style="15" customWidth="1"/>
    <col min="5" max="5" width="2.42578125" style="15" customWidth="1"/>
    <col min="6" max="6" width="6.5703125" style="1" customWidth="1"/>
    <col min="7" max="7" width="9.7109375" style="1" bestFit="1" customWidth="1"/>
    <col min="8" max="8" width="8.7109375" style="1" customWidth="1"/>
    <col min="9" max="9" width="13" style="1" customWidth="1"/>
    <col min="10" max="16384" width="11.5703125" style="1"/>
  </cols>
  <sheetData>
    <row r="2" spans="4:13">
      <c r="D2" s="1"/>
      <c r="E2" s="1"/>
    </row>
    <row r="3" spans="4:13">
      <c r="D3" s="1"/>
      <c r="E3" s="1"/>
    </row>
    <row r="4" spans="4:13">
      <c r="D4" s="1"/>
      <c r="E4" s="1"/>
    </row>
    <row r="5" spans="4:13">
      <c r="D5" s="1"/>
      <c r="E5" s="1"/>
    </row>
    <row r="6" spans="4:13">
      <c r="D6" s="1"/>
      <c r="E6" s="1"/>
    </row>
    <row r="7" spans="4:13">
      <c r="D7" s="1"/>
      <c r="E7" s="1"/>
    </row>
    <row r="8" spans="4:13" s="6" customFormat="1"/>
    <row r="9" spans="4:13">
      <c r="D9" s="1"/>
      <c r="E9" s="1"/>
    </row>
    <row r="10" spans="4:13">
      <c r="G10" s="13" t="s">
        <v>2</v>
      </c>
      <c r="H10" s="14">
        <v>41274</v>
      </c>
      <c r="I10" s="16" t="s">
        <v>24</v>
      </c>
      <c r="J10" s="35"/>
      <c r="K10" s="36"/>
      <c r="L10" s="35"/>
      <c r="M10" s="18">
        <f>IF(OR(I10="férié travaillé",I10="travail"),(L10-J10+IF(J10&gt;L10,1)-K10),INDEX(base!$E$19:'base'!$E$28,MATCH(I10,gérald,0)))</f>
        <v>0</v>
      </c>
    </row>
    <row r="11" spans="4:13">
      <c r="G11" s="17" t="s">
        <v>3</v>
      </c>
      <c r="H11" s="31">
        <f>H10+1</f>
        <v>41275</v>
      </c>
      <c r="I11" s="32" t="s">
        <v>24</v>
      </c>
      <c r="J11" s="34"/>
      <c r="K11" s="33"/>
      <c r="L11" s="34"/>
      <c r="M11" s="18">
        <f>IF(OR(I11="férié travaillé",I11="travail"),(L11-J11+IF(J11&gt;L11,1)-K11),INDEX(base!$E$19:'base'!$E$28,MATCH(I11,gérald,0)))</f>
        <v>0</v>
      </c>
    </row>
    <row r="12" spans="4:13">
      <c r="G12" s="7" t="s">
        <v>4</v>
      </c>
      <c r="H12" s="14">
        <f t="shared" ref="H12:H16" si="0">H11+1</f>
        <v>41276</v>
      </c>
      <c r="I12" s="16" t="s">
        <v>24</v>
      </c>
      <c r="J12" s="30"/>
      <c r="K12" s="19"/>
      <c r="L12" s="30"/>
      <c r="M12" s="18">
        <f>IF(OR(I12="férié travaillé",I12="travail"),(L12-J12+IF(J12&gt;L12,1)-K12),INDEX(base!$E$19:'base'!$E$28,MATCH(I12,gérald,0)))</f>
        <v>0</v>
      </c>
    </row>
    <row r="13" spans="4:13">
      <c r="G13" s="7" t="s">
        <v>5</v>
      </c>
      <c r="H13" s="14">
        <f t="shared" si="0"/>
        <v>41277</v>
      </c>
      <c r="I13" s="16" t="s">
        <v>24</v>
      </c>
      <c r="J13" s="30"/>
      <c r="K13" s="19"/>
      <c r="L13" s="30"/>
      <c r="M13" s="18">
        <f>IF(OR(I13="férié travaillé",I13="travail"),(L13-J13+IF(J13&gt;L13,1)-K13),INDEX(base!$E$19:'base'!$E$28,MATCH(I13,gérald,0)))</f>
        <v>0</v>
      </c>
    </row>
    <row r="14" spans="4:13">
      <c r="G14" s="7" t="s">
        <v>6</v>
      </c>
      <c r="H14" s="14">
        <f t="shared" si="0"/>
        <v>41278</v>
      </c>
      <c r="I14" s="16" t="s">
        <v>24</v>
      </c>
      <c r="J14" s="30"/>
      <c r="K14" s="19"/>
      <c r="L14" s="30"/>
      <c r="M14" s="18">
        <f>IF(OR(I14="férié travaillé",I14="travail"),(L14-J14+IF(J14&gt;L14,1)-K14),INDEX(base!$E$19:'base'!$E$28,MATCH(I14,gérald,0)))</f>
        <v>0</v>
      </c>
    </row>
    <row r="15" spans="4:13">
      <c r="G15" s="7" t="s">
        <v>0</v>
      </c>
      <c r="H15" s="14">
        <f t="shared" si="0"/>
        <v>41279</v>
      </c>
      <c r="I15" s="16" t="s">
        <v>24</v>
      </c>
      <c r="J15" s="30"/>
      <c r="K15" s="19"/>
      <c r="L15" s="30"/>
      <c r="M15" s="18">
        <f>IF(OR(I15="férié travaillé",I15="travail"),(L15-J15+IF(J15&gt;L15,1)-K15),INDEX(base!$E$19:'base'!$E$28,MATCH(I15,gérald,0)))</f>
        <v>0</v>
      </c>
    </row>
    <row r="16" spans="4:13">
      <c r="G16" s="7" t="s">
        <v>1</v>
      </c>
      <c r="H16" s="14">
        <f t="shared" si="0"/>
        <v>41280</v>
      </c>
      <c r="I16" s="16" t="s">
        <v>24</v>
      </c>
      <c r="J16" s="30"/>
      <c r="K16" s="19"/>
      <c r="L16" s="30"/>
      <c r="M16" s="18">
        <f>IF(OR(I16="férié travaillé",I16="travail"),(L16-J16+IF(J16&gt;L16,1)-K16),INDEX(base!$E$19:'base'!$E$28,MATCH(I16,gérald,0)))</f>
        <v>0</v>
      </c>
    </row>
    <row r="17" spans="7:13">
      <c r="G17" s="7" t="s">
        <v>2</v>
      </c>
      <c r="H17" s="14">
        <f>H16+1</f>
        <v>41281</v>
      </c>
      <c r="I17" s="16" t="s">
        <v>33</v>
      </c>
      <c r="J17" s="30">
        <v>0.375</v>
      </c>
      <c r="K17" s="19"/>
      <c r="L17" s="30">
        <v>0.75</v>
      </c>
      <c r="M17" s="18">
        <f>IF(OR(I17="férié travaillé",I17="travail"),(L17-J17+IF(J17&gt;L17,1)-K17),INDEX(base!$E$19:'base'!$E$28,MATCH(I17,gérald,0)))</f>
        <v>0.375</v>
      </c>
    </row>
  </sheetData>
  <dataValidations count="1">
    <dataValidation type="list" allowBlank="1" showInputMessage="1" showErrorMessage="1" sqref="I10:I17">
      <formula1>gérald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base</vt:lpstr>
      <vt:lpstr>travail</vt:lpstr>
      <vt:lpstr>gérald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Carim</cp:lastModifiedBy>
  <dcterms:created xsi:type="dcterms:W3CDTF">2016-10-24T13:04:51Z</dcterms:created>
  <dcterms:modified xsi:type="dcterms:W3CDTF">2017-12-16T06:45:42Z</dcterms:modified>
</cp:coreProperties>
</file>