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8490"/>
  </bookViews>
  <sheets>
    <sheet name="Feuil2" sheetId="2" r:id="rId1"/>
  </sheets>
  <definedNames>
    <definedName name="Type_Commandes">#REF!</definedName>
  </definedNames>
  <calcPr calcId="125725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4" i="2" a="1"/>
  <c r="N4"/>
  <c r="N3" a="1"/>
  <c r="N3"/>
  <c r="N2" a="1"/>
  <c r="N2"/>
  <c r="N10" a="1"/>
  <c r="N10"/>
  <c r="N9" a="1"/>
  <c r="N9"/>
  <c r="N8" a="1"/>
  <c r="N8"/>
  <c r="N7" a="1"/>
  <c r="N7"/>
  <c r="N6" a="1"/>
  <c r="N6"/>
  <c r="N5" a="1"/>
  <c r="N5"/>
  <c r="O4"/>
  <c r="O3"/>
  <c r="O2"/>
  <c r="O5"/>
</calcChain>
</file>

<file path=xl/sharedStrings.xml><?xml version="1.0" encoding="utf-8"?>
<sst xmlns="http://schemas.openxmlformats.org/spreadsheetml/2006/main" count="104" uniqueCount="71">
  <si>
    <t>T18035</t>
  </si>
  <si>
    <t>xxxxx</t>
  </si>
  <si>
    <t>6021040</t>
  </si>
  <si>
    <t>tttt</t>
  </si>
  <si>
    <t>xxx</t>
  </si>
  <si>
    <t>1906175</t>
  </si>
  <si>
    <t>1906176</t>
  </si>
  <si>
    <t>1906177</t>
  </si>
  <si>
    <t>1906178</t>
  </si>
  <si>
    <t>1906179</t>
  </si>
  <si>
    <t>1906180</t>
  </si>
  <si>
    <t>Total compte</t>
  </si>
  <si>
    <t>6041400</t>
  </si>
  <si>
    <t>rrrr</t>
  </si>
  <si>
    <t>fdsfds</t>
  </si>
  <si>
    <t>12</t>
  </si>
  <si>
    <t>fds</t>
  </si>
  <si>
    <t>17</t>
  </si>
  <si>
    <t>dsfsd</t>
  </si>
  <si>
    <t>fer</t>
  </si>
  <si>
    <t>18</t>
  </si>
  <si>
    <t>fdsfsd</t>
  </si>
  <si>
    <t>6050061</t>
  </si>
  <si>
    <t>vvvv</t>
  </si>
  <si>
    <t>fezrezf</t>
  </si>
  <si>
    <t>1906066</t>
  </si>
  <si>
    <t>bbbb</t>
  </si>
  <si>
    <t>T18036</t>
  </si>
  <si>
    <t>ggggg</t>
  </si>
  <si>
    <t>ddddd</t>
  </si>
  <si>
    <t>1906137</t>
  </si>
  <si>
    <t>cvx</t>
  </si>
  <si>
    <t>6040000</t>
  </si>
  <si>
    <t>bbbbbbbb</t>
  </si>
  <si>
    <t>bbbbb</t>
  </si>
  <si>
    <t>1903185</t>
  </si>
  <si>
    <t>eeeeeeeee</t>
  </si>
  <si>
    <t>bbbbbb</t>
  </si>
  <si>
    <t>1905106</t>
  </si>
  <si>
    <t>6041300</t>
  </si>
  <si>
    <t>ttt</t>
  </si>
  <si>
    <t>vvvvvv</t>
  </si>
  <si>
    <t>6</t>
  </si>
  <si>
    <t>bbb</t>
  </si>
  <si>
    <t>vb</t>
  </si>
  <si>
    <t>22</t>
  </si>
  <si>
    <t>hhh</t>
  </si>
  <si>
    <t>bd</t>
  </si>
  <si>
    <t>23</t>
  </si>
  <si>
    <t>uu</t>
  </si>
  <si>
    <t>gfg</t>
  </si>
  <si>
    <t>24</t>
  </si>
  <si>
    <t>mm</t>
  </si>
  <si>
    <t>VENTILATION MO CHANTIER</t>
  </si>
  <si>
    <t>nnn</t>
  </si>
  <si>
    <t>1</t>
  </si>
  <si>
    <t>g</t>
  </si>
  <si>
    <t>gg</t>
  </si>
  <si>
    <t>2</t>
  </si>
  <si>
    <t>d</t>
  </si>
  <si>
    <t>3</t>
  </si>
  <si>
    <t>sfsd</t>
  </si>
  <si>
    <t>13</t>
  </si>
  <si>
    <t>fz</t>
  </si>
  <si>
    <t>14</t>
  </si>
  <si>
    <t>f</t>
  </si>
  <si>
    <t>15</t>
  </si>
  <si>
    <t>fsd</t>
  </si>
  <si>
    <t>T18037</t>
  </si>
  <si>
    <t># Affaires</t>
  </si>
  <si>
    <t>Montants</t>
  </si>
</sst>
</file>

<file path=xl/styles.xml><?xml version="1.0" encoding="utf-8"?>
<styleSheet xmlns="http://schemas.openxmlformats.org/spreadsheetml/2006/main">
  <numFmts count="2">
    <numFmt numFmtId="164" formatCode="#\ ##0.00\€"/>
    <numFmt numFmtId="165" formatCode="ddmmyy"/>
  </numFmts>
  <fonts count="4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1" xfId="0" applyNumberFormat="1" applyFont="1" applyFill="1" applyBorder="1"/>
    <xf numFmtId="0" fontId="0" fillId="0" borderId="0" xfId="0" applyBorder="1"/>
    <xf numFmtId="49" fontId="1" fillId="0" borderId="0" xfId="0" applyNumberFormat="1" applyFont="1" applyBorder="1"/>
    <xf numFmtId="0" fontId="0" fillId="0" borderId="2" xfId="0" applyBorder="1"/>
    <xf numFmtId="49" fontId="1" fillId="3" borderId="1" xfId="0" applyNumberFormat="1" applyFont="1" applyFill="1" applyBorder="1"/>
    <xf numFmtId="165" fontId="2" fillId="0" borderId="1" xfId="0" applyNumberFormat="1" applyFont="1" applyBorder="1"/>
    <xf numFmtId="49" fontId="2" fillId="0" borderId="0" xfId="0" applyNumberFormat="1" applyFont="1" applyBorder="1"/>
    <xf numFmtId="164" fontId="2" fillId="0" borderId="2" xfId="0" applyNumberFormat="1" applyFont="1" applyBorder="1" applyAlignment="1">
      <alignment horizontal="right"/>
    </xf>
    <xf numFmtId="0" fontId="0" fillId="0" borderId="1" xfId="0" applyBorder="1"/>
    <xf numFmtId="49" fontId="1" fillId="0" borderId="0" xfId="0" applyNumberFormat="1" applyFont="1" applyBorder="1" applyAlignment="1">
      <alignment horizontal="right"/>
    </xf>
    <xf numFmtId="164" fontId="1" fillId="0" borderId="2" xfId="0" applyNumberFormat="1" applyFont="1" applyBorder="1" applyAlignment="1">
      <alignment horizontal="right"/>
    </xf>
    <xf numFmtId="164" fontId="1" fillId="4" borderId="2" xfId="0" applyNumberFormat="1" applyFont="1" applyFill="1" applyBorder="1" applyAlignment="1">
      <alignment horizontal="right"/>
    </xf>
    <xf numFmtId="49" fontId="1" fillId="0" borderId="1" xfId="0" applyNumberFormat="1" applyFont="1" applyBorder="1"/>
    <xf numFmtId="164" fontId="3" fillId="2" borderId="0" xfId="0" applyNumberFormat="1" applyFont="1" applyFill="1"/>
    <xf numFmtId="0" fontId="0" fillId="0" borderId="0" xfId="0" applyFill="1"/>
    <xf numFmtId="0" fontId="0" fillId="2" borderId="0" xfId="0" applyFill="1"/>
    <xf numFmtId="0" fontId="3" fillId="2" borderId="3" xfId="0" applyFont="1" applyFill="1" applyBorder="1"/>
    <xf numFmtId="0" fontId="3" fillId="2" borderId="3" xfId="0" applyFont="1" applyFill="1" applyBorder="1" applyAlignment="1">
      <alignment horizontal="right"/>
    </xf>
    <xf numFmtId="0" fontId="3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O44"/>
  <sheetViews>
    <sheetView tabSelected="1" workbookViewId="0">
      <selection activeCell="N2" sqref="N2"/>
    </sheetView>
  </sheetViews>
  <sheetFormatPr defaultColWidth="11.42578125" defaultRowHeight="15"/>
  <cols>
    <col min="1" max="1" width="13.42578125" customWidth="1"/>
    <col min="6" max="6" width="11.5703125" bestFit="1" customWidth="1"/>
    <col min="7" max="7" width="8" bestFit="1" customWidth="1"/>
    <col min="14" max="14" width="11.5703125" style="15"/>
  </cols>
  <sheetData>
    <row r="1" spans="1:15" ht="15.75">
      <c r="A1" s="1" t="s">
        <v>0</v>
      </c>
      <c r="B1" s="2"/>
      <c r="C1" s="2"/>
      <c r="D1" s="3" t="s">
        <v>1</v>
      </c>
      <c r="E1" s="2"/>
      <c r="F1" s="2"/>
      <c r="G1" s="2"/>
      <c r="H1" s="4"/>
      <c r="I1" s="2"/>
      <c r="J1" s="2"/>
      <c r="K1" s="4"/>
      <c r="N1" s="17" t="s">
        <v>69</v>
      </c>
      <c r="O1" s="18" t="s">
        <v>70</v>
      </c>
    </row>
    <row r="2" spans="1:15" ht="15.75">
      <c r="A2" s="5" t="s">
        <v>2</v>
      </c>
      <c r="B2" s="2"/>
      <c r="C2" s="2"/>
      <c r="D2" s="3" t="s">
        <v>3</v>
      </c>
      <c r="E2" s="2"/>
      <c r="F2" s="2"/>
      <c r="G2" s="2"/>
      <c r="H2" s="4"/>
      <c r="I2" s="2"/>
      <c r="J2" s="2"/>
      <c r="K2" s="4"/>
      <c r="N2" s="19" t="str">
        <f t="array" ref="N2">IFERROR(INDEX($A$1:$A$50,SMALL(IF(LEFT($A$1:$A$50,1)="T",ROW($A$1:$A$50)-ROW($A$1)+1),ROWS(N$2:N2))),"")</f>
        <v>T18035</v>
      </c>
      <c r="O2" s="14">
        <f t="shared" ref="O2:O4" ca="1" si="0">IFERROR(INDIRECT("K"&amp;(MATCH("605"&amp;"*",INDIRECT("G"&amp;MATCH(N2,A:A,0)&amp;":G"&amp;MATCH(N3,A:A,0)),0)+MATCH(N2,A:A,0)-1)),"")</f>
        <v>1000</v>
      </c>
    </row>
    <row r="3" spans="1:15" ht="15.75">
      <c r="A3" s="6">
        <v>43642</v>
      </c>
      <c r="B3" s="7" t="s">
        <v>4</v>
      </c>
      <c r="C3" s="7" t="s">
        <v>5</v>
      </c>
      <c r="D3" s="2"/>
      <c r="E3" s="7" t="s">
        <v>4</v>
      </c>
      <c r="F3" s="2"/>
      <c r="G3" s="2"/>
      <c r="H3" s="4"/>
      <c r="I3" s="2"/>
      <c r="J3" s="2"/>
      <c r="K3" s="8">
        <v>1960</v>
      </c>
      <c r="N3" s="19" t="str">
        <f t="array" ref="N3">IFERROR(INDEX($A$1:$A$50,SMALL(IF(LEFT($A$1:$A$50,1)="T",ROW($A$1:$A$50)-ROW($A$1)+1),ROWS(N$2:N3))),"")</f>
        <v>T18036</v>
      </c>
      <c r="O3" s="14">
        <f t="shared" ca="1" si="0"/>
        <v>5572.3099999999995</v>
      </c>
    </row>
    <row r="4" spans="1:15" ht="15.75">
      <c r="A4" s="6">
        <v>43642</v>
      </c>
      <c r="B4" s="7" t="s">
        <v>4</v>
      </c>
      <c r="C4" s="7" t="s">
        <v>6</v>
      </c>
      <c r="D4" s="2"/>
      <c r="E4" s="7" t="s">
        <v>4</v>
      </c>
      <c r="F4" s="2"/>
      <c r="G4" s="2"/>
      <c r="H4" s="4"/>
      <c r="I4" s="2"/>
      <c r="J4" s="2"/>
      <c r="K4" s="8">
        <v>840</v>
      </c>
      <c r="N4" s="19" t="str">
        <f t="array" ref="N4">IFERROR(INDEX($A$1:$A$50,SMALL(IF(LEFT($A$1:$A$50,1)="T",ROW($A$1:$A$50)-ROW($A$1)+1),ROWS(N$2:N4))),"")</f>
        <v>T18037</v>
      </c>
      <c r="O4" s="14" t="str">
        <f t="shared" ca="1" si="0"/>
        <v/>
      </c>
    </row>
    <row r="5" spans="1:15" ht="15.75">
      <c r="A5" s="6">
        <v>43642</v>
      </c>
      <c r="B5" s="7" t="s">
        <v>4</v>
      </c>
      <c r="C5" s="7" t="s">
        <v>7</v>
      </c>
      <c r="D5" s="2"/>
      <c r="E5" s="7" t="s">
        <v>4</v>
      </c>
      <c r="F5" s="2"/>
      <c r="G5" s="2"/>
      <c r="H5" s="4"/>
      <c r="I5" s="2"/>
      <c r="J5" s="2"/>
      <c r="K5" s="8">
        <v>980</v>
      </c>
      <c r="N5" s="19" t="str">
        <f t="array" ref="N5">IFERROR(INDEX($A$1:$A$50,SMALL(IF(LEFT($A$1:$A$50,1)="T",ROW($A$1:$A$50)-ROW($A$1)+1),ROWS(N$2:N5))),"")</f>
        <v/>
      </c>
      <c r="O5" s="14" t="str">
        <f ca="1">IFERROR(INDIRECT("K"&amp;(MATCH("605"&amp;"*",INDIRECT("G"&amp;MATCH(N5,A:A,0)&amp;":G"&amp;MATCH(N6,A:A,0)),0)+MATCH(N5,A:A,0)-1)),"")</f>
        <v/>
      </c>
    </row>
    <row r="6" spans="1:15" ht="15.75">
      <c r="A6" s="6">
        <v>43642</v>
      </c>
      <c r="B6" s="7" t="s">
        <v>4</v>
      </c>
      <c r="C6" s="7" t="s">
        <v>8</v>
      </c>
      <c r="D6" s="2"/>
      <c r="E6" s="7" t="s">
        <v>4</v>
      </c>
      <c r="F6" s="2"/>
      <c r="G6" s="2"/>
      <c r="H6" s="4"/>
      <c r="I6" s="2"/>
      <c r="J6" s="2"/>
      <c r="K6" s="8">
        <v>1540</v>
      </c>
      <c r="N6" s="19" t="str">
        <f t="array" ref="N6">IFERROR(INDEX($A$1:$A$50,SMALL(IF(LEFT($A$1:$A$50,1)="T",ROW($A$1:$A$50)-ROW($A$1)+1),ROWS(N$2:N6))),"")</f>
        <v/>
      </c>
      <c r="O6" s="16"/>
    </row>
    <row r="7" spans="1:15" ht="15.75">
      <c r="A7" s="6">
        <v>43642</v>
      </c>
      <c r="B7" s="7" t="s">
        <v>4</v>
      </c>
      <c r="C7" s="7" t="s">
        <v>9</v>
      </c>
      <c r="D7" s="2"/>
      <c r="E7" s="7" t="s">
        <v>4</v>
      </c>
      <c r="F7" s="2"/>
      <c r="G7" s="2"/>
      <c r="H7" s="4"/>
      <c r="I7" s="2"/>
      <c r="J7" s="2"/>
      <c r="K7" s="8">
        <v>700</v>
      </c>
      <c r="N7" s="19" t="str">
        <f t="array" ref="N7">IFERROR(INDEX($A$1:$A$50,SMALL(IF(LEFT($A$1:$A$50,1)="T",ROW($A$1:$A$50)-ROW($A$1)+1),ROWS(N$2:N7))),"")</f>
        <v/>
      </c>
      <c r="O7" s="16"/>
    </row>
    <row r="8" spans="1:15" ht="15.75">
      <c r="A8" s="6">
        <v>43642</v>
      </c>
      <c r="B8" s="7" t="s">
        <v>4</v>
      </c>
      <c r="C8" s="7" t="s">
        <v>10</v>
      </c>
      <c r="D8" s="2"/>
      <c r="E8" s="7" t="s">
        <v>4</v>
      </c>
      <c r="F8" s="2"/>
      <c r="G8" s="2"/>
      <c r="H8" s="4"/>
      <c r="I8" s="2"/>
      <c r="J8" s="2"/>
      <c r="K8" s="8">
        <v>700</v>
      </c>
      <c r="N8" s="19" t="str">
        <f t="array" ref="N8">IFERROR(INDEX($A$1:$A$50,SMALL(IF(LEFT($A$1:$A$50,1)="T",ROW($A$1:$A$50)-ROW($A$1)+1),ROWS(N$2:N8))),"")</f>
        <v/>
      </c>
      <c r="O8" s="16"/>
    </row>
    <row r="9" spans="1:15" ht="15.75">
      <c r="A9" s="9"/>
      <c r="B9" s="2"/>
      <c r="C9" s="2"/>
      <c r="D9" s="2"/>
      <c r="E9" s="2"/>
      <c r="F9" s="10" t="s">
        <v>11</v>
      </c>
      <c r="G9" s="3" t="s">
        <v>2</v>
      </c>
      <c r="H9" s="4"/>
      <c r="I9" s="2"/>
      <c r="J9" s="2"/>
      <c r="K9" s="11">
        <v>48247.239999999991</v>
      </c>
      <c r="N9" s="19" t="str">
        <f t="array" ref="N9">IFERROR(INDEX($A$1:$A$50,SMALL(IF(LEFT($A$1:$A$50,1)="T",ROW($A$1:$A$50)-ROW($A$1)+1),ROWS(N$2:N9))),"")</f>
        <v/>
      </c>
      <c r="O9" s="16"/>
    </row>
    <row r="10" spans="1:15" ht="15.75">
      <c r="A10" s="5" t="s">
        <v>12</v>
      </c>
      <c r="B10" s="2"/>
      <c r="C10" s="2"/>
      <c r="D10" s="3" t="s">
        <v>13</v>
      </c>
      <c r="E10" s="2"/>
      <c r="F10" s="2"/>
      <c r="G10" s="2"/>
      <c r="H10" s="4"/>
      <c r="I10" s="2"/>
      <c r="J10" s="2"/>
      <c r="K10" s="4"/>
      <c r="N10" s="19" t="str">
        <f t="array" ref="N10">IFERROR(INDEX($A$1:$A$50,SMALL(IF(LEFT($A$1:$A$50,1)="T",ROW($A$1:$A$50)-ROW($A$1)+1),ROWS(N$2:N10))),"")</f>
        <v/>
      </c>
      <c r="O10" s="16"/>
    </row>
    <row r="11" spans="1:15">
      <c r="A11" s="6">
        <v>43555</v>
      </c>
      <c r="B11" s="7" t="s">
        <v>14</v>
      </c>
      <c r="C11" s="7" t="s">
        <v>15</v>
      </c>
      <c r="D11" s="2"/>
      <c r="E11" s="7" t="s">
        <v>16</v>
      </c>
      <c r="F11" s="2"/>
      <c r="G11" s="2"/>
      <c r="H11" s="4"/>
      <c r="I11" s="2"/>
      <c r="J11" s="2"/>
      <c r="K11" s="8">
        <v>18</v>
      </c>
    </row>
    <row r="12" spans="1:15">
      <c r="A12" s="6">
        <v>43616</v>
      </c>
      <c r="B12" s="7" t="s">
        <v>14</v>
      </c>
      <c r="C12" s="7" t="s">
        <v>17</v>
      </c>
      <c r="D12" s="2"/>
      <c r="E12" s="7" t="s">
        <v>18</v>
      </c>
      <c r="F12" s="2"/>
      <c r="G12" s="2"/>
      <c r="H12" s="4"/>
      <c r="I12" s="2"/>
      <c r="J12" s="2"/>
      <c r="K12" s="8">
        <v>2089.56</v>
      </c>
    </row>
    <row r="13" spans="1:15">
      <c r="A13" s="6">
        <v>43646</v>
      </c>
      <c r="B13" s="7" t="s">
        <v>19</v>
      </c>
      <c r="C13" s="7" t="s">
        <v>20</v>
      </c>
      <c r="D13" s="2"/>
      <c r="E13" s="7" t="s">
        <v>21</v>
      </c>
      <c r="F13" s="2"/>
      <c r="G13" s="2"/>
      <c r="H13" s="4"/>
      <c r="I13" s="2"/>
      <c r="J13" s="2"/>
      <c r="K13" s="8">
        <v>716.95</v>
      </c>
    </row>
    <row r="14" spans="1:15">
      <c r="A14" s="9"/>
      <c r="B14" s="2"/>
      <c r="C14" s="2"/>
      <c r="D14" s="2"/>
      <c r="E14" s="2"/>
      <c r="F14" s="10" t="s">
        <v>11</v>
      </c>
      <c r="G14" s="3" t="s">
        <v>12</v>
      </c>
      <c r="H14" s="4"/>
      <c r="I14" s="2"/>
      <c r="J14" s="2"/>
      <c r="K14" s="11">
        <v>2824.51</v>
      </c>
    </row>
    <row r="15" spans="1:15">
      <c r="A15" s="5" t="s">
        <v>22</v>
      </c>
      <c r="B15" s="2"/>
      <c r="C15" s="2"/>
      <c r="D15" s="3" t="s">
        <v>23</v>
      </c>
      <c r="E15" s="2"/>
      <c r="F15" s="2"/>
      <c r="G15" s="2"/>
      <c r="H15" s="4"/>
      <c r="I15" s="2"/>
      <c r="J15" s="2"/>
      <c r="K15" s="4"/>
    </row>
    <row r="16" spans="1:15">
      <c r="A16" s="6">
        <v>43646</v>
      </c>
      <c r="B16" s="7" t="s">
        <v>24</v>
      </c>
      <c r="C16" s="7" t="s">
        <v>25</v>
      </c>
      <c r="D16" s="2"/>
      <c r="E16" s="7" t="s">
        <v>26</v>
      </c>
      <c r="F16" s="2"/>
      <c r="G16" s="2"/>
      <c r="H16" s="4"/>
      <c r="I16" s="2"/>
      <c r="J16" s="2"/>
      <c r="K16" s="8">
        <v>1000</v>
      </c>
    </row>
    <row r="17" spans="1:12">
      <c r="A17" s="9"/>
      <c r="B17" s="2"/>
      <c r="C17" s="2"/>
      <c r="D17" s="2"/>
      <c r="E17" s="2"/>
      <c r="F17" s="10" t="s">
        <v>11</v>
      </c>
      <c r="G17" s="3" t="s">
        <v>22</v>
      </c>
      <c r="H17" s="4"/>
      <c r="I17" s="2"/>
      <c r="J17" s="2"/>
      <c r="K17" s="12">
        <v>1000</v>
      </c>
    </row>
    <row r="20" spans="1:12">
      <c r="A20" s="1" t="s">
        <v>27</v>
      </c>
      <c r="B20" s="2"/>
      <c r="C20" s="2"/>
      <c r="D20" s="3" t="s">
        <v>28</v>
      </c>
      <c r="E20" s="2"/>
      <c r="F20" s="2"/>
      <c r="G20" s="2"/>
      <c r="H20" s="4"/>
      <c r="I20" s="2"/>
      <c r="J20" s="2"/>
      <c r="K20" s="4"/>
      <c r="L20" s="2"/>
    </row>
    <row r="21" spans="1:12">
      <c r="A21" s="5" t="s">
        <v>2</v>
      </c>
      <c r="B21" s="2"/>
      <c r="C21" s="2"/>
      <c r="D21" s="3" t="s">
        <v>29</v>
      </c>
      <c r="E21" s="2"/>
      <c r="F21" s="2"/>
      <c r="G21" s="2"/>
      <c r="H21" s="4"/>
      <c r="I21" s="2"/>
      <c r="J21" s="2"/>
      <c r="K21" s="4"/>
      <c r="L21" s="2"/>
    </row>
    <row r="22" spans="1:12">
      <c r="A22" s="6">
        <v>43629</v>
      </c>
      <c r="B22" s="7" t="s">
        <v>23</v>
      </c>
      <c r="C22" s="7" t="s">
        <v>30</v>
      </c>
      <c r="D22" s="2"/>
      <c r="E22" s="7" t="s">
        <v>31</v>
      </c>
      <c r="F22" s="2"/>
      <c r="G22" s="2"/>
      <c r="H22" s="4"/>
      <c r="I22" s="2"/>
      <c r="J22" s="2"/>
      <c r="K22" s="8">
        <v>167.97</v>
      </c>
      <c r="L22" s="2"/>
    </row>
    <row r="23" spans="1:12">
      <c r="A23" s="9"/>
      <c r="B23" s="2"/>
      <c r="C23" s="2"/>
      <c r="D23" s="2"/>
      <c r="E23" s="2"/>
      <c r="F23" s="10" t="s">
        <v>11</v>
      </c>
      <c r="G23" s="3" t="s">
        <v>2</v>
      </c>
      <c r="H23" s="4"/>
      <c r="I23" s="2"/>
      <c r="J23" s="2"/>
      <c r="K23" s="11">
        <v>35205.65</v>
      </c>
      <c r="L23" s="2"/>
    </row>
    <row r="24" spans="1:12">
      <c r="A24" s="5" t="s">
        <v>32</v>
      </c>
      <c r="B24" s="2"/>
      <c r="C24" s="2"/>
      <c r="D24" s="3" t="s">
        <v>33</v>
      </c>
      <c r="E24" s="2"/>
      <c r="F24" s="2"/>
      <c r="G24" s="2"/>
      <c r="H24" s="4"/>
      <c r="I24" s="2"/>
      <c r="J24" s="2"/>
      <c r="K24" s="4"/>
      <c r="L24" s="2"/>
    </row>
    <row r="25" spans="1:12">
      <c r="A25" s="6">
        <v>43555</v>
      </c>
      <c r="B25" s="7" t="s">
        <v>34</v>
      </c>
      <c r="C25" s="7" t="s">
        <v>35</v>
      </c>
      <c r="D25" s="2"/>
      <c r="E25" s="7" t="s">
        <v>36</v>
      </c>
      <c r="F25" s="2"/>
      <c r="G25" s="2"/>
      <c r="H25" s="4"/>
      <c r="I25" s="2"/>
      <c r="J25" s="2"/>
      <c r="K25" s="8">
        <v>252.19</v>
      </c>
      <c r="L25" s="2"/>
    </row>
    <row r="26" spans="1:12">
      <c r="A26" s="6">
        <v>43616</v>
      </c>
      <c r="B26" s="7" t="s">
        <v>37</v>
      </c>
      <c r="C26" s="7" t="s">
        <v>38</v>
      </c>
      <c r="D26" s="2"/>
      <c r="E26" s="7" t="s">
        <v>36</v>
      </c>
      <c r="F26" s="2"/>
      <c r="G26" s="2"/>
      <c r="H26" s="4"/>
      <c r="I26" s="2"/>
      <c r="J26" s="2"/>
      <c r="K26" s="8">
        <v>195</v>
      </c>
      <c r="L26" s="2"/>
    </row>
    <row r="27" spans="1:12">
      <c r="A27" s="9"/>
      <c r="B27" s="2"/>
      <c r="C27" s="2"/>
      <c r="D27" s="2"/>
      <c r="E27" s="2"/>
      <c r="F27" s="10" t="s">
        <v>11</v>
      </c>
      <c r="G27" s="3" t="s">
        <v>32</v>
      </c>
      <c r="H27" s="4"/>
      <c r="I27" s="2"/>
      <c r="J27" s="2"/>
      <c r="K27" s="11">
        <v>447.19</v>
      </c>
      <c r="L27" s="2"/>
    </row>
    <row r="28" spans="1:12">
      <c r="A28" s="5" t="s">
        <v>39</v>
      </c>
      <c r="B28" s="2"/>
      <c r="C28" s="2"/>
      <c r="D28" s="3" t="s">
        <v>40</v>
      </c>
      <c r="E28" s="2"/>
      <c r="F28" s="2"/>
      <c r="G28" s="2"/>
      <c r="H28" s="4"/>
      <c r="I28" s="2"/>
      <c r="J28" s="2"/>
      <c r="K28" s="4"/>
      <c r="L28" s="2"/>
    </row>
    <row r="29" spans="1:12">
      <c r="A29" s="6">
        <v>43555</v>
      </c>
      <c r="B29" s="7" t="s">
        <v>41</v>
      </c>
      <c r="C29" s="7" t="s">
        <v>42</v>
      </c>
      <c r="D29" s="2"/>
      <c r="E29" s="7" t="s">
        <v>43</v>
      </c>
      <c r="F29" s="2"/>
      <c r="G29" s="2"/>
      <c r="H29" s="4"/>
      <c r="I29" s="2"/>
      <c r="J29" s="2"/>
      <c r="K29" s="8">
        <v>34</v>
      </c>
      <c r="L29" s="2"/>
    </row>
    <row r="30" spans="1:12">
      <c r="A30" s="6">
        <v>43585</v>
      </c>
      <c r="B30" s="7" t="s">
        <v>44</v>
      </c>
      <c r="C30" s="7" t="s">
        <v>45</v>
      </c>
      <c r="D30" s="2"/>
      <c r="E30" s="7" t="s">
        <v>46</v>
      </c>
      <c r="F30" s="2"/>
      <c r="G30" s="2"/>
      <c r="H30" s="4"/>
      <c r="I30" s="2"/>
      <c r="J30" s="2"/>
      <c r="K30" s="8">
        <v>46</v>
      </c>
      <c r="L30" s="2"/>
    </row>
    <row r="31" spans="1:12">
      <c r="A31" s="6">
        <v>43616</v>
      </c>
      <c r="B31" s="7" t="s">
        <v>47</v>
      </c>
      <c r="C31" s="7" t="s">
        <v>48</v>
      </c>
      <c r="D31" s="2"/>
      <c r="E31" s="7" t="s">
        <v>49</v>
      </c>
      <c r="F31" s="2"/>
      <c r="G31" s="2"/>
      <c r="H31" s="4"/>
      <c r="I31" s="2"/>
      <c r="J31" s="2"/>
      <c r="K31" s="8">
        <v>202</v>
      </c>
      <c r="L31" s="2"/>
    </row>
    <row r="32" spans="1:12">
      <c r="A32" s="6">
        <v>43646</v>
      </c>
      <c r="B32" s="7" t="s">
        <v>50</v>
      </c>
      <c r="C32" s="7" t="s">
        <v>51</v>
      </c>
      <c r="D32" s="2"/>
      <c r="E32" s="7" t="s">
        <v>52</v>
      </c>
      <c r="F32" s="2"/>
      <c r="G32" s="2"/>
      <c r="H32" s="4"/>
      <c r="I32" s="2"/>
      <c r="J32" s="2"/>
      <c r="K32" s="8">
        <v>103</v>
      </c>
      <c r="L32" s="2"/>
    </row>
    <row r="33" spans="1:12">
      <c r="A33" s="9"/>
      <c r="B33" s="2"/>
      <c r="C33" s="2"/>
      <c r="D33" s="2"/>
      <c r="E33" s="2"/>
      <c r="F33" s="10" t="s">
        <v>11</v>
      </c>
      <c r="G33" s="3" t="s">
        <v>39</v>
      </c>
      <c r="H33" s="4"/>
      <c r="I33" s="2"/>
      <c r="J33" s="2"/>
      <c r="K33" s="11">
        <v>385</v>
      </c>
      <c r="L33" s="2"/>
    </row>
    <row r="34" spans="1:12">
      <c r="A34" s="5" t="s">
        <v>22</v>
      </c>
      <c r="B34" s="2"/>
      <c r="C34" s="2"/>
      <c r="D34" s="3" t="s">
        <v>53</v>
      </c>
      <c r="E34" s="2"/>
      <c r="F34" s="2"/>
      <c r="G34" s="2"/>
      <c r="H34" s="4"/>
      <c r="I34" s="2"/>
      <c r="J34" s="2"/>
      <c r="K34" s="4"/>
      <c r="L34" s="2"/>
    </row>
    <row r="35" spans="1:12">
      <c r="A35" s="6">
        <v>43496</v>
      </c>
      <c r="B35" s="7" t="s">
        <v>54</v>
      </c>
      <c r="C35" s="7" t="s">
        <v>55</v>
      </c>
      <c r="D35" s="2"/>
      <c r="E35" s="7" t="s">
        <v>56</v>
      </c>
      <c r="F35" s="2"/>
      <c r="G35" s="2"/>
      <c r="H35" s="4"/>
      <c r="I35" s="2"/>
      <c r="J35" s="2"/>
      <c r="K35" s="8">
        <v>442.56</v>
      </c>
      <c r="L35" s="2"/>
    </row>
    <row r="36" spans="1:12">
      <c r="A36" s="6">
        <v>43524</v>
      </c>
      <c r="B36" s="7" t="s">
        <v>57</v>
      </c>
      <c r="C36" s="7" t="s">
        <v>58</v>
      </c>
      <c r="D36" s="2"/>
      <c r="E36" s="7" t="s">
        <v>59</v>
      </c>
      <c r="F36" s="2"/>
      <c r="G36" s="2"/>
      <c r="H36" s="4"/>
      <c r="I36" s="2"/>
      <c r="J36" s="2"/>
      <c r="K36" s="8">
        <v>489.46</v>
      </c>
      <c r="L36" s="2"/>
    </row>
    <row r="37" spans="1:12">
      <c r="A37" s="6">
        <v>43555</v>
      </c>
      <c r="B37" s="7" t="s">
        <v>57</v>
      </c>
      <c r="C37" s="7" t="s">
        <v>60</v>
      </c>
      <c r="D37" s="2"/>
      <c r="E37" s="7" t="s">
        <v>61</v>
      </c>
      <c r="F37" s="2"/>
      <c r="G37" s="2"/>
      <c r="H37" s="4"/>
      <c r="I37" s="2"/>
      <c r="J37" s="2"/>
      <c r="K37" s="8">
        <v>627.29999999999995</v>
      </c>
      <c r="L37" s="2"/>
    </row>
    <row r="38" spans="1:12">
      <c r="A38" s="6">
        <v>43585</v>
      </c>
      <c r="B38" s="7" t="s">
        <v>57</v>
      </c>
      <c r="C38" s="7" t="s">
        <v>62</v>
      </c>
      <c r="D38" s="2"/>
      <c r="E38" s="7" t="s">
        <v>63</v>
      </c>
      <c r="F38" s="2"/>
      <c r="G38" s="2"/>
      <c r="H38" s="4"/>
      <c r="I38" s="2"/>
      <c r="J38" s="2"/>
      <c r="K38" s="8">
        <v>823.45</v>
      </c>
      <c r="L38" s="2"/>
    </row>
    <row r="39" spans="1:12">
      <c r="A39" s="6">
        <v>43616</v>
      </c>
      <c r="B39" s="7" t="s">
        <v>57</v>
      </c>
      <c r="C39" s="7" t="s">
        <v>64</v>
      </c>
      <c r="D39" s="2"/>
      <c r="E39" s="7" t="s">
        <v>65</v>
      </c>
      <c r="F39" s="2"/>
      <c r="G39" s="2"/>
      <c r="H39" s="4"/>
      <c r="I39" s="2"/>
      <c r="J39" s="2"/>
      <c r="K39" s="8">
        <v>1128.48</v>
      </c>
      <c r="L39" s="2"/>
    </row>
    <row r="40" spans="1:12">
      <c r="A40" s="6">
        <v>43646</v>
      </c>
      <c r="B40" s="7" t="s">
        <v>57</v>
      </c>
      <c r="C40" s="7" t="s">
        <v>66</v>
      </c>
      <c r="D40" s="2"/>
      <c r="E40" s="7" t="s">
        <v>67</v>
      </c>
      <c r="F40" s="2"/>
      <c r="G40" s="2"/>
      <c r="H40" s="4"/>
      <c r="I40" s="2"/>
      <c r="J40" s="2"/>
      <c r="K40" s="8">
        <v>2061.06</v>
      </c>
      <c r="L40" s="2"/>
    </row>
    <row r="41" spans="1:12">
      <c r="A41" s="9"/>
      <c r="B41" s="2"/>
      <c r="C41" s="2"/>
      <c r="D41" s="2"/>
      <c r="E41" s="2"/>
      <c r="F41" s="10" t="s">
        <v>11</v>
      </c>
      <c r="G41" s="13" t="s">
        <v>22</v>
      </c>
      <c r="H41" s="4"/>
      <c r="I41" s="2"/>
      <c r="J41" s="2"/>
      <c r="K41" s="12">
        <v>5572.3099999999995</v>
      </c>
      <c r="L41" s="2"/>
    </row>
    <row r="44" spans="1:12">
      <c r="A44" s="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EON</dc:creator>
  <cp:lastModifiedBy>Carim</cp:lastModifiedBy>
  <dcterms:created xsi:type="dcterms:W3CDTF">2019-07-16T14:19:33Z</dcterms:created>
  <dcterms:modified xsi:type="dcterms:W3CDTF">2019-07-16T16:28:51Z</dcterms:modified>
</cp:coreProperties>
</file>