
<file path=[Content_Types].xml><?xml version="1.0" encoding="utf-8"?>
<Types xmlns="http://schemas.openxmlformats.org/package/2006/content-types">
  <Default Extension="bin" ContentType="application/vnd.openxmlformats-officedocument.spreadsheetml.printerSettings"/>
  <Override PartName="/xl/diagrams/layout1.xml" ContentType="application/vnd.openxmlformats-officedocument.drawingml.diagramLayout+xml"/>
  <Override PartName="/xl/diagrams/quickStyle1.xml" ContentType="application/vnd.openxmlformats-officedocument.drawingml.diagramStyle+xml"/>
  <Override PartName="/xl/diagrams/quickStyle2.xml" ContentType="application/vnd.openxmlformats-officedocument.drawingml.diagramStyle+xml"/>
  <Override PartName="/xl/theme/theme1.xml" ContentType="application/vnd.openxmlformats-officedocument.theme+xml"/>
  <Override PartName="/xl/styles.xml" ContentType="application/vnd.openxmlformats-officedocument.spreadsheetml.styles+xml"/>
  <Override PartName="/xl/diagrams/data2.xml" ContentType="application/vnd.openxmlformats-officedocument.drawingml.diagramData+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diagrams/data1.xml" ContentType="application/vnd.openxmlformats-officedocument.drawingml.diagramData+xml"/>
  <Override PartName="/xl/diagrams/colors1.xml" ContentType="application/vnd.openxmlformats-officedocument.drawingml.diagramColors+xml"/>
  <Override PartName="/xl/diagrams/colors2.xml" ContentType="application/vnd.openxmlformats-officedocument.drawingml.diagramColors+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iagrams/drawing1.xml" ContentType="application/vnd.ms-office.drawingml.diagramDrawing+xml"/>
  <Override PartName="/xl/diagrams/drawing2.xml" ContentType="application/vnd.ms-office.drawingml.diagramDrawing+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diagrams/layout2.xml" ContentType="application/vnd.openxmlformats-officedocument.drawingml.diagramLayou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65" windowWidth="14805" windowHeight="7950" activeTab="2"/>
  </bookViews>
  <sheets>
    <sheet name="Notice" sheetId="4" r:id="rId1"/>
    <sheet name="Données" sheetId="5" state="hidden" r:id="rId2"/>
    <sheet name="Matrice risques" sheetId="7" r:id="rId3"/>
    <sheet name="Indicateurs" sheetId="9" r:id="rId4"/>
    <sheet name="Feuil3" sheetId="10" state="hidden" r:id="rId5"/>
    <sheet name="Feuil5" sheetId="12" r:id="rId6"/>
  </sheets>
  <definedNames>
    <definedName name="_xlnm.Print_Area" localSheetId="3">Indicateurs!$B$2:$I$64</definedName>
    <definedName name="_xlnm.Print_Area" localSheetId="0">Notice!$B$2:$I$40</definedName>
  </definedNames>
  <calcPr calcId="125725"/>
</workbook>
</file>

<file path=xl/calcChain.xml><?xml version="1.0" encoding="utf-8"?>
<calcChain xmlns="http://schemas.openxmlformats.org/spreadsheetml/2006/main">
  <c r="H18" i="7"/>
  <c r="H19"/>
  <c r="H20"/>
  <c r="H17"/>
  <c r="H15" l="1"/>
  <c r="H16"/>
  <c r="H12"/>
  <c r="B27" i="12" l="1"/>
  <c r="C27"/>
  <c r="B28"/>
  <c r="C28"/>
  <c r="B29"/>
  <c r="C29"/>
  <c r="B30"/>
  <c r="C30"/>
  <c r="B31"/>
  <c r="C31"/>
  <c r="B32"/>
  <c r="C32"/>
  <c r="B33"/>
  <c r="C33"/>
  <c r="B34"/>
  <c r="C34"/>
  <c r="B35"/>
  <c r="C35"/>
  <c r="B36"/>
  <c r="C36"/>
  <c r="B37"/>
  <c r="C37"/>
  <c r="B38"/>
  <c r="C38"/>
  <c r="B39"/>
  <c r="C39"/>
  <c r="B40"/>
  <c r="C40"/>
  <c r="B41"/>
  <c r="C41"/>
  <c r="B42"/>
  <c r="C42"/>
  <c r="B43"/>
  <c r="C43"/>
  <c r="B44"/>
  <c r="C44"/>
  <c r="B45"/>
  <c r="C45"/>
  <c r="B46"/>
  <c r="C46"/>
  <c r="B47"/>
  <c r="C47"/>
  <c r="B48"/>
  <c r="C48"/>
  <c r="B49"/>
  <c r="C49"/>
  <c r="B50"/>
  <c r="C50"/>
  <c r="B51"/>
  <c r="C51"/>
  <c r="B52"/>
  <c r="C52"/>
  <c r="B53"/>
  <c r="C53"/>
  <c r="B54"/>
  <c r="C54"/>
  <c r="B55"/>
  <c r="C55"/>
  <c r="B56"/>
  <c r="C56"/>
  <c r="B57"/>
  <c r="C57"/>
  <c r="B58"/>
  <c r="C58"/>
  <c r="B59"/>
  <c r="C59"/>
  <c r="B60"/>
  <c r="C60"/>
  <c r="B61"/>
  <c r="C61"/>
  <c r="B62"/>
  <c r="C62"/>
  <c r="B63"/>
  <c r="C63"/>
  <c r="B64"/>
  <c r="C64"/>
  <c r="B65"/>
  <c r="C65"/>
  <c r="B66"/>
  <c r="C66"/>
  <c r="B67"/>
  <c r="C67"/>
  <c r="B68"/>
  <c r="C68"/>
  <c r="B69"/>
  <c r="C69"/>
  <c r="B70"/>
  <c r="C70"/>
  <c r="B71"/>
  <c r="C71"/>
  <c r="B72"/>
  <c r="C72"/>
  <c r="B73"/>
  <c r="C73"/>
  <c r="B74"/>
  <c r="C74"/>
  <c r="B75"/>
  <c r="C75"/>
  <c r="B76"/>
  <c r="C76"/>
  <c r="B77"/>
  <c r="C77"/>
  <c r="B78"/>
  <c r="C78"/>
  <c r="B79"/>
  <c r="C79"/>
  <c r="B80"/>
  <c r="C80"/>
  <c r="B81"/>
  <c r="C81"/>
  <c r="B82"/>
  <c r="C82"/>
  <c r="C15"/>
  <c r="C16"/>
  <c r="B17"/>
  <c r="C17"/>
  <c r="B18"/>
  <c r="C18"/>
  <c r="B19"/>
  <c r="C19"/>
  <c r="B20"/>
  <c r="C20"/>
  <c r="B21"/>
  <c r="C21"/>
  <c r="B22"/>
  <c r="C22"/>
  <c r="B23"/>
  <c r="C23"/>
  <c r="B24"/>
  <c r="C24"/>
  <c r="B25"/>
  <c r="C25"/>
  <c r="B26"/>
  <c r="C26"/>
  <c r="C9" l="1"/>
  <c r="C10"/>
  <c r="C11"/>
  <c r="C12"/>
  <c r="C13"/>
  <c r="C14"/>
  <c r="B9"/>
  <c r="B10"/>
  <c r="B11"/>
  <c r="H13" i="7"/>
  <c r="B12" i="12" s="1"/>
  <c r="H14" i="7"/>
  <c r="B13" i="12" s="1"/>
  <c r="B14"/>
  <c r="B15"/>
  <c r="B16"/>
  <c r="C8"/>
  <c r="B8" l="1"/>
  <c r="D8" i="10"/>
  <c r="G2" i="9"/>
  <c r="B4"/>
  <c r="B8" s="1"/>
  <c r="B2"/>
  <c r="G13" i="12" l="1"/>
  <c r="H12" s="1"/>
  <c r="G12"/>
  <c r="H13" s="1"/>
  <c r="G5"/>
  <c r="G6"/>
  <c r="G14"/>
  <c r="H14" s="1"/>
  <c r="G4"/>
  <c r="D11" i="10"/>
  <c r="D16" s="1"/>
  <c r="H6" i="12" l="1"/>
  <c r="H4"/>
  <c r="H5"/>
  <c r="D13" i="10"/>
  <c r="G2" i="7"/>
  <c r="B2"/>
  <c r="B4"/>
</calcChain>
</file>

<file path=xl/sharedStrings.xml><?xml version="1.0" encoding="utf-8"?>
<sst xmlns="http://schemas.openxmlformats.org/spreadsheetml/2006/main" count="49" uniqueCount="39">
  <si>
    <t>MATRICE DES RISQUES</t>
  </si>
  <si>
    <t>NOM DU COMITE D'ENTREPRISE</t>
  </si>
  <si>
    <t>EVALUATION DES RISQUES</t>
  </si>
  <si>
    <t>Numéro du risque</t>
  </si>
  <si>
    <t>Nom du risque</t>
  </si>
  <si>
    <t>Description du risque</t>
  </si>
  <si>
    <t>Causes</t>
  </si>
  <si>
    <t>Probabilité</t>
  </si>
  <si>
    <t>Impact</t>
  </si>
  <si>
    <t>NOTICE D'UTILISATION</t>
  </si>
  <si>
    <t>- Les niveaux de probabilité et d'impact sont classés sur une échelle de 1 à 4</t>
  </si>
  <si>
    <t>ESTIMATION DU NIVEAU D'IMPACT</t>
  </si>
  <si>
    <t>ESTIMATION DU NIVEAU DE PROBABILITE</t>
  </si>
  <si>
    <t>Criticité %</t>
  </si>
  <si>
    <t>1- Très improbable</t>
  </si>
  <si>
    <t>2- Improbable</t>
  </si>
  <si>
    <t>3- Probable</t>
  </si>
  <si>
    <t>4- Très probable</t>
  </si>
  <si>
    <t>1- Faible</t>
  </si>
  <si>
    <t>2- Moyen</t>
  </si>
  <si>
    <t>3- Grave</t>
  </si>
  <si>
    <t>4- Très grave</t>
  </si>
  <si>
    <t>NOMBRE DE RISQUES IDENTIFIES</t>
  </si>
  <si>
    <t>- Sur la feuille "Matrice des risques", il est nécessaire d'indiquer dans un premier temps, le nombre de risques identifiés. Il sera possible de choisir si l'on souhaite supprimer les données du tableau ou les conserver.</t>
  </si>
  <si>
    <t>SUIVI DES INDICATEURS</t>
  </si>
  <si>
    <t>Vert foncé</t>
  </si>
  <si>
    <t>Vert clair</t>
  </si>
  <si>
    <t>Rouge foncé</t>
  </si>
  <si>
    <t>Rouge clair</t>
  </si>
  <si>
    <t>Invisible</t>
  </si>
  <si>
    <t>Aiguille</t>
  </si>
  <si>
    <t>Largeur</t>
  </si>
  <si>
    <t>Rien</t>
  </si>
  <si>
    <t>PALMARES DES RISQUES LES PLUS ELEVES</t>
  </si>
  <si>
    <t>Colonne1</t>
  </si>
  <si>
    <t>N°1</t>
  </si>
  <si>
    <t>N°2</t>
  </si>
  <si>
    <t>N°3</t>
  </si>
  <si>
    <t>PALMARES DES RISQUES LES MOINS ELEVES</t>
  </si>
</sst>
</file>

<file path=xl/styles.xml><?xml version="1.0" encoding="utf-8"?>
<styleSheet xmlns="http://schemas.openxmlformats.org/spreadsheetml/2006/main">
  <fonts count="11">
    <font>
      <sz val="11"/>
      <color theme="1"/>
      <name val="Calibri"/>
      <family val="2"/>
      <scheme val="minor"/>
    </font>
    <font>
      <sz val="11"/>
      <color theme="1"/>
      <name val="Trebuchet MS"/>
      <family val="2"/>
    </font>
    <font>
      <sz val="11"/>
      <color rgb="FF344157"/>
      <name val="Trebuchet MS"/>
      <family val="2"/>
    </font>
    <font>
      <b/>
      <sz val="24"/>
      <color rgb="FF344157"/>
      <name val="Trebuchet MS"/>
      <family val="2"/>
    </font>
    <font>
      <b/>
      <sz val="11"/>
      <color theme="1"/>
      <name val="Trebuchet MS"/>
      <family val="2"/>
    </font>
    <font>
      <b/>
      <sz val="11"/>
      <color theme="0" tint="-0.499984740745262"/>
      <name val="Trebuchet MS"/>
      <family val="2"/>
    </font>
    <font>
      <sz val="24"/>
      <color rgb="FF344157"/>
      <name val="Trebuchet MS"/>
      <family val="2"/>
    </font>
    <font>
      <sz val="11"/>
      <color theme="0"/>
      <name val="Trebuchet MS"/>
      <family val="2"/>
    </font>
    <font>
      <b/>
      <sz val="11"/>
      <color theme="0"/>
      <name val="Trebuchet MS"/>
      <family val="2"/>
    </font>
    <font>
      <sz val="11"/>
      <color theme="1"/>
      <name val="Calibri"/>
      <family val="2"/>
      <scheme val="minor"/>
    </font>
    <font>
      <sz val="11"/>
      <color theme="1"/>
      <name val="Trebuchet MS"/>
      <family val="2"/>
    </font>
  </fonts>
  <fills count="4">
    <fill>
      <patternFill patternType="none"/>
    </fill>
    <fill>
      <patternFill patternType="gray125"/>
    </fill>
    <fill>
      <patternFill patternType="solid">
        <fgColor theme="0"/>
        <bgColor indexed="64"/>
      </patternFill>
    </fill>
    <fill>
      <patternFill patternType="solid">
        <fgColor rgb="FF344157"/>
        <bgColor indexed="64"/>
      </patternFill>
    </fill>
  </fills>
  <borders count="5">
    <border>
      <left/>
      <right/>
      <top/>
      <bottom/>
      <diagonal/>
    </border>
    <border>
      <left/>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medium">
        <color theme="0" tint="-0.499984740745262"/>
      </right>
      <top/>
      <bottom/>
      <diagonal/>
    </border>
    <border>
      <left style="medium">
        <color theme="0" tint="-0.499984740745262"/>
      </left>
      <right/>
      <top/>
      <bottom/>
      <diagonal/>
    </border>
  </borders>
  <cellStyleXfs count="2">
    <xf numFmtId="0" fontId="0" fillId="0" borderId="0"/>
    <xf numFmtId="9" fontId="9" fillId="0" borderId="0" applyFont="0" applyFill="0" applyBorder="0" applyAlignment="0" applyProtection="0"/>
  </cellStyleXfs>
  <cellXfs count="36">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vertical="center"/>
    </xf>
    <xf numFmtId="0" fontId="4" fillId="2" borderId="0" xfId="0" applyFont="1" applyFill="1" applyAlignment="1">
      <alignment vertical="center"/>
    </xf>
    <xf numFmtId="0" fontId="5" fillId="2" borderId="1" xfId="0" applyFont="1" applyFill="1" applyBorder="1" applyAlignment="1">
      <alignment vertical="center"/>
    </xf>
    <xf numFmtId="0" fontId="1" fillId="2" borderId="0" xfId="0" applyFont="1" applyFill="1" applyAlignment="1">
      <alignment horizontal="left" vertical="center"/>
    </xf>
    <xf numFmtId="0" fontId="5" fillId="2" borderId="1" xfId="0" applyFont="1" applyFill="1" applyBorder="1" applyAlignment="1">
      <alignment horizontal="left" vertical="center"/>
    </xf>
    <xf numFmtId="0" fontId="1" fillId="2" borderId="0" xfId="0" quotePrefix="1" applyFont="1" applyFill="1" applyAlignment="1">
      <alignment horizontal="left" vertical="center" indent="3"/>
    </xf>
    <xf numFmtId="0" fontId="1" fillId="2" borderId="0" xfId="0" quotePrefix="1" applyFont="1" applyFill="1" applyAlignment="1">
      <alignment vertical="center"/>
    </xf>
    <xf numFmtId="0" fontId="7" fillId="3" borderId="0" xfId="0" quotePrefix="1" applyFont="1" applyFill="1" applyAlignment="1">
      <alignment horizontal="left" vertical="center" indent="3"/>
    </xf>
    <xf numFmtId="0" fontId="7" fillId="3" borderId="0" xfId="0" applyFont="1" applyFill="1" applyAlignment="1">
      <alignment vertical="center"/>
    </xf>
    <xf numFmtId="0" fontId="7" fillId="3" borderId="0" xfId="0" applyFont="1" applyFill="1" applyAlignment="1">
      <alignment horizontal="left" vertical="center"/>
    </xf>
    <xf numFmtId="0" fontId="1" fillId="0" borderId="0" xfId="0" applyFont="1"/>
    <xf numFmtId="0" fontId="8" fillId="3" borderId="2" xfId="0" applyFont="1" applyFill="1" applyBorder="1" applyAlignment="1">
      <alignment vertical="center"/>
    </xf>
    <xf numFmtId="0" fontId="4" fillId="2" borderId="2" xfId="0" applyFont="1" applyFill="1" applyBorder="1" applyAlignment="1">
      <alignment horizontal="center" vertical="center"/>
    </xf>
    <xf numFmtId="0" fontId="1" fillId="3" borderId="0" xfId="0" applyFont="1" applyFill="1" applyBorder="1" applyAlignment="1">
      <alignment horizontal="center" vertical="center"/>
    </xf>
    <xf numFmtId="0" fontId="1" fillId="0" borderId="0"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0" fillId="0" borderId="0" xfId="0" applyFont="1" applyFill="1" applyAlignment="1">
      <alignment horizontal="center" vertical="center" wrapText="1"/>
    </xf>
    <xf numFmtId="0" fontId="10" fillId="0" borderId="0" xfId="0" applyFont="1" applyFill="1" applyAlignment="1">
      <alignment horizontal="left" vertical="center" wrapText="1"/>
    </xf>
    <xf numFmtId="0" fontId="10" fillId="0" borderId="3" xfId="0" applyFont="1" applyFill="1" applyBorder="1" applyAlignment="1">
      <alignment horizontal="left" vertical="center" wrapText="1"/>
    </xf>
    <xf numFmtId="10" fontId="10" fillId="0" borderId="0" xfId="0" applyNumberFormat="1" applyFont="1" applyFill="1" applyAlignment="1">
      <alignment horizontal="center" vertical="center" wrapText="1"/>
    </xf>
    <xf numFmtId="9" fontId="0" fillId="0" borderId="0" xfId="1" applyFont="1"/>
    <xf numFmtId="10" fontId="0" fillId="0" borderId="0" xfId="0" applyNumberFormat="1"/>
    <xf numFmtId="0" fontId="6" fillId="2" borderId="1" xfId="0" applyFont="1" applyFill="1" applyBorder="1" applyAlignment="1">
      <alignment horizontal="center" vertical="center"/>
    </xf>
    <xf numFmtId="0" fontId="1" fillId="2" borderId="0" xfId="0" quotePrefix="1" applyFont="1" applyFill="1" applyAlignment="1">
      <alignment horizontal="left" vertical="center" indent="2"/>
    </xf>
    <xf numFmtId="0" fontId="1" fillId="2" borderId="0" xfId="0" quotePrefix="1" applyFont="1" applyFill="1" applyAlignment="1">
      <alignment horizontal="left" vertical="center" wrapText="1" indent="2"/>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1" fillId="0" borderId="3" xfId="0" applyFont="1" applyFill="1" applyBorder="1" applyAlignment="1">
      <alignment horizontal="left" vertical="center" wrapText="1"/>
    </xf>
    <xf numFmtId="10" fontId="1" fillId="0" borderId="0" xfId="0" applyNumberFormat="1" applyFont="1" applyFill="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10" fontId="1" fillId="0" borderId="0" xfId="0" applyNumberFormat="1" applyFont="1" applyFill="1" applyBorder="1" applyAlignment="1">
      <alignment horizontal="center" vertical="center" wrapText="1"/>
    </xf>
  </cellXfs>
  <cellStyles count="2">
    <cellStyle name="Normal" xfId="0" builtinId="0"/>
    <cellStyle name="Percent" xfId="1" builtinId="5"/>
  </cellStyles>
  <dxfs count="22">
    <dxf>
      <font>
        <color theme="0"/>
      </font>
      <fill>
        <patternFill>
          <bgColor theme="6" tint="-0.24994659260841701"/>
        </patternFill>
      </fill>
    </dxf>
    <dxf>
      <fill>
        <patternFill>
          <bgColor theme="6" tint="0.79998168889431442"/>
        </patternFill>
      </fill>
    </dxf>
    <dxf>
      <font>
        <color theme="1"/>
      </font>
      <fill>
        <patternFill>
          <bgColor theme="5" tint="0.79998168889431442"/>
        </patternFill>
      </fill>
    </dxf>
    <dxf>
      <font>
        <color theme="0"/>
      </font>
      <fill>
        <patternFill>
          <bgColor theme="5" tint="-0.24994659260841701"/>
        </patternFill>
      </fill>
    </dxf>
    <dxf>
      <font>
        <color theme="0"/>
      </font>
      <fill>
        <patternFill>
          <bgColor theme="6" tint="-0.24994659260841701"/>
        </patternFill>
      </fill>
    </dxf>
    <dxf>
      <font>
        <color theme="1"/>
      </font>
      <fill>
        <patternFill>
          <bgColor theme="6" tint="0.79998168889431442"/>
        </patternFill>
      </fill>
    </dxf>
    <dxf>
      <font>
        <color theme="1"/>
      </font>
      <fill>
        <patternFill>
          <bgColor theme="5" tint="0.79998168889431442"/>
        </patternFill>
      </fill>
    </dxf>
    <dxf>
      <font>
        <color theme="0"/>
      </font>
      <fill>
        <patternFill>
          <bgColor theme="5" tint="-0.24994659260841701"/>
        </patternFill>
      </fill>
    </dxf>
    <dxf>
      <font>
        <strike val="0"/>
        <outline val="0"/>
        <shadow val="0"/>
        <u val="none"/>
        <vertAlign val="baseline"/>
        <color theme="1"/>
        <name val="Trebuchet MS"/>
        <scheme val="none"/>
      </font>
      <numFmt numFmtId="14" formatCode="0.00%"/>
      <alignment horizontal="center"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border diagonalUp="0" diagonalDown="0">
        <left/>
        <right style="medium">
          <color theme="0" tint="-0.499984740745262"/>
        </right>
        <top/>
        <bottom/>
        <horizontal/>
      </border>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color theme="1"/>
        <name val="Trebuchet MS"/>
        <scheme val="none"/>
      </font>
      <alignment horizontal="left" vertical="center" textRotation="0" wrapText="1" indent="0" relativeIndent="255" justifyLastLine="0" shrinkToFit="0" readingOrder="0"/>
    </dxf>
    <dxf>
      <font>
        <strike val="0"/>
        <outline val="0"/>
        <shadow val="0"/>
        <u val="none"/>
        <vertAlign val="baseline"/>
        <sz val="11"/>
        <color theme="1"/>
        <name val="Trebuchet MS"/>
        <scheme val="none"/>
      </font>
      <alignment horizontal="center" vertical="center" textRotation="0" wrapText="1" indent="0" relativeIndent="255" justifyLastLine="0" shrinkToFit="0" readingOrder="0"/>
    </dxf>
    <dxf>
      <border diagonalUp="0" diagonalDown="0">
        <left style="medium">
          <color theme="0" tint="-0.499984740745262"/>
        </left>
        <right style="medium">
          <color theme="0" tint="-0.499984740745262"/>
        </right>
        <top style="medium">
          <color theme="0" tint="-0.499984740745262"/>
        </top>
        <bottom style="medium">
          <color theme="0" tint="-0.499984740745262"/>
        </bottom>
      </border>
    </dxf>
    <dxf>
      <font>
        <strike val="0"/>
        <outline val="0"/>
        <shadow val="0"/>
        <u val="none"/>
        <vertAlign val="baseline"/>
        <color theme="1"/>
        <name val="Trebuchet MS"/>
        <scheme val="none"/>
      </font>
      <alignment horizontal="center" vertical="center" textRotation="0" wrapText="1" indent="0" relativeIndent="255" justifyLastLine="0" shrinkToFit="0" readingOrder="0"/>
    </dxf>
    <dxf>
      <font>
        <strike val="0"/>
        <outline val="0"/>
        <shadow val="0"/>
        <u val="none"/>
        <vertAlign val="baseline"/>
        <color theme="1"/>
        <name val="Trebuchet MS"/>
        <scheme val="none"/>
      </font>
      <alignment horizontal="center" vertical="center" textRotation="0" wrapText="0" indent="0" relativeIndent="255" justifyLastLine="0" shrinkToFit="0" readingOrder="0"/>
    </dxf>
    <dxf>
      <fill>
        <patternFill>
          <bgColor theme="4" tint="0.79998168889431442"/>
        </patternFill>
      </fill>
    </dxf>
    <dxf>
      <fill>
        <patternFill>
          <bgColor theme="0" tint="-4.9989318521683403E-2"/>
        </patternFill>
      </fill>
      <border diagonalDown="0">
        <left/>
        <right/>
        <top/>
        <bottom/>
        <vertical/>
        <horizontal/>
      </border>
    </dxf>
    <dxf>
      <font>
        <color theme="0"/>
      </font>
      <fill>
        <patternFill>
          <bgColor rgb="FF344157"/>
        </patternFill>
      </fill>
      <border>
        <left style="medium">
          <color theme="0" tint="-0.499984740745262"/>
        </left>
        <right style="medium">
          <color theme="0" tint="-0.499984740745262"/>
        </right>
        <top style="medium">
          <color theme="0" tint="-0.499984740745262"/>
        </top>
        <bottom style="medium">
          <color theme="0" tint="-0.499984740745262"/>
        </bottom>
      </border>
    </dxf>
    <dxf>
      <border>
        <left style="medium">
          <color theme="0" tint="-0.499984740745262"/>
        </left>
        <right style="medium">
          <color theme="0" tint="-0.499984740745262"/>
        </right>
        <top style="medium">
          <color theme="0" tint="-0.499984740745262"/>
        </top>
        <bottom style="medium">
          <color theme="0" tint="-0.499984740745262"/>
        </bottom>
      </border>
    </dxf>
  </dxfs>
  <tableStyles count="1" defaultTableStyle="TableStyleMedium2" defaultPivotStyle="PivotStyleMedium9">
    <tableStyle name="Style de tableau 4" pivot="0" count="4">
      <tableStyleElement type="wholeTable" dxfId="21"/>
      <tableStyleElement type="headerRow" dxfId="20"/>
      <tableStyleElement type="firstRowStripe" dxfId="19"/>
      <tableStyleElement type="secondRowStripe" dxfId="18"/>
    </tableStyle>
  </tableStyles>
  <colors>
    <mruColors>
      <color rgb="FF34415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GB"/>
  <c:chart>
    <c:plotArea>
      <c:layout/>
      <c:doughnutChart>
        <c:varyColors val="1"/>
        <c:ser>
          <c:idx val="0"/>
          <c:order val="0"/>
          <c:spPr>
            <a:scene3d>
              <a:camera prst="orthographicFront"/>
              <a:lightRig rig="threePt" dir="t"/>
            </a:scene3d>
            <a:sp3d>
              <a:bevelT/>
            </a:sp3d>
          </c:spPr>
          <c:dPt>
            <c:idx val="0"/>
            <c:spPr>
              <a:gradFill flip="none" rotWithShape="1">
                <a:gsLst>
                  <a:gs pos="0">
                    <a:schemeClr val="accent3">
                      <a:lumMod val="75000"/>
                      <a:shade val="30000"/>
                      <a:satMod val="115000"/>
                    </a:schemeClr>
                  </a:gs>
                  <a:gs pos="50000">
                    <a:schemeClr val="accent3">
                      <a:lumMod val="75000"/>
                      <a:shade val="67500"/>
                      <a:satMod val="115000"/>
                    </a:schemeClr>
                  </a:gs>
                  <a:gs pos="100000">
                    <a:schemeClr val="accent3">
                      <a:lumMod val="75000"/>
                      <a:shade val="100000"/>
                      <a:satMod val="115000"/>
                    </a:schemeClr>
                  </a:gs>
                </a:gsLst>
                <a:lin ang="18900000" scaled="1"/>
                <a:tileRect/>
              </a:gradFill>
              <a:scene3d>
                <a:camera prst="orthographicFront"/>
                <a:lightRig rig="threePt" dir="t"/>
              </a:scene3d>
              <a:sp3d>
                <a:bevelT/>
              </a:sp3d>
            </c:spPr>
          </c:dPt>
          <c:dPt>
            <c:idx val="1"/>
            <c:spPr>
              <a:gradFill flip="none" rotWithShape="1">
                <a:gsLst>
                  <a:gs pos="0">
                    <a:schemeClr val="accent3">
                      <a:lumMod val="20000"/>
                      <a:lumOff val="80000"/>
                      <a:shade val="30000"/>
                      <a:satMod val="115000"/>
                    </a:schemeClr>
                  </a:gs>
                  <a:gs pos="50000">
                    <a:schemeClr val="accent3">
                      <a:lumMod val="20000"/>
                      <a:lumOff val="80000"/>
                      <a:shade val="67500"/>
                      <a:satMod val="115000"/>
                    </a:schemeClr>
                  </a:gs>
                  <a:gs pos="100000">
                    <a:schemeClr val="accent3">
                      <a:lumMod val="20000"/>
                      <a:lumOff val="80000"/>
                      <a:shade val="100000"/>
                      <a:satMod val="115000"/>
                    </a:schemeClr>
                  </a:gs>
                </a:gsLst>
                <a:path path="circle">
                  <a:fillToRect l="100000" t="100000"/>
                </a:path>
                <a:tileRect r="-100000" b="-100000"/>
              </a:gradFill>
              <a:scene3d>
                <a:camera prst="orthographicFront"/>
                <a:lightRig rig="threePt" dir="t"/>
              </a:scene3d>
              <a:sp3d>
                <a:bevelT/>
              </a:sp3d>
            </c:spPr>
          </c:dPt>
          <c:dPt>
            <c:idx val="2"/>
            <c:spPr>
              <a:gradFill flip="none" rotWithShape="1">
                <a:gsLst>
                  <a:gs pos="0">
                    <a:schemeClr val="accent2">
                      <a:lumMod val="20000"/>
                      <a:lumOff val="80000"/>
                      <a:shade val="30000"/>
                      <a:satMod val="115000"/>
                    </a:schemeClr>
                  </a:gs>
                  <a:gs pos="50000">
                    <a:schemeClr val="accent2">
                      <a:lumMod val="20000"/>
                      <a:lumOff val="80000"/>
                      <a:shade val="67500"/>
                      <a:satMod val="115000"/>
                    </a:schemeClr>
                  </a:gs>
                  <a:gs pos="100000">
                    <a:schemeClr val="accent2">
                      <a:lumMod val="20000"/>
                      <a:lumOff val="80000"/>
                      <a:shade val="100000"/>
                      <a:satMod val="115000"/>
                    </a:schemeClr>
                  </a:gs>
                </a:gsLst>
                <a:path path="circle">
                  <a:fillToRect l="100000" t="100000"/>
                </a:path>
                <a:tileRect r="-100000" b="-100000"/>
              </a:gradFill>
              <a:scene3d>
                <a:camera prst="orthographicFront"/>
                <a:lightRig rig="threePt" dir="t"/>
              </a:scene3d>
              <a:sp3d>
                <a:bevelT/>
              </a:sp3d>
            </c:spPr>
          </c:dPt>
          <c:dPt>
            <c:idx val="3"/>
            <c:spPr>
              <a:gradFill flip="none" rotWithShape="1">
                <a:gsLst>
                  <a:gs pos="0">
                    <a:schemeClr val="accent2">
                      <a:lumMod val="75000"/>
                      <a:shade val="30000"/>
                      <a:satMod val="115000"/>
                    </a:schemeClr>
                  </a:gs>
                  <a:gs pos="50000">
                    <a:schemeClr val="accent2">
                      <a:lumMod val="75000"/>
                      <a:shade val="67500"/>
                      <a:satMod val="115000"/>
                    </a:schemeClr>
                  </a:gs>
                  <a:gs pos="100000">
                    <a:schemeClr val="accent2">
                      <a:lumMod val="75000"/>
                      <a:shade val="100000"/>
                      <a:satMod val="115000"/>
                    </a:schemeClr>
                  </a:gs>
                </a:gsLst>
                <a:path path="circle">
                  <a:fillToRect l="100000" t="100000"/>
                </a:path>
                <a:tileRect r="-100000" b="-100000"/>
              </a:gradFill>
              <a:scene3d>
                <a:camera prst="orthographicFront"/>
                <a:lightRig rig="threePt" dir="t"/>
              </a:scene3d>
              <a:sp3d>
                <a:bevelT/>
              </a:sp3d>
            </c:spPr>
          </c:dPt>
          <c:dPt>
            <c:idx val="4"/>
            <c:spPr>
              <a:noFill/>
              <a:scene3d>
                <a:camera prst="orthographicFront"/>
                <a:lightRig rig="threePt" dir="t"/>
              </a:scene3d>
              <a:sp3d>
                <a:bevelT/>
              </a:sp3d>
            </c:spPr>
          </c:dPt>
          <c:val>
            <c:numRef>
              <c:f>Feuil3!$D$4:$D$8</c:f>
              <c:numCache>
                <c:formatCode>General</c:formatCode>
                <c:ptCount val="5"/>
                <c:pt idx="0">
                  <c:v>25</c:v>
                </c:pt>
                <c:pt idx="1">
                  <c:v>25</c:v>
                </c:pt>
                <c:pt idx="2">
                  <c:v>25</c:v>
                </c:pt>
                <c:pt idx="3">
                  <c:v>25</c:v>
                </c:pt>
                <c:pt idx="4">
                  <c:v>100</c:v>
                </c:pt>
              </c:numCache>
            </c:numRef>
          </c:val>
        </c:ser>
        <c:dLbls/>
        <c:firstSliceAng val="270"/>
        <c:holeSize val="50"/>
      </c:doughnutChart>
      <c:pieChart>
        <c:varyColors val="1"/>
        <c:ser>
          <c:idx val="1"/>
          <c:order val="1"/>
          <c:dPt>
            <c:idx val="0"/>
            <c:spPr>
              <a:noFill/>
            </c:spPr>
          </c:dPt>
          <c:dPt>
            <c:idx val="1"/>
            <c:spPr>
              <a:solidFill>
                <a:schemeClr val="tx1"/>
              </a:solidFill>
            </c:spPr>
          </c:dPt>
          <c:dPt>
            <c:idx val="2"/>
            <c:spPr>
              <a:noFill/>
            </c:spPr>
          </c:dPt>
          <c:dLbls>
            <c:txPr>
              <a:bodyPr/>
              <a:lstStyle/>
              <a:p>
                <a:pPr>
                  <a:defRPr sz="1200">
                    <a:latin typeface="Trebuchet MS" panose="020B0603020202020204" pitchFamily="34" charset="0"/>
                  </a:defRPr>
                </a:pPr>
                <a:endParaRPr lang="en-US"/>
              </a:p>
            </c:txPr>
            <c:dLblPos val="outEnd"/>
            <c:showCatName val="1"/>
            <c:showLeaderLines val="1"/>
          </c:dLbls>
          <c:cat>
            <c:numRef>
              <c:f>Feuil3!$D$15:$D$17</c:f>
              <c:numCache>
                <c:formatCode>0%</c:formatCode>
                <c:ptCount val="3"/>
                <c:pt idx="1">
                  <c:v>0</c:v>
                </c:pt>
              </c:numCache>
            </c:numRef>
          </c:cat>
          <c:val>
            <c:numRef>
              <c:f>Feuil3!$D$11:$D$13</c:f>
              <c:numCache>
                <c:formatCode>General</c:formatCode>
                <c:ptCount val="3"/>
                <c:pt idx="0">
                  <c:v>0</c:v>
                </c:pt>
                <c:pt idx="1">
                  <c:v>1</c:v>
                </c:pt>
                <c:pt idx="2">
                  <c:v>0</c:v>
                </c:pt>
              </c:numCache>
            </c:numRef>
          </c:val>
        </c:ser>
        <c:dLbls/>
        <c:firstSliceAng val="270"/>
      </c:pieChart>
    </c:plotArea>
    <c:plotVisOnly val="1"/>
    <c:dispBlanksAs val="gap"/>
  </c:chart>
  <c:spPr>
    <a:noFill/>
    <a:ln>
      <a:noFill/>
    </a:ln>
    <a:scene3d>
      <a:camera prst="orthographicFront"/>
      <a:lightRig rig="threePt" dir="t"/>
    </a:scene3d>
    <a:sp3d>
      <a:bevelT/>
    </a:sp3d>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GB"/>
  <c:chart>
    <c:view3D>
      <c:rAngAx val="1"/>
    </c:view3D>
    <c:sideWall>
      <c:spPr>
        <a:noFill/>
        <a:ln w="25400">
          <a:noFill/>
        </a:ln>
      </c:spPr>
    </c:sideWall>
    <c:backWall>
      <c:spPr>
        <a:noFill/>
        <a:ln w="25400">
          <a:noFill/>
        </a:ln>
      </c:spPr>
    </c:backWall>
    <c:plotArea>
      <c:layout/>
      <c:bar3DChart>
        <c:barDir val="col"/>
        <c:grouping val="clustered"/>
        <c:ser>
          <c:idx val="0"/>
          <c:order val="0"/>
          <c:spPr>
            <a:effectLst>
              <a:outerShdw blurRad="76200" dist="2540000" dir="18900000" sy="23000" kx="-1200000" algn="bl" rotWithShape="0">
                <a:prstClr val="black">
                  <a:alpha val="20000"/>
                </a:prstClr>
              </a:outerShdw>
            </a:effectLst>
            <a:scene3d>
              <a:camera prst="orthographicFront"/>
              <a:lightRig rig="threePt" dir="t"/>
            </a:scene3d>
            <a:sp3d>
              <a:bevelT/>
            </a:sp3d>
          </c:spPr>
          <c:dPt>
            <c:idx val="0"/>
            <c:spPr>
              <a:solidFill>
                <a:schemeClr val="accent2">
                  <a:lumMod val="60000"/>
                  <a:lumOff val="4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1"/>
            <c:spPr>
              <a:solidFill>
                <a:schemeClr val="accent2">
                  <a:lumMod val="75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2"/>
            <c:spPr>
              <a:solidFill>
                <a:schemeClr val="accent2">
                  <a:lumMod val="20000"/>
                  <a:lumOff val="8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Lbls>
            <c:dLbl>
              <c:idx val="0"/>
              <c:layout>
                <c:manualLayout>
                  <c:x val="0"/>
                  <c:y val="0.16939139818312843"/>
                </c:manualLayout>
              </c:layout>
              <c:showCatName val="1"/>
            </c:dLbl>
            <c:dLbl>
              <c:idx val="1"/>
              <c:layout>
                <c:manualLayout>
                  <c:x val="0"/>
                  <c:y val="0.17832558501132434"/>
                </c:manualLayout>
              </c:layout>
              <c:spPr/>
              <c:txPr>
                <a:bodyPr/>
                <a:lstStyle/>
                <a:p>
                  <a:pPr>
                    <a:defRPr sz="1200" b="1">
                      <a:solidFill>
                        <a:schemeClr val="bg1"/>
                      </a:solidFill>
                      <a:latin typeface="Trebuchet MS" panose="020B0603020202020204" pitchFamily="34" charset="0"/>
                    </a:defRPr>
                  </a:pPr>
                  <a:endParaRPr lang="en-US"/>
                </a:p>
              </c:txPr>
              <c:showCatName val="1"/>
            </c:dLbl>
            <c:dLbl>
              <c:idx val="2"/>
              <c:layout>
                <c:manualLayout>
                  <c:x val="2.8188865398167725E-3"/>
                  <c:y val="0.17845083838361361"/>
                </c:manualLayout>
              </c:layout>
              <c:showCatName val="1"/>
            </c:dLbl>
            <c:txPr>
              <a:bodyPr/>
              <a:lstStyle/>
              <a:p>
                <a:pPr>
                  <a:defRPr sz="1200" b="1">
                    <a:latin typeface="Trebuchet MS" panose="020B0603020202020204" pitchFamily="34" charset="0"/>
                  </a:defRPr>
                </a:pPr>
                <a:endParaRPr lang="en-US"/>
              </a:p>
            </c:txPr>
            <c:showCatName val="1"/>
          </c:dLbls>
          <c:cat>
            <c:strRef>
              <c:f>Feuil5!$H$4:$H$6</c:f>
            </c:strRef>
          </c:cat>
          <c:val>
            <c:numRef>
              <c:f>Feuil5!$I$4:$I$6</c:f>
              <c:numCache>
                <c:formatCode>General</c:formatCode>
                <c:ptCount val="3"/>
                <c:pt idx="0">
                  <c:v>75</c:v>
                </c:pt>
                <c:pt idx="1">
                  <c:v>100</c:v>
                </c:pt>
                <c:pt idx="2">
                  <c:v>50</c:v>
                </c:pt>
              </c:numCache>
            </c:numRef>
          </c:val>
        </c:ser>
        <c:dLbls/>
        <c:gapWidth val="0"/>
        <c:gapDepth val="0"/>
        <c:shape val="box"/>
        <c:axId val="181643136"/>
        <c:axId val="181644672"/>
        <c:axId val="0"/>
      </c:bar3DChart>
      <c:catAx>
        <c:axId val="181643136"/>
        <c:scaling>
          <c:orientation val="minMax"/>
        </c:scaling>
        <c:delete val="1"/>
        <c:axPos val="b"/>
        <c:numFmt formatCode="General" sourceLinked="1"/>
        <c:tickLblPos val="none"/>
        <c:crossAx val="181644672"/>
        <c:crosses val="autoZero"/>
        <c:auto val="1"/>
        <c:lblAlgn val="ctr"/>
        <c:lblOffset val="100"/>
      </c:catAx>
      <c:valAx>
        <c:axId val="181644672"/>
        <c:scaling>
          <c:orientation val="minMax"/>
        </c:scaling>
        <c:delete val="1"/>
        <c:axPos val="l"/>
        <c:majorGridlines>
          <c:spPr>
            <a:ln>
              <a:noFill/>
            </a:ln>
          </c:spPr>
        </c:majorGridlines>
        <c:numFmt formatCode="General" sourceLinked="1"/>
        <c:tickLblPos val="none"/>
        <c:crossAx val="181643136"/>
        <c:crosses val="autoZero"/>
        <c:crossBetween val="between"/>
      </c:valAx>
    </c:plotArea>
    <c:plotVisOnly val="1"/>
    <c:dispBlanksAs val="gap"/>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GB"/>
  <c:chart>
    <c:view3D>
      <c:rAngAx val="1"/>
    </c:view3D>
    <c:sideWall>
      <c:spPr>
        <a:noFill/>
        <a:ln w="25400">
          <a:noFill/>
        </a:ln>
      </c:spPr>
    </c:sideWall>
    <c:backWall>
      <c:spPr>
        <a:noFill/>
        <a:ln w="25400">
          <a:noFill/>
        </a:ln>
      </c:spPr>
    </c:backWall>
    <c:plotArea>
      <c:layout/>
      <c:bar3DChart>
        <c:barDir val="col"/>
        <c:grouping val="clustered"/>
        <c:ser>
          <c:idx val="0"/>
          <c:order val="0"/>
          <c:spPr>
            <a:effectLst>
              <a:outerShdw blurRad="76200" dist="2540000" dir="18900000" sy="23000" kx="-1200000" algn="bl" rotWithShape="0">
                <a:prstClr val="black">
                  <a:alpha val="20000"/>
                </a:prstClr>
              </a:outerShdw>
            </a:effectLst>
            <a:scene3d>
              <a:camera prst="orthographicFront"/>
              <a:lightRig rig="threePt" dir="t"/>
            </a:scene3d>
            <a:sp3d>
              <a:bevelT/>
            </a:sp3d>
          </c:spPr>
          <c:dPt>
            <c:idx val="0"/>
            <c:spPr>
              <a:solidFill>
                <a:schemeClr val="accent3">
                  <a:lumMod val="60000"/>
                  <a:lumOff val="4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1"/>
            <c:spPr>
              <a:solidFill>
                <a:schemeClr val="accent3">
                  <a:lumMod val="75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2"/>
            <c:spPr>
              <a:solidFill>
                <a:schemeClr val="accent3">
                  <a:lumMod val="20000"/>
                  <a:lumOff val="8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Lbls>
            <c:dLbl>
              <c:idx val="0"/>
              <c:layout>
                <c:manualLayout>
                  <c:x val="0"/>
                  <c:y val="0.16939139818312843"/>
                </c:manualLayout>
              </c:layout>
              <c:showCatName val="1"/>
            </c:dLbl>
            <c:dLbl>
              <c:idx val="1"/>
              <c:layout>
                <c:manualLayout>
                  <c:x val="0"/>
                  <c:y val="0.17832558501132434"/>
                </c:manualLayout>
              </c:layout>
              <c:spPr/>
              <c:txPr>
                <a:bodyPr/>
                <a:lstStyle/>
                <a:p>
                  <a:pPr>
                    <a:defRPr sz="1200" b="1">
                      <a:solidFill>
                        <a:schemeClr val="bg1"/>
                      </a:solidFill>
                      <a:latin typeface="Trebuchet MS" panose="020B0603020202020204" pitchFamily="34" charset="0"/>
                    </a:defRPr>
                  </a:pPr>
                  <a:endParaRPr lang="en-US"/>
                </a:p>
              </c:txPr>
              <c:showCatName val="1"/>
            </c:dLbl>
            <c:dLbl>
              <c:idx val="2"/>
              <c:layout>
                <c:manualLayout>
                  <c:x val="2.8188865398167725E-3"/>
                  <c:y val="0.17845083838361361"/>
                </c:manualLayout>
              </c:layout>
              <c:showCatName val="1"/>
            </c:dLbl>
            <c:txPr>
              <a:bodyPr/>
              <a:lstStyle/>
              <a:p>
                <a:pPr>
                  <a:defRPr sz="1200" b="1">
                    <a:latin typeface="Trebuchet MS" panose="020B0603020202020204" pitchFamily="34" charset="0"/>
                  </a:defRPr>
                </a:pPr>
                <a:endParaRPr lang="en-US"/>
              </a:p>
            </c:txPr>
            <c:showCatName val="1"/>
          </c:dLbls>
          <c:cat>
            <c:strRef>
              <c:f>Feuil5!$H$12:$H$14</c:f>
            </c:strRef>
          </c:cat>
          <c:val>
            <c:numRef>
              <c:f>Feuil5!$I$4:$I$6</c:f>
              <c:numCache>
                <c:formatCode>General</c:formatCode>
                <c:ptCount val="3"/>
                <c:pt idx="0">
                  <c:v>75</c:v>
                </c:pt>
                <c:pt idx="1">
                  <c:v>100</c:v>
                </c:pt>
                <c:pt idx="2">
                  <c:v>50</c:v>
                </c:pt>
              </c:numCache>
            </c:numRef>
          </c:val>
        </c:ser>
        <c:dLbls/>
        <c:gapWidth val="0"/>
        <c:gapDepth val="0"/>
        <c:shape val="box"/>
        <c:axId val="181863936"/>
        <c:axId val="181865472"/>
        <c:axId val="0"/>
      </c:bar3DChart>
      <c:catAx>
        <c:axId val="181863936"/>
        <c:scaling>
          <c:orientation val="minMax"/>
        </c:scaling>
        <c:delete val="1"/>
        <c:axPos val="b"/>
        <c:numFmt formatCode="General" sourceLinked="1"/>
        <c:tickLblPos val="none"/>
        <c:crossAx val="181865472"/>
        <c:crosses val="autoZero"/>
        <c:auto val="1"/>
        <c:lblAlgn val="ctr"/>
        <c:lblOffset val="100"/>
      </c:catAx>
      <c:valAx>
        <c:axId val="181865472"/>
        <c:scaling>
          <c:orientation val="minMax"/>
        </c:scaling>
        <c:delete val="1"/>
        <c:axPos val="l"/>
        <c:majorGridlines>
          <c:spPr>
            <a:ln>
              <a:noFill/>
            </a:ln>
          </c:spPr>
        </c:majorGridlines>
        <c:numFmt formatCode="General" sourceLinked="1"/>
        <c:tickLblPos val="none"/>
        <c:crossAx val="181863936"/>
        <c:crosses val="autoZero"/>
        <c:crossBetween val="between"/>
      </c:valAx>
    </c:plotArea>
    <c:plotVisOnly val="1"/>
    <c:dispBlanksAs val="gap"/>
  </c:chart>
  <c:spPr>
    <a:noFill/>
    <a:ln>
      <a:noFill/>
    </a:ln>
  </c:spPr>
  <c:printSettings>
    <c:headerFooter/>
    <c:pageMargins b="0.75000000000000011" l="0.70000000000000007" r="0.70000000000000007" t="0.75000000000000011" header="0.30000000000000004" footer="0.30000000000000004"/>
    <c:pageSetup/>
  </c:printSettings>
</c:chartSpace>
</file>

<file path=xl/diagrams/colors1.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41F718A3-448C-4944-9597-A853516F0363}" type="doc">
      <dgm:prSet loTypeId="urn:microsoft.com/office/officeart/2005/8/layout/hierarchy5" loCatId="hierarchy" qsTypeId="urn:microsoft.com/office/officeart/2005/8/quickstyle/simple5" qsCatId="simple" csTypeId="urn:microsoft.com/office/officeart/2005/8/colors/accent0_3" csCatId="mainScheme" phldr="1"/>
      <dgm:spPr/>
      <dgm:t>
        <a:bodyPr/>
        <a:lstStyle/>
        <a:p>
          <a:endParaRPr lang="fr-FR"/>
        </a:p>
      </dgm:t>
    </dgm:pt>
    <dgm:pt modelId="{3BFE94DE-53A1-4BC4-8715-32A0CBA89DBF}">
      <dgm:prSet phldrT="[Texte]" custT="1"/>
      <dgm:spPr>
        <a:solidFill>
          <a:srgbClr val="344157"/>
        </a:solidFill>
      </dgm:spPr>
      <dgm:t>
        <a:bodyPr/>
        <a:lstStyle/>
        <a:p>
          <a:r>
            <a:rPr lang="fr-FR" sz="900">
              <a:latin typeface="Trebuchet MS" panose="020B0603020202020204" pitchFamily="34" charset="0"/>
            </a:rPr>
            <a:t>POINT DE DEPART</a:t>
          </a:r>
        </a:p>
      </dgm:t>
    </dgm:pt>
    <dgm:pt modelId="{05BE69A5-A8A9-4165-A611-CC028F80D0D5}" type="parTrans" cxnId="{DD6D5208-0C22-43E4-9795-FEF69EF5C761}">
      <dgm:prSet/>
      <dgm:spPr/>
      <dgm:t>
        <a:bodyPr/>
        <a:lstStyle/>
        <a:p>
          <a:endParaRPr lang="fr-FR" sz="1500">
            <a:latin typeface="Trebuchet MS" panose="020B0603020202020204" pitchFamily="34" charset="0"/>
          </a:endParaRPr>
        </a:p>
      </dgm:t>
    </dgm:pt>
    <dgm:pt modelId="{4385D86E-AE7C-4D0A-9512-45C181366076}" type="sibTrans" cxnId="{DD6D5208-0C22-43E4-9795-FEF69EF5C761}">
      <dgm:prSet/>
      <dgm:spPr/>
      <dgm:t>
        <a:bodyPr/>
        <a:lstStyle/>
        <a:p>
          <a:endParaRPr lang="fr-FR" sz="1500">
            <a:latin typeface="Trebuchet MS" panose="020B0603020202020204" pitchFamily="34" charset="0"/>
          </a:endParaRPr>
        </a:p>
      </dgm:t>
    </dgm:pt>
    <dgm:pt modelId="{C28DC0A2-D601-48E9-A1AA-592517441B97}">
      <dgm:prSet phldrT="[Texte]" custT="1"/>
      <dgm:spPr>
        <a:solidFill>
          <a:srgbClr val="344157"/>
        </a:solidFill>
      </dgm:spPr>
      <dgm:t>
        <a:bodyPr/>
        <a:lstStyle/>
        <a:p>
          <a:r>
            <a:rPr lang="fr-FR" sz="900">
              <a:latin typeface="Trebuchet MS" panose="020B0603020202020204" pitchFamily="34" charset="0"/>
            </a:rPr>
            <a:t>Rare ou courte durée d'exposition</a:t>
          </a:r>
        </a:p>
      </dgm:t>
    </dgm:pt>
    <dgm:pt modelId="{F4416EAA-8426-443F-8822-8A3C23732DF2}" type="parTrans" cxnId="{84C2C622-AAD9-435D-98F6-193FCD72EA5D}">
      <dgm:prSet custT="1"/>
      <dgm:spPr>
        <a:ln>
          <a:solidFill>
            <a:srgbClr val="344157"/>
          </a:solidFill>
        </a:ln>
      </dgm:spPr>
      <dgm:t>
        <a:bodyPr/>
        <a:lstStyle/>
        <a:p>
          <a:endParaRPr lang="fr-FR" sz="1500">
            <a:latin typeface="Trebuchet MS" panose="020B0603020202020204" pitchFamily="34" charset="0"/>
          </a:endParaRPr>
        </a:p>
      </dgm:t>
    </dgm:pt>
    <dgm:pt modelId="{ECC7B837-CFD0-4DBD-98C2-F050347B1451}" type="sibTrans" cxnId="{84C2C622-AAD9-435D-98F6-193FCD72EA5D}">
      <dgm:prSet/>
      <dgm:spPr/>
      <dgm:t>
        <a:bodyPr/>
        <a:lstStyle/>
        <a:p>
          <a:endParaRPr lang="fr-FR" sz="1500">
            <a:latin typeface="Trebuchet MS" panose="020B0603020202020204" pitchFamily="34" charset="0"/>
          </a:endParaRPr>
        </a:p>
      </dgm:t>
    </dgm:pt>
    <dgm:pt modelId="{39EB6BC1-0939-4433-9431-5F2CE42FEC70}">
      <dgm:prSet phldrT="[Texte]" custT="1"/>
      <dgm:spPr>
        <a:solidFill>
          <a:srgbClr val="344157"/>
        </a:solidFill>
      </dgm:spPr>
      <dgm:t>
        <a:bodyPr/>
        <a:lstStyle/>
        <a:p>
          <a:r>
            <a:rPr lang="fr-FR" sz="900">
              <a:latin typeface="Trebuchet MS" panose="020B0603020202020204" pitchFamily="34" charset="0"/>
            </a:rPr>
            <a:t>Faible</a:t>
          </a:r>
        </a:p>
      </dgm:t>
    </dgm:pt>
    <dgm:pt modelId="{77EDC78D-F3BE-4C8A-B469-EB5C5DE5296F}" type="parTrans" cxnId="{57D3773B-1C1D-49AE-B0CF-90785A8C3896}">
      <dgm:prSet custT="1"/>
      <dgm:spPr>
        <a:ln>
          <a:solidFill>
            <a:srgbClr val="344157"/>
          </a:solidFill>
        </a:ln>
      </dgm:spPr>
      <dgm:t>
        <a:bodyPr/>
        <a:lstStyle/>
        <a:p>
          <a:endParaRPr lang="fr-FR" sz="1500">
            <a:latin typeface="Trebuchet MS" panose="020B0603020202020204" pitchFamily="34" charset="0"/>
          </a:endParaRPr>
        </a:p>
      </dgm:t>
    </dgm:pt>
    <dgm:pt modelId="{DBB65B36-D197-49DE-BA3B-F4E77E271731}" type="sibTrans" cxnId="{57D3773B-1C1D-49AE-B0CF-90785A8C3896}">
      <dgm:prSet/>
      <dgm:spPr/>
      <dgm:t>
        <a:bodyPr/>
        <a:lstStyle/>
        <a:p>
          <a:endParaRPr lang="fr-FR" sz="1500">
            <a:latin typeface="Trebuchet MS" panose="020B0603020202020204" pitchFamily="34" charset="0"/>
          </a:endParaRPr>
        </a:p>
      </dgm:t>
    </dgm:pt>
    <dgm:pt modelId="{25E65FB6-EABB-4F3B-9881-6CC7B13B5DB5}">
      <dgm:prSet phldrT="[Texte]" custT="1"/>
      <dgm:spPr>
        <a:solidFill>
          <a:srgbClr val="344157"/>
        </a:solidFill>
      </dgm:spPr>
      <dgm:t>
        <a:bodyPr/>
        <a:lstStyle/>
        <a:p>
          <a:r>
            <a:rPr lang="fr-FR" sz="900">
              <a:latin typeface="Trebuchet MS" panose="020B0603020202020204" pitchFamily="34" charset="0"/>
            </a:rPr>
            <a:t>Elevé</a:t>
          </a:r>
        </a:p>
      </dgm:t>
    </dgm:pt>
    <dgm:pt modelId="{45571C24-725D-40AC-A679-D34EF3F005A9}" type="parTrans" cxnId="{76572047-4751-4F1F-A607-791D4D509E31}">
      <dgm:prSet custT="1"/>
      <dgm:spPr>
        <a:ln>
          <a:solidFill>
            <a:srgbClr val="344157"/>
          </a:solidFill>
        </a:ln>
      </dgm:spPr>
      <dgm:t>
        <a:bodyPr/>
        <a:lstStyle/>
        <a:p>
          <a:endParaRPr lang="fr-FR" sz="1500">
            <a:latin typeface="Trebuchet MS" panose="020B0603020202020204" pitchFamily="34" charset="0"/>
          </a:endParaRPr>
        </a:p>
      </dgm:t>
    </dgm:pt>
    <dgm:pt modelId="{D8793BB7-2F86-43B2-AC55-FA15B49F1D3B}" type="sibTrans" cxnId="{76572047-4751-4F1F-A607-791D4D509E31}">
      <dgm:prSet/>
      <dgm:spPr/>
      <dgm:t>
        <a:bodyPr/>
        <a:lstStyle/>
        <a:p>
          <a:endParaRPr lang="fr-FR" sz="1500">
            <a:latin typeface="Trebuchet MS" panose="020B0603020202020204" pitchFamily="34" charset="0"/>
          </a:endParaRPr>
        </a:p>
      </dgm:t>
    </dgm:pt>
    <dgm:pt modelId="{8C985A6C-0548-4FF0-957B-F4A4987B77DF}">
      <dgm:prSet phldrT="[Texte]" custT="1"/>
      <dgm:spPr>
        <a:solidFill>
          <a:srgbClr val="344157"/>
        </a:solidFill>
      </dgm:spPr>
      <dgm:t>
        <a:bodyPr/>
        <a:lstStyle/>
        <a:p>
          <a:r>
            <a:rPr lang="fr-FR" sz="900">
              <a:latin typeface="Trebuchet MS" panose="020B0603020202020204" pitchFamily="34" charset="0"/>
            </a:rPr>
            <a:t>Fréquent ou longue durée d'exposition</a:t>
          </a:r>
        </a:p>
      </dgm:t>
    </dgm:pt>
    <dgm:pt modelId="{3325CDDF-D43B-418B-8D0B-8C9DBDCA1805}" type="parTrans" cxnId="{B69DD928-E095-42E5-B6A8-80C912983289}">
      <dgm:prSet custT="1"/>
      <dgm:spPr>
        <a:ln>
          <a:solidFill>
            <a:srgbClr val="344157"/>
          </a:solidFill>
        </a:ln>
      </dgm:spPr>
      <dgm:t>
        <a:bodyPr/>
        <a:lstStyle/>
        <a:p>
          <a:endParaRPr lang="fr-FR" sz="1500">
            <a:latin typeface="Trebuchet MS" panose="020B0603020202020204" pitchFamily="34" charset="0"/>
          </a:endParaRPr>
        </a:p>
      </dgm:t>
    </dgm:pt>
    <dgm:pt modelId="{30F3E711-82C6-499E-A222-A6D0BD95025A}" type="sibTrans" cxnId="{B69DD928-E095-42E5-B6A8-80C912983289}">
      <dgm:prSet/>
      <dgm:spPr/>
      <dgm:t>
        <a:bodyPr/>
        <a:lstStyle/>
        <a:p>
          <a:endParaRPr lang="fr-FR" sz="1500">
            <a:latin typeface="Trebuchet MS" panose="020B0603020202020204" pitchFamily="34" charset="0"/>
          </a:endParaRPr>
        </a:p>
      </dgm:t>
    </dgm:pt>
    <dgm:pt modelId="{DDE49933-15FD-4122-BA05-DBB7AC846878}">
      <dgm:prSet phldrT="[Texte]" custT="1"/>
      <dgm:spPr>
        <a:solidFill>
          <a:srgbClr val="344157"/>
        </a:solidFill>
      </dgm:spPr>
      <dgm:t>
        <a:bodyPr/>
        <a:lstStyle/>
        <a:p>
          <a:r>
            <a:rPr lang="fr-FR" sz="900">
              <a:latin typeface="Trebuchet MS" panose="020B0603020202020204" pitchFamily="34" charset="0"/>
            </a:rPr>
            <a:t>Faible</a:t>
          </a:r>
        </a:p>
      </dgm:t>
    </dgm:pt>
    <dgm:pt modelId="{84ED4E21-75EA-42EC-948E-59C69537B752}" type="parTrans" cxnId="{3DD5146A-BC5B-49FD-8598-E95FB46CA71A}">
      <dgm:prSet custT="1"/>
      <dgm:spPr>
        <a:ln>
          <a:solidFill>
            <a:srgbClr val="344157"/>
          </a:solidFill>
        </a:ln>
      </dgm:spPr>
      <dgm:t>
        <a:bodyPr/>
        <a:lstStyle/>
        <a:p>
          <a:endParaRPr lang="fr-FR" sz="1500">
            <a:latin typeface="Trebuchet MS" panose="020B0603020202020204" pitchFamily="34" charset="0"/>
          </a:endParaRPr>
        </a:p>
      </dgm:t>
    </dgm:pt>
    <dgm:pt modelId="{B05202A2-C8F2-492B-A48E-543C16D217AA}" type="sibTrans" cxnId="{3DD5146A-BC5B-49FD-8598-E95FB46CA71A}">
      <dgm:prSet/>
      <dgm:spPr/>
      <dgm:t>
        <a:bodyPr/>
        <a:lstStyle/>
        <a:p>
          <a:endParaRPr lang="fr-FR" sz="1500">
            <a:latin typeface="Trebuchet MS" panose="020B0603020202020204" pitchFamily="34" charset="0"/>
          </a:endParaRPr>
        </a:p>
      </dgm:t>
    </dgm:pt>
    <dgm:pt modelId="{45BAFFFD-68B3-426C-8956-02C73E5779FA}">
      <dgm:prSet phldrT="[Texte]" custT="1"/>
      <dgm:spPr/>
      <dgm:t>
        <a:bodyPr/>
        <a:lstStyle/>
        <a:p>
          <a:r>
            <a:rPr lang="fr-FR" sz="1100" b="1">
              <a:latin typeface="Trebuchet MS" panose="020B0603020202020204" pitchFamily="34" charset="0"/>
            </a:rPr>
            <a:t>PROBABILITE D'APPARITION DE L'EVENEMENT DECLENCHEUR</a:t>
          </a:r>
        </a:p>
      </dgm:t>
    </dgm:pt>
    <dgm:pt modelId="{4FB11CC1-6C03-4480-B12C-C5A85283A9FE}" type="parTrans" cxnId="{6E33E226-3F49-46CF-8406-25BDBE946E89}">
      <dgm:prSet/>
      <dgm:spPr/>
      <dgm:t>
        <a:bodyPr/>
        <a:lstStyle/>
        <a:p>
          <a:endParaRPr lang="fr-FR" sz="1500">
            <a:latin typeface="Trebuchet MS" panose="020B0603020202020204" pitchFamily="34" charset="0"/>
          </a:endParaRPr>
        </a:p>
      </dgm:t>
    </dgm:pt>
    <dgm:pt modelId="{71A88C96-A5B0-4AD2-A1B3-F0F410194633}" type="sibTrans" cxnId="{6E33E226-3F49-46CF-8406-25BDBE946E89}">
      <dgm:prSet/>
      <dgm:spPr/>
      <dgm:t>
        <a:bodyPr/>
        <a:lstStyle/>
        <a:p>
          <a:endParaRPr lang="fr-FR" sz="1500">
            <a:latin typeface="Trebuchet MS" panose="020B0603020202020204" pitchFamily="34" charset="0"/>
          </a:endParaRPr>
        </a:p>
      </dgm:t>
    </dgm:pt>
    <dgm:pt modelId="{2F613070-704B-4B12-824B-1E2AE5D7003A}">
      <dgm:prSet phldrT="[Texte]" custT="1"/>
      <dgm:spPr>
        <a:noFill/>
        <a:ln>
          <a:noFill/>
        </a:ln>
      </dgm:spPr>
      <dgm:t>
        <a:bodyPr/>
        <a:lstStyle/>
        <a:p>
          <a:r>
            <a:rPr lang="fr-FR" sz="1500">
              <a:latin typeface="Trebuchet MS" panose="020B0603020202020204" pitchFamily="34" charset="0"/>
            </a:rPr>
            <a:t> </a:t>
          </a:r>
        </a:p>
      </dgm:t>
    </dgm:pt>
    <dgm:pt modelId="{9655A35F-0B53-4F9D-8974-C3D0C1F817E6}" type="sibTrans" cxnId="{1EA62376-1E98-438D-B45A-8A9E82958573}">
      <dgm:prSet/>
      <dgm:spPr/>
      <dgm:t>
        <a:bodyPr/>
        <a:lstStyle/>
        <a:p>
          <a:endParaRPr lang="fr-FR" sz="1500">
            <a:latin typeface="Trebuchet MS" panose="020B0603020202020204" pitchFamily="34" charset="0"/>
          </a:endParaRPr>
        </a:p>
      </dgm:t>
    </dgm:pt>
    <dgm:pt modelId="{127CC48D-64C8-450F-BD7B-7C6C9CDCAD4A}" type="parTrans" cxnId="{1EA62376-1E98-438D-B45A-8A9E82958573}">
      <dgm:prSet/>
      <dgm:spPr/>
      <dgm:t>
        <a:bodyPr/>
        <a:lstStyle/>
        <a:p>
          <a:endParaRPr lang="fr-FR" sz="1500">
            <a:latin typeface="Trebuchet MS" panose="020B0603020202020204" pitchFamily="34" charset="0"/>
          </a:endParaRPr>
        </a:p>
      </dgm:t>
    </dgm:pt>
    <dgm:pt modelId="{FB8ED1E5-AEEC-4E72-BAB6-3BE1EB4E27FE}">
      <dgm:prSet phldrT="[Texte]" custT="1"/>
      <dgm:spPr/>
      <dgm:t>
        <a:bodyPr/>
        <a:lstStyle/>
        <a:p>
          <a:r>
            <a:rPr lang="fr-FR" sz="1100" b="1">
              <a:latin typeface="Trebuchet MS" panose="020B0603020202020204" pitchFamily="34" charset="0"/>
            </a:rPr>
            <a:t>FREQUENCE OU DUREE D'EXPOSITION</a:t>
          </a:r>
        </a:p>
      </dgm:t>
    </dgm:pt>
    <dgm:pt modelId="{06712A03-A0CF-4DA4-B1B4-926948C175A3}" type="sibTrans" cxnId="{F9747687-DAF6-41DC-B678-24F0CE8DCCE6}">
      <dgm:prSet/>
      <dgm:spPr/>
      <dgm:t>
        <a:bodyPr/>
        <a:lstStyle/>
        <a:p>
          <a:endParaRPr lang="fr-FR" sz="1500">
            <a:latin typeface="Trebuchet MS" panose="020B0603020202020204" pitchFamily="34" charset="0"/>
          </a:endParaRPr>
        </a:p>
      </dgm:t>
    </dgm:pt>
    <dgm:pt modelId="{200D6E8F-DB75-4C65-8418-1142CA8413E3}" type="parTrans" cxnId="{F9747687-DAF6-41DC-B678-24F0CE8DCCE6}">
      <dgm:prSet/>
      <dgm:spPr/>
      <dgm:t>
        <a:bodyPr/>
        <a:lstStyle/>
        <a:p>
          <a:endParaRPr lang="fr-FR" sz="1500">
            <a:latin typeface="Trebuchet MS" panose="020B0603020202020204" pitchFamily="34" charset="0"/>
          </a:endParaRPr>
        </a:p>
      </dgm:t>
    </dgm:pt>
    <dgm:pt modelId="{CBD7B2DB-9308-4ABD-BD38-CA8C3537EC86}">
      <dgm:prSet phldrT="[Texte]" custT="1"/>
      <dgm:spPr>
        <a:solidFill>
          <a:srgbClr val="344157"/>
        </a:solidFill>
      </dgm:spPr>
      <dgm:t>
        <a:bodyPr/>
        <a:lstStyle/>
        <a:p>
          <a:r>
            <a:rPr lang="fr-FR" sz="900">
              <a:latin typeface="Trebuchet MS" panose="020B0603020202020204" pitchFamily="34" charset="0"/>
            </a:rPr>
            <a:t>Elevé</a:t>
          </a:r>
        </a:p>
      </dgm:t>
    </dgm:pt>
    <dgm:pt modelId="{E450903C-62FA-404A-B8D1-FE0250512AC5}" type="parTrans" cxnId="{11AD3EEF-0B9A-402D-A9CE-46CB7725570E}">
      <dgm:prSet/>
      <dgm:spPr>
        <a:ln>
          <a:solidFill>
            <a:srgbClr val="344157"/>
          </a:solidFill>
        </a:ln>
      </dgm:spPr>
      <dgm:t>
        <a:bodyPr/>
        <a:lstStyle/>
        <a:p>
          <a:endParaRPr lang="fr-FR"/>
        </a:p>
      </dgm:t>
    </dgm:pt>
    <dgm:pt modelId="{70D35C24-ABA2-4BAA-A146-92996C4B1B6D}" type="sibTrans" cxnId="{11AD3EEF-0B9A-402D-A9CE-46CB7725570E}">
      <dgm:prSet/>
      <dgm:spPr/>
      <dgm:t>
        <a:bodyPr/>
        <a:lstStyle/>
        <a:p>
          <a:endParaRPr lang="fr-FR"/>
        </a:p>
      </dgm:t>
    </dgm:pt>
    <dgm:pt modelId="{2F0E98A6-F46D-44A7-B1A4-4E83B212D37E}">
      <dgm:prSet phldrT="[Texte]" custT="1"/>
      <dgm:spPr/>
      <dgm:t>
        <a:bodyPr/>
        <a:lstStyle/>
        <a:p>
          <a:r>
            <a:rPr lang="fr-FR" sz="1100" b="1">
              <a:latin typeface="Trebuchet MS" panose="020B0603020202020204" pitchFamily="34" charset="0"/>
            </a:rPr>
            <a:t>PROBAILITE D'APPARITION DU RISQUE</a:t>
          </a:r>
        </a:p>
      </dgm:t>
    </dgm:pt>
    <dgm:pt modelId="{CED184E6-8CF7-4F9B-AA04-494929D2E850}" type="parTrans" cxnId="{CE08CC61-E77B-4FFC-991B-D61EDAC853DA}">
      <dgm:prSet/>
      <dgm:spPr/>
      <dgm:t>
        <a:bodyPr/>
        <a:lstStyle/>
        <a:p>
          <a:endParaRPr lang="fr-FR"/>
        </a:p>
      </dgm:t>
    </dgm:pt>
    <dgm:pt modelId="{B9ABCC52-287F-423D-92DB-989ACBE68C02}" type="sibTrans" cxnId="{CE08CC61-E77B-4FFC-991B-D61EDAC853DA}">
      <dgm:prSet/>
      <dgm:spPr/>
      <dgm:t>
        <a:bodyPr/>
        <a:lstStyle/>
        <a:p>
          <a:endParaRPr lang="fr-FR"/>
        </a:p>
      </dgm:t>
    </dgm:pt>
    <dgm:pt modelId="{0CE69C13-83BB-405A-947E-82AECA114C61}">
      <dgm:prSet phldrT="[Texte]" custT="1"/>
      <dgm:spPr>
        <a:solidFill>
          <a:schemeClr val="accent3">
            <a:lumMod val="75000"/>
          </a:schemeClr>
        </a:solidFill>
      </dgm:spPr>
      <dgm:t>
        <a:bodyPr/>
        <a:lstStyle/>
        <a:p>
          <a:r>
            <a:rPr lang="fr-FR" sz="900">
              <a:latin typeface="Trebuchet MS" panose="020B0603020202020204" pitchFamily="34" charset="0"/>
            </a:rPr>
            <a:t>1- Très Improbable</a:t>
          </a:r>
        </a:p>
      </dgm:t>
    </dgm:pt>
    <dgm:pt modelId="{C27B5737-1D0A-4224-9F1B-FBBBD90420F3}" type="parTrans" cxnId="{6F76234E-9562-405C-AA5D-EECDF19BA8FB}">
      <dgm:prSet/>
      <dgm:spPr>
        <a:ln>
          <a:solidFill>
            <a:srgbClr val="344157"/>
          </a:solidFill>
        </a:ln>
      </dgm:spPr>
      <dgm:t>
        <a:bodyPr/>
        <a:lstStyle/>
        <a:p>
          <a:endParaRPr lang="fr-FR"/>
        </a:p>
      </dgm:t>
    </dgm:pt>
    <dgm:pt modelId="{DB6CAA82-187E-4F4C-BA40-D1C8A124CDA0}" type="sibTrans" cxnId="{6F76234E-9562-405C-AA5D-EECDF19BA8FB}">
      <dgm:prSet/>
      <dgm:spPr/>
      <dgm:t>
        <a:bodyPr/>
        <a:lstStyle/>
        <a:p>
          <a:endParaRPr lang="fr-FR"/>
        </a:p>
      </dgm:t>
    </dgm:pt>
    <dgm:pt modelId="{1B1C3649-ACF0-4A3F-9765-8F70ACC97F9D}">
      <dgm:prSet phldrT="[Texte]" custT="1"/>
      <dgm:spPr>
        <a:solidFill>
          <a:schemeClr val="accent3">
            <a:lumMod val="20000"/>
            <a:lumOff val="80000"/>
          </a:schemeClr>
        </a:solidFill>
      </dgm:spPr>
      <dgm:t>
        <a:bodyPr/>
        <a:lstStyle/>
        <a:p>
          <a:r>
            <a:rPr lang="fr-FR" sz="900">
              <a:solidFill>
                <a:sysClr val="windowText" lastClr="000000"/>
              </a:solidFill>
              <a:latin typeface="Trebuchet MS" panose="020B0603020202020204" pitchFamily="34" charset="0"/>
            </a:rPr>
            <a:t>2- Improbable</a:t>
          </a:r>
        </a:p>
      </dgm:t>
    </dgm:pt>
    <dgm:pt modelId="{9F2BDD20-F1F6-47D5-9BB0-AEC9B36ADBF1}" type="parTrans" cxnId="{202B37BD-2C9B-4CAF-B4BD-353DB14886F0}">
      <dgm:prSet/>
      <dgm:spPr>
        <a:ln>
          <a:solidFill>
            <a:srgbClr val="344157"/>
          </a:solidFill>
        </a:ln>
      </dgm:spPr>
      <dgm:t>
        <a:bodyPr/>
        <a:lstStyle/>
        <a:p>
          <a:endParaRPr lang="fr-FR"/>
        </a:p>
      </dgm:t>
    </dgm:pt>
    <dgm:pt modelId="{D0981061-B908-4FBC-8388-06E35A733DE7}" type="sibTrans" cxnId="{202B37BD-2C9B-4CAF-B4BD-353DB14886F0}">
      <dgm:prSet/>
      <dgm:spPr/>
      <dgm:t>
        <a:bodyPr/>
        <a:lstStyle/>
        <a:p>
          <a:endParaRPr lang="fr-FR"/>
        </a:p>
      </dgm:t>
    </dgm:pt>
    <dgm:pt modelId="{EE79796D-511F-431F-A5B7-B0A9AAA4AFEF}">
      <dgm:prSet phldrT="[Texte]" custT="1"/>
      <dgm:spPr>
        <a:solidFill>
          <a:schemeClr val="accent2">
            <a:lumMod val="20000"/>
            <a:lumOff val="80000"/>
          </a:schemeClr>
        </a:solidFill>
      </dgm:spPr>
      <dgm:t>
        <a:bodyPr/>
        <a:lstStyle/>
        <a:p>
          <a:r>
            <a:rPr lang="fr-FR" sz="900">
              <a:solidFill>
                <a:sysClr val="windowText" lastClr="000000"/>
              </a:solidFill>
              <a:latin typeface="Trebuchet MS" panose="020B0603020202020204" pitchFamily="34" charset="0"/>
            </a:rPr>
            <a:t>3- Probable</a:t>
          </a:r>
        </a:p>
      </dgm:t>
    </dgm:pt>
    <dgm:pt modelId="{55245EBF-BEA8-4180-B343-23E60B64D030}" type="parTrans" cxnId="{A5A1A552-ABFC-4ACC-8A8A-B2301F06C65F}">
      <dgm:prSet/>
      <dgm:spPr>
        <a:ln>
          <a:solidFill>
            <a:srgbClr val="344157"/>
          </a:solidFill>
        </a:ln>
      </dgm:spPr>
      <dgm:t>
        <a:bodyPr/>
        <a:lstStyle/>
        <a:p>
          <a:endParaRPr lang="fr-FR"/>
        </a:p>
      </dgm:t>
    </dgm:pt>
    <dgm:pt modelId="{E4ABE447-AB62-448D-BC63-5E3F2FD0F7B6}" type="sibTrans" cxnId="{A5A1A552-ABFC-4ACC-8A8A-B2301F06C65F}">
      <dgm:prSet/>
      <dgm:spPr/>
      <dgm:t>
        <a:bodyPr/>
        <a:lstStyle/>
        <a:p>
          <a:endParaRPr lang="fr-FR"/>
        </a:p>
      </dgm:t>
    </dgm:pt>
    <dgm:pt modelId="{3317027A-7F33-4455-B3D7-78F0D47F2339}">
      <dgm:prSet phldrT="[Texte]" custT="1"/>
      <dgm:spPr>
        <a:solidFill>
          <a:schemeClr val="accent2">
            <a:lumMod val="75000"/>
          </a:schemeClr>
        </a:solidFill>
      </dgm:spPr>
      <dgm:t>
        <a:bodyPr/>
        <a:lstStyle/>
        <a:p>
          <a:r>
            <a:rPr lang="fr-FR" sz="900">
              <a:latin typeface="Trebuchet MS" panose="020B0603020202020204" pitchFamily="34" charset="0"/>
            </a:rPr>
            <a:t>4- Très probable</a:t>
          </a:r>
        </a:p>
      </dgm:t>
    </dgm:pt>
    <dgm:pt modelId="{026888AD-5854-4FD9-8922-8A0F84C91E25}" type="parTrans" cxnId="{A14AF845-1E08-40C9-B1F4-43821F27EBFE}">
      <dgm:prSet/>
      <dgm:spPr>
        <a:ln>
          <a:solidFill>
            <a:srgbClr val="344157"/>
          </a:solidFill>
        </a:ln>
      </dgm:spPr>
      <dgm:t>
        <a:bodyPr/>
        <a:lstStyle/>
        <a:p>
          <a:endParaRPr lang="fr-FR"/>
        </a:p>
      </dgm:t>
    </dgm:pt>
    <dgm:pt modelId="{B112B037-73A5-4225-890F-077902A2B010}" type="sibTrans" cxnId="{A14AF845-1E08-40C9-B1F4-43821F27EBFE}">
      <dgm:prSet/>
      <dgm:spPr/>
      <dgm:t>
        <a:bodyPr/>
        <a:lstStyle/>
        <a:p>
          <a:endParaRPr lang="fr-FR"/>
        </a:p>
      </dgm:t>
    </dgm:pt>
    <dgm:pt modelId="{E823972A-A460-4909-BC7F-1B4ECBF404FE}" type="pres">
      <dgm:prSet presAssocID="{41F718A3-448C-4944-9597-A853516F0363}" presName="mainComposite" presStyleCnt="0">
        <dgm:presLayoutVars>
          <dgm:chPref val="1"/>
          <dgm:dir/>
          <dgm:animOne val="branch"/>
          <dgm:animLvl val="lvl"/>
          <dgm:resizeHandles val="exact"/>
        </dgm:presLayoutVars>
      </dgm:prSet>
      <dgm:spPr/>
      <dgm:t>
        <a:bodyPr/>
        <a:lstStyle/>
        <a:p>
          <a:endParaRPr lang="fr-FR"/>
        </a:p>
      </dgm:t>
    </dgm:pt>
    <dgm:pt modelId="{1FF3ACD0-A2AC-4B54-AC1F-91E7959237C2}" type="pres">
      <dgm:prSet presAssocID="{41F718A3-448C-4944-9597-A853516F0363}" presName="hierFlow" presStyleCnt="0"/>
      <dgm:spPr/>
    </dgm:pt>
    <dgm:pt modelId="{115AC636-BFE1-4D85-A293-C300B1772C38}" type="pres">
      <dgm:prSet presAssocID="{41F718A3-448C-4944-9597-A853516F0363}" presName="firstBuf" presStyleCnt="0"/>
      <dgm:spPr/>
    </dgm:pt>
    <dgm:pt modelId="{57BB2959-E5AC-45AB-9BBA-076E9FC53418}" type="pres">
      <dgm:prSet presAssocID="{41F718A3-448C-4944-9597-A853516F0363}" presName="hierChild1" presStyleCnt="0">
        <dgm:presLayoutVars>
          <dgm:chPref val="1"/>
          <dgm:animOne val="branch"/>
          <dgm:animLvl val="lvl"/>
        </dgm:presLayoutVars>
      </dgm:prSet>
      <dgm:spPr/>
    </dgm:pt>
    <dgm:pt modelId="{18E8EA3F-9F25-405E-8AF8-B178B1B8EDAE}" type="pres">
      <dgm:prSet presAssocID="{3BFE94DE-53A1-4BC4-8715-32A0CBA89DBF}" presName="Name17" presStyleCnt="0"/>
      <dgm:spPr/>
    </dgm:pt>
    <dgm:pt modelId="{0AA8E89A-18BF-4E4D-B9A8-22CD1D26641D}" type="pres">
      <dgm:prSet presAssocID="{3BFE94DE-53A1-4BC4-8715-32A0CBA89DBF}" presName="level1Shape" presStyleLbl="node0" presStyleIdx="0" presStyleCnt="1">
        <dgm:presLayoutVars>
          <dgm:chPref val="3"/>
        </dgm:presLayoutVars>
      </dgm:prSet>
      <dgm:spPr/>
      <dgm:t>
        <a:bodyPr/>
        <a:lstStyle/>
        <a:p>
          <a:endParaRPr lang="fr-FR"/>
        </a:p>
      </dgm:t>
    </dgm:pt>
    <dgm:pt modelId="{7BABF6AA-41B4-47BA-847A-E3F58F13C4F2}" type="pres">
      <dgm:prSet presAssocID="{3BFE94DE-53A1-4BC4-8715-32A0CBA89DBF}" presName="hierChild2" presStyleCnt="0"/>
      <dgm:spPr/>
    </dgm:pt>
    <dgm:pt modelId="{C74D40CD-29DD-499B-8E4D-855910D7DF53}" type="pres">
      <dgm:prSet presAssocID="{F4416EAA-8426-443F-8822-8A3C23732DF2}" presName="Name25" presStyleLbl="parChTrans1D2" presStyleIdx="0" presStyleCnt="2"/>
      <dgm:spPr/>
      <dgm:t>
        <a:bodyPr/>
        <a:lstStyle/>
        <a:p>
          <a:endParaRPr lang="fr-FR"/>
        </a:p>
      </dgm:t>
    </dgm:pt>
    <dgm:pt modelId="{DD058F12-9818-4F3E-91EF-ECF1026F72AD}" type="pres">
      <dgm:prSet presAssocID="{F4416EAA-8426-443F-8822-8A3C23732DF2}" presName="connTx" presStyleLbl="parChTrans1D2" presStyleIdx="0" presStyleCnt="2"/>
      <dgm:spPr/>
      <dgm:t>
        <a:bodyPr/>
        <a:lstStyle/>
        <a:p>
          <a:endParaRPr lang="fr-FR"/>
        </a:p>
      </dgm:t>
    </dgm:pt>
    <dgm:pt modelId="{7643A246-F0D1-45CD-8DEE-DCAFB7CEFDB3}" type="pres">
      <dgm:prSet presAssocID="{C28DC0A2-D601-48E9-A1AA-592517441B97}" presName="Name30" presStyleCnt="0"/>
      <dgm:spPr/>
    </dgm:pt>
    <dgm:pt modelId="{648CD1AB-E7A0-4BD3-8A51-9DEA01BAC9E7}" type="pres">
      <dgm:prSet presAssocID="{C28DC0A2-D601-48E9-A1AA-592517441B97}" presName="level2Shape" presStyleLbl="node2" presStyleIdx="0" presStyleCnt="2"/>
      <dgm:spPr/>
      <dgm:t>
        <a:bodyPr/>
        <a:lstStyle/>
        <a:p>
          <a:endParaRPr lang="fr-FR"/>
        </a:p>
      </dgm:t>
    </dgm:pt>
    <dgm:pt modelId="{CDC0A3A8-2B47-4EE0-9294-D0B6C3B7B55E}" type="pres">
      <dgm:prSet presAssocID="{C28DC0A2-D601-48E9-A1AA-592517441B97}" presName="hierChild3" presStyleCnt="0"/>
      <dgm:spPr/>
    </dgm:pt>
    <dgm:pt modelId="{E04CF7D8-9698-4609-860E-F7CCAD21DA56}" type="pres">
      <dgm:prSet presAssocID="{77EDC78D-F3BE-4C8A-B469-EB5C5DE5296F}" presName="Name25" presStyleLbl="parChTrans1D3" presStyleIdx="0" presStyleCnt="4"/>
      <dgm:spPr/>
      <dgm:t>
        <a:bodyPr/>
        <a:lstStyle/>
        <a:p>
          <a:endParaRPr lang="fr-FR"/>
        </a:p>
      </dgm:t>
    </dgm:pt>
    <dgm:pt modelId="{BABAEE66-37F4-454C-92CC-0EEACD47C567}" type="pres">
      <dgm:prSet presAssocID="{77EDC78D-F3BE-4C8A-B469-EB5C5DE5296F}" presName="connTx" presStyleLbl="parChTrans1D3" presStyleIdx="0" presStyleCnt="4"/>
      <dgm:spPr/>
      <dgm:t>
        <a:bodyPr/>
        <a:lstStyle/>
        <a:p>
          <a:endParaRPr lang="fr-FR"/>
        </a:p>
      </dgm:t>
    </dgm:pt>
    <dgm:pt modelId="{E594C18E-9F63-45BA-B943-ABA434A170BB}" type="pres">
      <dgm:prSet presAssocID="{39EB6BC1-0939-4433-9431-5F2CE42FEC70}" presName="Name30" presStyleCnt="0"/>
      <dgm:spPr/>
    </dgm:pt>
    <dgm:pt modelId="{F1AB5370-C42E-4BA3-89A6-0BE369F61ED8}" type="pres">
      <dgm:prSet presAssocID="{39EB6BC1-0939-4433-9431-5F2CE42FEC70}" presName="level2Shape" presStyleLbl="node3" presStyleIdx="0" presStyleCnt="4"/>
      <dgm:spPr/>
      <dgm:t>
        <a:bodyPr/>
        <a:lstStyle/>
        <a:p>
          <a:endParaRPr lang="fr-FR"/>
        </a:p>
      </dgm:t>
    </dgm:pt>
    <dgm:pt modelId="{59882B39-C6D1-45A5-836D-B002EF8B5FB3}" type="pres">
      <dgm:prSet presAssocID="{39EB6BC1-0939-4433-9431-5F2CE42FEC70}" presName="hierChild3" presStyleCnt="0"/>
      <dgm:spPr/>
    </dgm:pt>
    <dgm:pt modelId="{3D93AB7C-4185-4C99-BE85-6DF5ECF8A6E9}" type="pres">
      <dgm:prSet presAssocID="{C27B5737-1D0A-4224-9F1B-FBBBD90420F3}" presName="Name25" presStyleLbl="parChTrans1D4" presStyleIdx="0" presStyleCnt="4"/>
      <dgm:spPr/>
      <dgm:t>
        <a:bodyPr/>
        <a:lstStyle/>
        <a:p>
          <a:endParaRPr lang="fr-FR"/>
        </a:p>
      </dgm:t>
    </dgm:pt>
    <dgm:pt modelId="{9BC3347E-F8AA-49CA-917D-65EAF6771E01}" type="pres">
      <dgm:prSet presAssocID="{C27B5737-1D0A-4224-9F1B-FBBBD90420F3}" presName="connTx" presStyleLbl="parChTrans1D4" presStyleIdx="0" presStyleCnt="4"/>
      <dgm:spPr/>
      <dgm:t>
        <a:bodyPr/>
        <a:lstStyle/>
        <a:p>
          <a:endParaRPr lang="fr-FR"/>
        </a:p>
      </dgm:t>
    </dgm:pt>
    <dgm:pt modelId="{D755C840-FD84-4C19-AC87-F572F4897425}" type="pres">
      <dgm:prSet presAssocID="{0CE69C13-83BB-405A-947E-82AECA114C61}" presName="Name30" presStyleCnt="0"/>
      <dgm:spPr/>
    </dgm:pt>
    <dgm:pt modelId="{9D5731D4-3A86-4379-9C99-3098A9A0A5C6}" type="pres">
      <dgm:prSet presAssocID="{0CE69C13-83BB-405A-947E-82AECA114C61}" presName="level2Shape" presStyleLbl="node4" presStyleIdx="0" presStyleCnt="4"/>
      <dgm:spPr/>
      <dgm:t>
        <a:bodyPr/>
        <a:lstStyle/>
        <a:p>
          <a:endParaRPr lang="fr-FR"/>
        </a:p>
      </dgm:t>
    </dgm:pt>
    <dgm:pt modelId="{2F36BA17-B341-4679-9B9C-1599274131AE}" type="pres">
      <dgm:prSet presAssocID="{0CE69C13-83BB-405A-947E-82AECA114C61}" presName="hierChild3" presStyleCnt="0"/>
      <dgm:spPr/>
    </dgm:pt>
    <dgm:pt modelId="{B032D898-F1A0-4603-8D86-A1DC1281A8A9}" type="pres">
      <dgm:prSet presAssocID="{45571C24-725D-40AC-A679-D34EF3F005A9}" presName="Name25" presStyleLbl="parChTrans1D3" presStyleIdx="1" presStyleCnt="4"/>
      <dgm:spPr/>
      <dgm:t>
        <a:bodyPr/>
        <a:lstStyle/>
        <a:p>
          <a:endParaRPr lang="fr-FR"/>
        </a:p>
      </dgm:t>
    </dgm:pt>
    <dgm:pt modelId="{9B93CAFE-3CB1-48F1-94B7-E0EEAE6C0C1B}" type="pres">
      <dgm:prSet presAssocID="{45571C24-725D-40AC-A679-D34EF3F005A9}" presName="connTx" presStyleLbl="parChTrans1D3" presStyleIdx="1" presStyleCnt="4"/>
      <dgm:spPr/>
      <dgm:t>
        <a:bodyPr/>
        <a:lstStyle/>
        <a:p>
          <a:endParaRPr lang="fr-FR"/>
        </a:p>
      </dgm:t>
    </dgm:pt>
    <dgm:pt modelId="{69852681-7ADD-4596-9F4C-90F45FCF6AF7}" type="pres">
      <dgm:prSet presAssocID="{25E65FB6-EABB-4F3B-9881-6CC7B13B5DB5}" presName="Name30" presStyleCnt="0"/>
      <dgm:spPr/>
    </dgm:pt>
    <dgm:pt modelId="{45D97E11-0E8D-4319-BA29-345FE8784BF4}" type="pres">
      <dgm:prSet presAssocID="{25E65FB6-EABB-4F3B-9881-6CC7B13B5DB5}" presName="level2Shape" presStyleLbl="node3" presStyleIdx="1" presStyleCnt="4"/>
      <dgm:spPr/>
      <dgm:t>
        <a:bodyPr/>
        <a:lstStyle/>
        <a:p>
          <a:endParaRPr lang="fr-FR"/>
        </a:p>
      </dgm:t>
    </dgm:pt>
    <dgm:pt modelId="{2AA9CD50-E9D3-4AFB-92D9-23DAE0D21E05}" type="pres">
      <dgm:prSet presAssocID="{25E65FB6-EABB-4F3B-9881-6CC7B13B5DB5}" presName="hierChild3" presStyleCnt="0"/>
      <dgm:spPr/>
    </dgm:pt>
    <dgm:pt modelId="{C07096F8-E934-4AB4-8230-895C7EED4711}" type="pres">
      <dgm:prSet presAssocID="{9F2BDD20-F1F6-47D5-9BB0-AEC9B36ADBF1}" presName="Name25" presStyleLbl="parChTrans1D4" presStyleIdx="1" presStyleCnt="4"/>
      <dgm:spPr/>
      <dgm:t>
        <a:bodyPr/>
        <a:lstStyle/>
        <a:p>
          <a:endParaRPr lang="fr-FR"/>
        </a:p>
      </dgm:t>
    </dgm:pt>
    <dgm:pt modelId="{4AA39413-9774-4D06-ADD2-7F8E99443C19}" type="pres">
      <dgm:prSet presAssocID="{9F2BDD20-F1F6-47D5-9BB0-AEC9B36ADBF1}" presName="connTx" presStyleLbl="parChTrans1D4" presStyleIdx="1" presStyleCnt="4"/>
      <dgm:spPr/>
      <dgm:t>
        <a:bodyPr/>
        <a:lstStyle/>
        <a:p>
          <a:endParaRPr lang="fr-FR"/>
        </a:p>
      </dgm:t>
    </dgm:pt>
    <dgm:pt modelId="{780413EA-BF62-4A34-B2A7-10F903C651EC}" type="pres">
      <dgm:prSet presAssocID="{1B1C3649-ACF0-4A3F-9765-8F70ACC97F9D}" presName="Name30" presStyleCnt="0"/>
      <dgm:spPr/>
    </dgm:pt>
    <dgm:pt modelId="{C062C373-52EB-489A-937B-7DA64B70F60A}" type="pres">
      <dgm:prSet presAssocID="{1B1C3649-ACF0-4A3F-9765-8F70ACC97F9D}" presName="level2Shape" presStyleLbl="node4" presStyleIdx="1" presStyleCnt="4"/>
      <dgm:spPr/>
      <dgm:t>
        <a:bodyPr/>
        <a:lstStyle/>
        <a:p>
          <a:endParaRPr lang="fr-FR"/>
        </a:p>
      </dgm:t>
    </dgm:pt>
    <dgm:pt modelId="{E2FC5E2C-2D6A-4C71-B7B4-16F3671873F6}" type="pres">
      <dgm:prSet presAssocID="{1B1C3649-ACF0-4A3F-9765-8F70ACC97F9D}" presName="hierChild3" presStyleCnt="0"/>
      <dgm:spPr/>
    </dgm:pt>
    <dgm:pt modelId="{A05E3179-6729-4715-AD6B-299386EC6A94}" type="pres">
      <dgm:prSet presAssocID="{3325CDDF-D43B-418B-8D0B-8C9DBDCA1805}" presName="Name25" presStyleLbl="parChTrans1D2" presStyleIdx="1" presStyleCnt="2"/>
      <dgm:spPr/>
      <dgm:t>
        <a:bodyPr/>
        <a:lstStyle/>
        <a:p>
          <a:endParaRPr lang="fr-FR"/>
        </a:p>
      </dgm:t>
    </dgm:pt>
    <dgm:pt modelId="{88E85B5A-1F41-4194-9D57-43A67669C220}" type="pres">
      <dgm:prSet presAssocID="{3325CDDF-D43B-418B-8D0B-8C9DBDCA1805}" presName="connTx" presStyleLbl="parChTrans1D2" presStyleIdx="1" presStyleCnt="2"/>
      <dgm:spPr/>
      <dgm:t>
        <a:bodyPr/>
        <a:lstStyle/>
        <a:p>
          <a:endParaRPr lang="fr-FR"/>
        </a:p>
      </dgm:t>
    </dgm:pt>
    <dgm:pt modelId="{BC57A68A-6AA3-44C6-9A07-529B7896FF9A}" type="pres">
      <dgm:prSet presAssocID="{8C985A6C-0548-4FF0-957B-F4A4987B77DF}" presName="Name30" presStyleCnt="0"/>
      <dgm:spPr/>
    </dgm:pt>
    <dgm:pt modelId="{81C4350E-34A8-4CD5-9384-44D7A50B0DBF}" type="pres">
      <dgm:prSet presAssocID="{8C985A6C-0548-4FF0-957B-F4A4987B77DF}" presName="level2Shape" presStyleLbl="node2" presStyleIdx="1" presStyleCnt="2"/>
      <dgm:spPr/>
      <dgm:t>
        <a:bodyPr/>
        <a:lstStyle/>
        <a:p>
          <a:endParaRPr lang="fr-FR"/>
        </a:p>
      </dgm:t>
    </dgm:pt>
    <dgm:pt modelId="{FFC7BC2B-4056-4E4E-AEF5-8E063DE8AA2B}" type="pres">
      <dgm:prSet presAssocID="{8C985A6C-0548-4FF0-957B-F4A4987B77DF}" presName="hierChild3" presStyleCnt="0"/>
      <dgm:spPr/>
    </dgm:pt>
    <dgm:pt modelId="{AEBE8EEF-39F4-4FD3-B689-406DED36FE70}" type="pres">
      <dgm:prSet presAssocID="{84ED4E21-75EA-42EC-948E-59C69537B752}" presName="Name25" presStyleLbl="parChTrans1D3" presStyleIdx="2" presStyleCnt="4"/>
      <dgm:spPr/>
      <dgm:t>
        <a:bodyPr/>
        <a:lstStyle/>
        <a:p>
          <a:endParaRPr lang="fr-FR"/>
        </a:p>
      </dgm:t>
    </dgm:pt>
    <dgm:pt modelId="{46B217B2-300B-4645-8D43-3F23079A7F71}" type="pres">
      <dgm:prSet presAssocID="{84ED4E21-75EA-42EC-948E-59C69537B752}" presName="connTx" presStyleLbl="parChTrans1D3" presStyleIdx="2" presStyleCnt="4"/>
      <dgm:spPr/>
      <dgm:t>
        <a:bodyPr/>
        <a:lstStyle/>
        <a:p>
          <a:endParaRPr lang="fr-FR"/>
        </a:p>
      </dgm:t>
    </dgm:pt>
    <dgm:pt modelId="{D76D521A-4F7D-4C18-B132-5DA5D113ECCD}" type="pres">
      <dgm:prSet presAssocID="{DDE49933-15FD-4122-BA05-DBB7AC846878}" presName="Name30" presStyleCnt="0"/>
      <dgm:spPr/>
    </dgm:pt>
    <dgm:pt modelId="{48D76137-1F00-4959-993C-BE3B9230AEAD}" type="pres">
      <dgm:prSet presAssocID="{DDE49933-15FD-4122-BA05-DBB7AC846878}" presName="level2Shape" presStyleLbl="node3" presStyleIdx="2" presStyleCnt="4"/>
      <dgm:spPr/>
      <dgm:t>
        <a:bodyPr/>
        <a:lstStyle/>
        <a:p>
          <a:endParaRPr lang="fr-FR"/>
        </a:p>
      </dgm:t>
    </dgm:pt>
    <dgm:pt modelId="{B13CB801-C786-43D1-B3F9-61904F0C17AC}" type="pres">
      <dgm:prSet presAssocID="{DDE49933-15FD-4122-BA05-DBB7AC846878}" presName="hierChild3" presStyleCnt="0"/>
      <dgm:spPr/>
    </dgm:pt>
    <dgm:pt modelId="{A1D84B50-5FC8-4F9B-8978-D0936A127508}" type="pres">
      <dgm:prSet presAssocID="{55245EBF-BEA8-4180-B343-23E60B64D030}" presName="Name25" presStyleLbl="parChTrans1D4" presStyleIdx="2" presStyleCnt="4"/>
      <dgm:spPr/>
      <dgm:t>
        <a:bodyPr/>
        <a:lstStyle/>
        <a:p>
          <a:endParaRPr lang="fr-FR"/>
        </a:p>
      </dgm:t>
    </dgm:pt>
    <dgm:pt modelId="{4953322B-753A-4476-8254-7239A5F12F44}" type="pres">
      <dgm:prSet presAssocID="{55245EBF-BEA8-4180-B343-23E60B64D030}" presName="connTx" presStyleLbl="parChTrans1D4" presStyleIdx="2" presStyleCnt="4"/>
      <dgm:spPr/>
      <dgm:t>
        <a:bodyPr/>
        <a:lstStyle/>
        <a:p>
          <a:endParaRPr lang="fr-FR"/>
        </a:p>
      </dgm:t>
    </dgm:pt>
    <dgm:pt modelId="{969855DE-9E1F-4709-93F8-0D3538C96AE1}" type="pres">
      <dgm:prSet presAssocID="{EE79796D-511F-431F-A5B7-B0A9AAA4AFEF}" presName="Name30" presStyleCnt="0"/>
      <dgm:spPr/>
    </dgm:pt>
    <dgm:pt modelId="{40C34909-512E-405C-BE2D-B51623C2070C}" type="pres">
      <dgm:prSet presAssocID="{EE79796D-511F-431F-A5B7-B0A9AAA4AFEF}" presName="level2Shape" presStyleLbl="node4" presStyleIdx="2" presStyleCnt="4"/>
      <dgm:spPr/>
      <dgm:t>
        <a:bodyPr/>
        <a:lstStyle/>
        <a:p>
          <a:endParaRPr lang="fr-FR"/>
        </a:p>
      </dgm:t>
    </dgm:pt>
    <dgm:pt modelId="{0106810C-C4B3-4098-B3A5-B7CC1BF627E7}" type="pres">
      <dgm:prSet presAssocID="{EE79796D-511F-431F-A5B7-B0A9AAA4AFEF}" presName="hierChild3" presStyleCnt="0"/>
      <dgm:spPr/>
    </dgm:pt>
    <dgm:pt modelId="{7149CA7B-B0B8-4FA7-B618-893F89A7371C}" type="pres">
      <dgm:prSet presAssocID="{E450903C-62FA-404A-B8D1-FE0250512AC5}" presName="Name25" presStyleLbl="parChTrans1D3" presStyleIdx="3" presStyleCnt="4"/>
      <dgm:spPr/>
      <dgm:t>
        <a:bodyPr/>
        <a:lstStyle/>
        <a:p>
          <a:endParaRPr lang="fr-FR"/>
        </a:p>
      </dgm:t>
    </dgm:pt>
    <dgm:pt modelId="{1A9FAAFF-B31B-4D3D-AB76-9749B27ECBCD}" type="pres">
      <dgm:prSet presAssocID="{E450903C-62FA-404A-B8D1-FE0250512AC5}" presName="connTx" presStyleLbl="parChTrans1D3" presStyleIdx="3" presStyleCnt="4"/>
      <dgm:spPr/>
      <dgm:t>
        <a:bodyPr/>
        <a:lstStyle/>
        <a:p>
          <a:endParaRPr lang="fr-FR"/>
        </a:p>
      </dgm:t>
    </dgm:pt>
    <dgm:pt modelId="{8FFA056F-4D58-4469-9E78-7FBF2A8F4F03}" type="pres">
      <dgm:prSet presAssocID="{CBD7B2DB-9308-4ABD-BD38-CA8C3537EC86}" presName="Name30" presStyleCnt="0"/>
      <dgm:spPr/>
    </dgm:pt>
    <dgm:pt modelId="{7506E88D-81D6-4A22-B0A9-8806ACC46909}" type="pres">
      <dgm:prSet presAssocID="{CBD7B2DB-9308-4ABD-BD38-CA8C3537EC86}" presName="level2Shape" presStyleLbl="node3" presStyleIdx="3" presStyleCnt="4"/>
      <dgm:spPr/>
      <dgm:t>
        <a:bodyPr/>
        <a:lstStyle/>
        <a:p>
          <a:endParaRPr lang="fr-FR"/>
        </a:p>
      </dgm:t>
    </dgm:pt>
    <dgm:pt modelId="{739DE242-E4CF-4F3B-9EA2-7B20FE803561}" type="pres">
      <dgm:prSet presAssocID="{CBD7B2DB-9308-4ABD-BD38-CA8C3537EC86}" presName="hierChild3" presStyleCnt="0"/>
      <dgm:spPr/>
    </dgm:pt>
    <dgm:pt modelId="{C877FD94-0806-433D-8153-4FB4114C1F6B}" type="pres">
      <dgm:prSet presAssocID="{026888AD-5854-4FD9-8922-8A0F84C91E25}" presName="Name25" presStyleLbl="parChTrans1D4" presStyleIdx="3" presStyleCnt="4"/>
      <dgm:spPr/>
      <dgm:t>
        <a:bodyPr/>
        <a:lstStyle/>
        <a:p>
          <a:endParaRPr lang="fr-FR"/>
        </a:p>
      </dgm:t>
    </dgm:pt>
    <dgm:pt modelId="{7AACB1B4-3847-4426-8B3F-301B8C7D8BFD}" type="pres">
      <dgm:prSet presAssocID="{026888AD-5854-4FD9-8922-8A0F84C91E25}" presName="connTx" presStyleLbl="parChTrans1D4" presStyleIdx="3" presStyleCnt="4"/>
      <dgm:spPr/>
      <dgm:t>
        <a:bodyPr/>
        <a:lstStyle/>
        <a:p>
          <a:endParaRPr lang="fr-FR"/>
        </a:p>
      </dgm:t>
    </dgm:pt>
    <dgm:pt modelId="{865A5E06-7013-4189-93BB-20EA52FCA15F}" type="pres">
      <dgm:prSet presAssocID="{3317027A-7F33-4455-B3D7-78F0D47F2339}" presName="Name30" presStyleCnt="0"/>
      <dgm:spPr/>
    </dgm:pt>
    <dgm:pt modelId="{37F5176F-786D-49C2-A9A0-14966977EBAD}" type="pres">
      <dgm:prSet presAssocID="{3317027A-7F33-4455-B3D7-78F0D47F2339}" presName="level2Shape" presStyleLbl="node4" presStyleIdx="3" presStyleCnt="4"/>
      <dgm:spPr/>
      <dgm:t>
        <a:bodyPr/>
        <a:lstStyle/>
        <a:p>
          <a:endParaRPr lang="fr-FR"/>
        </a:p>
      </dgm:t>
    </dgm:pt>
    <dgm:pt modelId="{00E2293D-49CA-4540-BF0E-B3806C3E44CF}" type="pres">
      <dgm:prSet presAssocID="{3317027A-7F33-4455-B3D7-78F0D47F2339}" presName="hierChild3" presStyleCnt="0"/>
      <dgm:spPr/>
    </dgm:pt>
    <dgm:pt modelId="{1C787494-E39F-4E37-AB24-86D6C41C9564}" type="pres">
      <dgm:prSet presAssocID="{41F718A3-448C-4944-9597-A853516F0363}" presName="bgShapesFlow" presStyleCnt="0"/>
      <dgm:spPr/>
    </dgm:pt>
    <dgm:pt modelId="{2335FF73-5F0E-4D29-9A7C-39026C031DB0}" type="pres">
      <dgm:prSet presAssocID="{2F613070-704B-4B12-824B-1E2AE5D7003A}" presName="rectComp" presStyleCnt="0"/>
      <dgm:spPr/>
    </dgm:pt>
    <dgm:pt modelId="{3BAB5A9F-65CC-4692-80BD-B2FA888AEEE7}" type="pres">
      <dgm:prSet presAssocID="{2F613070-704B-4B12-824B-1E2AE5D7003A}" presName="bgRect" presStyleLbl="bgShp" presStyleIdx="0" presStyleCnt="4" custLinFactNeighborX="-2171" custLinFactNeighborY="-2431"/>
      <dgm:spPr/>
      <dgm:t>
        <a:bodyPr/>
        <a:lstStyle/>
        <a:p>
          <a:endParaRPr lang="fr-FR"/>
        </a:p>
      </dgm:t>
    </dgm:pt>
    <dgm:pt modelId="{2244352A-2653-407A-9C5C-373ABDFD36A2}" type="pres">
      <dgm:prSet presAssocID="{2F613070-704B-4B12-824B-1E2AE5D7003A}" presName="bgRectTx" presStyleLbl="bgShp" presStyleIdx="0" presStyleCnt="4">
        <dgm:presLayoutVars>
          <dgm:bulletEnabled val="1"/>
        </dgm:presLayoutVars>
      </dgm:prSet>
      <dgm:spPr/>
      <dgm:t>
        <a:bodyPr/>
        <a:lstStyle/>
        <a:p>
          <a:endParaRPr lang="fr-FR"/>
        </a:p>
      </dgm:t>
    </dgm:pt>
    <dgm:pt modelId="{2F28F354-EE29-4744-857B-157AFBE25A46}" type="pres">
      <dgm:prSet presAssocID="{2F613070-704B-4B12-824B-1E2AE5D7003A}" presName="spComp" presStyleCnt="0"/>
      <dgm:spPr/>
    </dgm:pt>
    <dgm:pt modelId="{0812DE82-15C1-451A-8B50-40E1FB623E0B}" type="pres">
      <dgm:prSet presAssocID="{2F613070-704B-4B12-824B-1E2AE5D7003A}" presName="hSp" presStyleCnt="0"/>
      <dgm:spPr/>
    </dgm:pt>
    <dgm:pt modelId="{732534BA-EAEC-4570-A84F-D46336D6C2E7}" type="pres">
      <dgm:prSet presAssocID="{FB8ED1E5-AEEC-4E72-BAB6-3BE1EB4E27FE}" presName="rectComp" presStyleCnt="0"/>
      <dgm:spPr/>
    </dgm:pt>
    <dgm:pt modelId="{D57976C2-BF6B-4D10-B6A0-8E87B95B8335}" type="pres">
      <dgm:prSet presAssocID="{FB8ED1E5-AEEC-4E72-BAB6-3BE1EB4E27FE}" presName="bgRect" presStyleLbl="bgShp" presStyleIdx="1" presStyleCnt="4"/>
      <dgm:spPr/>
      <dgm:t>
        <a:bodyPr/>
        <a:lstStyle/>
        <a:p>
          <a:endParaRPr lang="fr-FR"/>
        </a:p>
      </dgm:t>
    </dgm:pt>
    <dgm:pt modelId="{ECDC1DBE-022B-488F-AE8F-2D9311AB76FF}" type="pres">
      <dgm:prSet presAssocID="{FB8ED1E5-AEEC-4E72-BAB6-3BE1EB4E27FE}" presName="bgRectTx" presStyleLbl="bgShp" presStyleIdx="1" presStyleCnt="4">
        <dgm:presLayoutVars>
          <dgm:bulletEnabled val="1"/>
        </dgm:presLayoutVars>
      </dgm:prSet>
      <dgm:spPr/>
      <dgm:t>
        <a:bodyPr/>
        <a:lstStyle/>
        <a:p>
          <a:endParaRPr lang="fr-FR"/>
        </a:p>
      </dgm:t>
    </dgm:pt>
    <dgm:pt modelId="{BE08596A-4525-4C02-A993-261315DE08D0}" type="pres">
      <dgm:prSet presAssocID="{FB8ED1E5-AEEC-4E72-BAB6-3BE1EB4E27FE}" presName="spComp" presStyleCnt="0"/>
      <dgm:spPr/>
    </dgm:pt>
    <dgm:pt modelId="{471168B7-83BA-476F-B5BE-03A419B29D34}" type="pres">
      <dgm:prSet presAssocID="{FB8ED1E5-AEEC-4E72-BAB6-3BE1EB4E27FE}" presName="hSp" presStyleCnt="0"/>
      <dgm:spPr/>
    </dgm:pt>
    <dgm:pt modelId="{FF768AA2-38D8-4CCF-88F7-FB7C3CFE017B}" type="pres">
      <dgm:prSet presAssocID="{45BAFFFD-68B3-426C-8956-02C73E5779FA}" presName="rectComp" presStyleCnt="0"/>
      <dgm:spPr/>
    </dgm:pt>
    <dgm:pt modelId="{9303FF9F-DE42-4DCB-8DD0-CCFB54C4459C}" type="pres">
      <dgm:prSet presAssocID="{45BAFFFD-68B3-426C-8956-02C73E5779FA}" presName="bgRect" presStyleLbl="bgShp" presStyleIdx="2" presStyleCnt="4"/>
      <dgm:spPr/>
      <dgm:t>
        <a:bodyPr/>
        <a:lstStyle/>
        <a:p>
          <a:endParaRPr lang="fr-FR"/>
        </a:p>
      </dgm:t>
    </dgm:pt>
    <dgm:pt modelId="{AEE0473E-E9FD-4E9C-BEF8-E5CD2C15D67E}" type="pres">
      <dgm:prSet presAssocID="{45BAFFFD-68B3-426C-8956-02C73E5779FA}" presName="bgRectTx" presStyleLbl="bgShp" presStyleIdx="2" presStyleCnt="4">
        <dgm:presLayoutVars>
          <dgm:bulletEnabled val="1"/>
        </dgm:presLayoutVars>
      </dgm:prSet>
      <dgm:spPr/>
      <dgm:t>
        <a:bodyPr/>
        <a:lstStyle/>
        <a:p>
          <a:endParaRPr lang="fr-FR"/>
        </a:p>
      </dgm:t>
    </dgm:pt>
    <dgm:pt modelId="{B98B8EC1-5267-4B93-AED0-9FEB113EB8BC}" type="pres">
      <dgm:prSet presAssocID="{45BAFFFD-68B3-426C-8956-02C73E5779FA}" presName="spComp" presStyleCnt="0"/>
      <dgm:spPr/>
    </dgm:pt>
    <dgm:pt modelId="{1790E44A-ACFA-4009-8EC7-125D1AB2EA0F}" type="pres">
      <dgm:prSet presAssocID="{45BAFFFD-68B3-426C-8956-02C73E5779FA}" presName="hSp" presStyleCnt="0"/>
      <dgm:spPr/>
    </dgm:pt>
    <dgm:pt modelId="{4DFBEAB0-D623-4F1C-8360-42864820D98E}" type="pres">
      <dgm:prSet presAssocID="{2F0E98A6-F46D-44A7-B1A4-4E83B212D37E}" presName="rectComp" presStyleCnt="0"/>
      <dgm:spPr/>
    </dgm:pt>
    <dgm:pt modelId="{72331767-BCAB-474A-9761-CBA3EF98347C}" type="pres">
      <dgm:prSet presAssocID="{2F0E98A6-F46D-44A7-B1A4-4E83B212D37E}" presName="bgRect" presStyleLbl="bgShp" presStyleIdx="3" presStyleCnt="4"/>
      <dgm:spPr/>
      <dgm:t>
        <a:bodyPr/>
        <a:lstStyle/>
        <a:p>
          <a:endParaRPr lang="fr-FR"/>
        </a:p>
      </dgm:t>
    </dgm:pt>
    <dgm:pt modelId="{0CB2CD4B-C59D-4123-85E1-0080C372F43D}" type="pres">
      <dgm:prSet presAssocID="{2F0E98A6-F46D-44A7-B1A4-4E83B212D37E}" presName="bgRectTx" presStyleLbl="bgShp" presStyleIdx="3" presStyleCnt="4">
        <dgm:presLayoutVars>
          <dgm:bulletEnabled val="1"/>
        </dgm:presLayoutVars>
      </dgm:prSet>
      <dgm:spPr/>
      <dgm:t>
        <a:bodyPr/>
        <a:lstStyle/>
        <a:p>
          <a:endParaRPr lang="fr-FR"/>
        </a:p>
      </dgm:t>
    </dgm:pt>
  </dgm:ptLst>
  <dgm:cxnLst>
    <dgm:cxn modelId="{86899FCF-9620-4798-BAD8-87E615812467}" type="presOf" srcId="{9F2BDD20-F1F6-47D5-9BB0-AEC9B36ADBF1}" destId="{4AA39413-9774-4D06-ADD2-7F8E99443C19}" srcOrd="1" destOrd="0" presId="urn:microsoft.com/office/officeart/2005/8/layout/hierarchy5"/>
    <dgm:cxn modelId="{0EE78A7A-DB96-41E4-888B-62964D25D97C}" type="presOf" srcId="{45571C24-725D-40AC-A679-D34EF3F005A9}" destId="{9B93CAFE-3CB1-48F1-94B7-E0EEAE6C0C1B}" srcOrd="1" destOrd="0" presId="urn:microsoft.com/office/officeart/2005/8/layout/hierarchy5"/>
    <dgm:cxn modelId="{1D15784B-93E7-4567-82C3-B4504EFAC82E}" type="presOf" srcId="{55245EBF-BEA8-4180-B343-23E60B64D030}" destId="{4953322B-753A-4476-8254-7239A5F12F44}" srcOrd="1" destOrd="0" presId="urn:microsoft.com/office/officeart/2005/8/layout/hierarchy5"/>
    <dgm:cxn modelId="{A14AF845-1E08-40C9-B1F4-43821F27EBFE}" srcId="{CBD7B2DB-9308-4ABD-BD38-CA8C3537EC86}" destId="{3317027A-7F33-4455-B3D7-78F0D47F2339}" srcOrd="0" destOrd="0" parTransId="{026888AD-5854-4FD9-8922-8A0F84C91E25}" sibTransId="{B112B037-73A5-4225-890F-077902A2B010}"/>
    <dgm:cxn modelId="{E62B17C8-3944-4DCC-857E-3A6D36A6FE56}" type="presOf" srcId="{3325CDDF-D43B-418B-8D0B-8C9DBDCA1805}" destId="{88E85B5A-1F41-4194-9D57-43A67669C220}" srcOrd="1" destOrd="0" presId="urn:microsoft.com/office/officeart/2005/8/layout/hierarchy5"/>
    <dgm:cxn modelId="{33C9DC83-58FC-4B8E-959F-0279A89CDEC9}" type="presOf" srcId="{2F0E98A6-F46D-44A7-B1A4-4E83B212D37E}" destId="{0CB2CD4B-C59D-4123-85E1-0080C372F43D}" srcOrd="1" destOrd="0" presId="urn:microsoft.com/office/officeart/2005/8/layout/hierarchy5"/>
    <dgm:cxn modelId="{2EABAC6B-1108-4FE1-AA1C-2E1FF33334FD}" type="presOf" srcId="{DDE49933-15FD-4122-BA05-DBB7AC846878}" destId="{48D76137-1F00-4959-993C-BE3B9230AEAD}" srcOrd="0" destOrd="0" presId="urn:microsoft.com/office/officeart/2005/8/layout/hierarchy5"/>
    <dgm:cxn modelId="{BC8948E7-6EC9-44A3-8666-10F5B6D7C4A0}" type="presOf" srcId="{25E65FB6-EABB-4F3B-9881-6CC7B13B5DB5}" destId="{45D97E11-0E8D-4319-BA29-345FE8784BF4}" srcOrd="0" destOrd="0" presId="urn:microsoft.com/office/officeart/2005/8/layout/hierarchy5"/>
    <dgm:cxn modelId="{79FC637E-CF98-47BA-9A88-AB0FE7190557}" type="presOf" srcId="{2F0E98A6-F46D-44A7-B1A4-4E83B212D37E}" destId="{72331767-BCAB-474A-9761-CBA3EF98347C}" srcOrd="0" destOrd="0" presId="urn:microsoft.com/office/officeart/2005/8/layout/hierarchy5"/>
    <dgm:cxn modelId="{5B3F82F3-F8FC-414F-B495-4EBDC655E4FD}" type="presOf" srcId="{E450903C-62FA-404A-B8D1-FE0250512AC5}" destId="{7149CA7B-B0B8-4FA7-B618-893F89A7371C}" srcOrd="0" destOrd="0" presId="urn:microsoft.com/office/officeart/2005/8/layout/hierarchy5"/>
    <dgm:cxn modelId="{484AFA00-E53A-4311-958E-8AA5BBBA1B37}" type="presOf" srcId="{3317027A-7F33-4455-B3D7-78F0D47F2339}" destId="{37F5176F-786D-49C2-A9A0-14966977EBAD}" srcOrd="0" destOrd="0" presId="urn:microsoft.com/office/officeart/2005/8/layout/hierarchy5"/>
    <dgm:cxn modelId="{D79E4F76-7A81-4745-B1AB-0A8C744677A4}" type="presOf" srcId="{3BFE94DE-53A1-4BC4-8715-32A0CBA89DBF}" destId="{0AA8E89A-18BF-4E4D-B9A8-22CD1D26641D}" srcOrd="0" destOrd="0" presId="urn:microsoft.com/office/officeart/2005/8/layout/hierarchy5"/>
    <dgm:cxn modelId="{8DD36D5D-9A3D-498C-84BD-E2A78B9065D0}" type="presOf" srcId="{FB8ED1E5-AEEC-4E72-BAB6-3BE1EB4E27FE}" destId="{D57976C2-BF6B-4D10-B6A0-8E87B95B8335}" srcOrd="0" destOrd="0" presId="urn:microsoft.com/office/officeart/2005/8/layout/hierarchy5"/>
    <dgm:cxn modelId="{A5A1A552-ABFC-4ACC-8A8A-B2301F06C65F}" srcId="{DDE49933-15FD-4122-BA05-DBB7AC846878}" destId="{EE79796D-511F-431F-A5B7-B0A9AAA4AFEF}" srcOrd="0" destOrd="0" parTransId="{55245EBF-BEA8-4180-B343-23E60B64D030}" sibTransId="{E4ABE447-AB62-448D-BC63-5E3F2FD0F7B6}"/>
    <dgm:cxn modelId="{235C97D2-75FE-4F5F-A947-91BCB2F1297C}" type="presOf" srcId="{C27B5737-1D0A-4224-9F1B-FBBBD90420F3}" destId="{3D93AB7C-4185-4C99-BE85-6DF5ECF8A6E9}" srcOrd="0" destOrd="0" presId="urn:microsoft.com/office/officeart/2005/8/layout/hierarchy5"/>
    <dgm:cxn modelId="{018CF5DD-997F-4C72-B33F-61359E7D6285}" type="presOf" srcId="{2F613070-704B-4B12-824B-1E2AE5D7003A}" destId="{3BAB5A9F-65CC-4692-80BD-B2FA888AEEE7}" srcOrd="0" destOrd="0" presId="urn:microsoft.com/office/officeart/2005/8/layout/hierarchy5"/>
    <dgm:cxn modelId="{78BAE960-A576-4D09-9F73-82AB77C49C30}" type="presOf" srcId="{45BAFFFD-68B3-426C-8956-02C73E5779FA}" destId="{9303FF9F-DE42-4DCB-8DD0-CCFB54C4459C}" srcOrd="0" destOrd="0" presId="urn:microsoft.com/office/officeart/2005/8/layout/hierarchy5"/>
    <dgm:cxn modelId="{7749F6E8-BB3A-486E-89F9-AE76CC189AC7}" type="presOf" srcId="{41F718A3-448C-4944-9597-A853516F0363}" destId="{E823972A-A460-4909-BC7F-1B4ECBF404FE}" srcOrd="0" destOrd="0" presId="urn:microsoft.com/office/officeart/2005/8/layout/hierarchy5"/>
    <dgm:cxn modelId="{4A7977CD-19AD-410D-9345-9A844AD272E6}" type="presOf" srcId="{F4416EAA-8426-443F-8822-8A3C23732DF2}" destId="{C74D40CD-29DD-499B-8E4D-855910D7DF53}" srcOrd="0" destOrd="0" presId="urn:microsoft.com/office/officeart/2005/8/layout/hierarchy5"/>
    <dgm:cxn modelId="{3C5CC60D-C5BB-417F-9E91-2692C3DCEC8C}" type="presOf" srcId="{FB8ED1E5-AEEC-4E72-BAB6-3BE1EB4E27FE}" destId="{ECDC1DBE-022B-488F-AE8F-2D9311AB76FF}" srcOrd="1" destOrd="0" presId="urn:microsoft.com/office/officeart/2005/8/layout/hierarchy5"/>
    <dgm:cxn modelId="{6F76234E-9562-405C-AA5D-EECDF19BA8FB}" srcId="{39EB6BC1-0939-4433-9431-5F2CE42FEC70}" destId="{0CE69C13-83BB-405A-947E-82AECA114C61}" srcOrd="0" destOrd="0" parTransId="{C27B5737-1D0A-4224-9F1B-FBBBD90420F3}" sibTransId="{DB6CAA82-187E-4F4C-BA40-D1C8A124CDA0}"/>
    <dgm:cxn modelId="{2AE87398-935F-4DA7-81F9-A88706F7737D}" type="presOf" srcId="{3325CDDF-D43B-418B-8D0B-8C9DBDCA1805}" destId="{A05E3179-6729-4715-AD6B-299386EC6A94}" srcOrd="0" destOrd="0" presId="urn:microsoft.com/office/officeart/2005/8/layout/hierarchy5"/>
    <dgm:cxn modelId="{B69DD928-E095-42E5-B6A8-80C912983289}" srcId="{3BFE94DE-53A1-4BC4-8715-32A0CBA89DBF}" destId="{8C985A6C-0548-4FF0-957B-F4A4987B77DF}" srcOrd="1" destOrd="0" parTransId="{3325CDDF-D43B-418B-8D0B-8C9DBDCA1805}" sibTransId="{30F3E711-82C6-499E-A222-A6D0BD95025A}"/>
    <dgm:cxn modelId="{76572047-4751-4F1F-A607-791D4D509E31}" srcId="{C28DC0A2-D601-48E9-A1AA-592517441B97}" destId="{25E65FB6-EABB-4F3B-9881-6CC7B13B5DB5}" srcOrd="1" destOrd="0" parTransId="{45571C24-725D-40AC-A679-D34EF3F005A9}" sibTransId="{D8793BB7-2F86-43B2-AC55-FA15B49F1D3B}"/>
    <dgm:cxn modelId="{C74C4157-3258-4124-BEF3-D343754E51B3}" type="presOf" srcId="{45BAFFFD-68B3-426C-8956-02C73E5779FA}" destId="{AEE0473E-E9FD-4E9C-BEF8-E5CD2C15D67E}" srcOrd="1" destOrd="0" presId="urn:microsoft.com/office/officeart/2005/8/layout/hierarchy5"/>
    <dgm:cxn modelId="{1EA62376-1E98-438D-B45A-8A9E82958573}" srcId="{41F718A3-448C-4944-9597-A853516F0363}" destId="{2F613070-704B-4B12-824B-1E2AE5D7003A}" srcOrd="1" destOrd="0" parTransId="{127CC48D-64C8-450F-BD7B-7C6C9CDCAD4A}" sibTransId="{9655A35F-0B53-4F9D-8974-C3D0C1F817E6}"/>
    <dgm:cxn modelId="{0FD7516C-B026-4D6F-AB44-6A62B86B31FC}" type="presOf" srcId="{77EDC78D-F3BE-4C8A-B469-EB5C5DE5296F}" destId="{E04CF7D8-9698-4609-860E-F7CCAD21DA56}" srcOrd="0" destOrd="0" presId="urn:microsoft.com/office/officeart/2005/8/layout/hierarchy5"/>
    <dgm:cxn modelId="{11AD3EEF-0B9A-402D-A9CE-46CB7725570E}" srcId="{8C985A6C-0548-4FF0-957B-F4A4987B77DF}" destId="{CBD7B2DB-9308-4ABD-BD38-CA8C3537EC86}" srcOrd="1" destOrd="0" parTransId="{E450903C-62FA-404A-B8D1-FE0250512AC5}" sibTransId="{70D35C24-ABA2-4BAA-A146-92996C4B1B6D}"/>
    <dgm:cxn modelId="{57D3773B-1C1D-49AE-B0CF-90785A8C3896}" srcId="{C28DC0A2-D601-48E9-A1AA-592517441B97}" destId="{39EB6BC1-0939-4433-9431-5F2CE42FEC70}" srcOrd="0" destOrd="0" parTransId="{77EDC78D-F3BE-4C8A-B469-EB5C5DE5296F}" sibTransId="{DBB65B36-D197-49DE-BA3B-F4E77E271731}"/>
    <dgm:cxn modelId="{6E33E226-3F49-46CF-8406-25BDBE946E89}" srcId="{41F718A3-448C-4944-9597-A853516F0363}" destId="{45BAFFFD-68B3-426C-8956-02C73E5779FA}" srcOrd="3" destOrd="0" parTransId="{4FB11CC1-6C03-4480-B12C-C5A85283A9FE}" sibTransId="{71A88C96-A5B0-4AD2-A1B3-F0F410194633}"/>
    <dgm:cxn modelId="{1536B3CE-401C-4E0F-BEC0-2342BD94DEEA}" type="presOf" srcId="{84ED4E21-75EA-42EC-948E-59C69537B752}" destId="{46B217B2-300B-4645-8D43-3F23079A7F71}" srcOrd="1" destOrd="0" presId="urn:microsoft.com/office/officeart/2005/8/layout/hierarchy5"/>
    <dgm:cxn modelId="{4AF04156-A526-47D5-8622-DBF36FB690AD}" type="presOf" srcId="{39EB6BC1-0939-4433-9431-5F2CE42FEC70}" destId="{F1AB5370-C42E-4BA3-89A6-0BE369F61ED8}" srcOrd="0" destOrd="0" presId="urn:microsoft.com/office/officeart/2005/8/layout/hierarchy5"/>
    <dgm:cxn modelId="{0B430E01-7E63-4E3A-A597-7BC38399535F}" type="presOf" srcId="{1B1C3649-ACF0-4A3F-9765-8F70ACC97F9D}" destId="{C062C373-52EB-489A-937B-7DA64B70F60A}" srcOrd="0" destOrd="0" presId="urn:microsoft.com/office/officeart/2005/8/layout/hierarchy5"/>
    <dgm:cxn modelId="{D4B3696C-9C1D-49C5-8EFD-3A7BE60DCFED}" type="presOf" srcId="{CBD7B2DB-9308-4ABD-BD38-CA8C3537EC86}" destId="{7506E88D-81D6-4A22-B0A9-8806ACC46909}" srcOrd="0" destOrd="0" presId="urn:microsoft.com/office/officeart/2005/8/layout/hierarchy5"/>
    <dgm:cxn modelId="{86090DE9-7837-4F78-BF53-75B4AC47C2B4}" type="presOf" srcId="{9F2BDD20-F1F6-47D5-9BB0-AEC9B36ADBF1}" destId="{C07096F8-E934-4AB4-8230-895C7EED4711}" srcOrd="0" destOrd="0" presId="urn:microsoft.com/office/officeart/2005/8/layout/hierarchy5"/>
    <dgm:cxn modelId="{73124B6D-3130-43E9-B92A-51D8841006D8}" type="presOf" srcId="{45571C24-725D-40AC-A679-D34EF3F005A9}" destId="{B032D898-F1A0-4603-8D86-A1DC1281A8A9}" srcOrd="0" destOrd="0" presId="urn:microsoft.com/office/officeart/2005/8/layout/hierarchy5"/>
    <dgm:cxn modelId="{DCBF5FB1-1519-40E6-A7D7-5AB4955E2756}" type="presOf" srcId="{84ED4E21-75EA-42EC-948E-59C69537B752}" destId="{AEBE8EEF-39F4-4FD3-B689-406DED36FE70}" srcOrd="0" destOrd="0" presId="urn:microsoft.com/office/officeart/2005/8/layout/hierarchy5"/>
    <dgm:cxn modelId="{BD5FE66A-3E76-4CAD-B049-A53D7C1C630B}" type="presOf" srcId="{55245EBF-BEA8-4180-B343-23E60B64D030}" destId="{A1D84B50-5FC8-4F9B-8978-D0936A127508}" srcOrd="0" destOrd="0" presId="urn:microsoft.com/office/officeart/2005/8/layout/hierarchy5"/>
    <dgm:cxn modelId="{145F564C-1469-4EE1-9D31-CC2CC0958CC4}" type="presOf" srcId="{026888AD-5854-4FD9-8922-8A0F84C91E25}" destId="{C877FD94-0806-433D-8153-4FB4114C1F6B}" srcOrd="0" destOrd="0" presId="urn:microsoft.com/office/officeart/2005/8/layout/hierarchy5"/>
    <dgm:cxn modelId="{65F98892-D6E9-40E3-BFF2-E894D111F5F3}" type="presOf" srcId="{EE79796D-511F-431F-A5B7-B0A9AAA4AFEF}" destId="{40C34909-512E-405C-BE2D-B51623C2070C}" srcOrd="0" destOrd="0" presId="urn:microsoft.com/office/officeart/2005/8/layout/hierarchy5"/>
    <dgm:cxn modelId="{2CC7C86A-0235-4F57-A240-20E7D08A091F}" type="presOf" srcId="{F4416EAA-8426-443F-8822-8A3C23732DF2}" destId="{DD058F12-9818-4F3E-91EF-ECF1026F72AD}" srcOrd="1" destOrd="0" presId="urn:microsoft.com/office/officeart/2005/8/layout/hierarchy5"/>
    <dgm:cxn modelId="{F2E3B565-EB36-4BA5-9104-4A2462032D98}" type="presOf" srcId="{2F613070-704B-4B12-824B-1E2AE5D7003A}" destId="{2244352A-2653-407A-9C5C-373ABDFD36A2}" srcOrd="1" destOrd="0" presId="urn:microsoft.com/office/officeart/2005/8/layout/hierarchy5"/>
    <dgm:cxn modelId="{3DD5146A-BC5B-49FD-8598-E95FB46CA71A}" srcId="{8C985A6C-0548-4FF0-957B-F4A4987B77DF}" destId="{DDE49933-15FD-4122-BA05-DBB7AC846878}" srcOrd="0" destOrd="0" parTransId="{84ED4E21-75EA-42EC-948E-59C69537B752}" sibTransId="{B05202A2-C8F2-492B-A48E-543C16D217AA}"/>
    <dgm:cxn modelId="{84C2C622-AAD9-435D-98F6-193FCD72EA5D}" srcId="{3BFE94DE-53A1-4BC4-8715-32A0CBA89DBF}" destId="{C28DC0A2-D601-48E9-A1AA-592517441B97}" srcOrd="0" destOrd="0" parTransId="{F4416EAA-8426-443F-8822-8A3C23732DF2}" sibTransId="{ECC7B837-CFD0-4DBD-98C2-F050347B1451}"/>
    <dgm:cxn modelId="{DD6D5208-0C22-43E4-9795-FEF69EF5C761}" srcId="{41F718A3-448C-4944-9597-A853516F0363}" destId="{3BFE94DE-53A1-4BC4-8715-32A0CBA89DBF}" srcOrd="0" destOrd="0" parTransId="{05BE69A5-A8A9-4165-A611-CC028F80D0D5}" sibTransId="{4385D86E-AE7C-4D0A-9512-45C181366076}"/>
    <dgm:cxn modelId="{889907B6-12C3-4C51-9B76-FECC76A81E1B}" type="presOf" srcId="{77EDC78D-F3BE-4C8A-B469-EB5C5DE5296F}" destId="{BABAEE66-37F4-454C-92CC-0EEACD47C567}" srcOrd="1" destOrd="0" presId="urn:microsoft.com/office/officeart/2005/8/layout/hierarchy5"/>
    <dgm:cxn modelId="{D7AD60A4-FFD0-46F2-B543-2652294A3C07}" type="presOf" srcId="{8C985A6C-0548-4FF0-957B-F4A4987B77DF}" destId="{81C4350E-34A8-4CD5-9384-44D7A50B0DBF}" srcOrd="0" destOrd="0" presId="urn:microsoft.com/office/officeart/2005/8/layout/hierarchy5"/>
    <dgm:cxn modelId="{921512DC-E61B-4D3D-80BF-F7CF6EF8AA61}" type="presOf" srcId="{0CE69C13-83BB-405A-947E-82AECA114C61}" destId="{9D5731D4-3A86-4379-9C99-3098A9A0A5C6}" srcOrd="0" destOrd="0" presId="urn:microsoft.com/office/officeart/2005/8/layout/hierarchy5"/>
    <dgm:cxn modelId="{2CC0005A-124E-4155-A651-9382F213334B}" type="presOf" srcId="{E450903C-62FA-404A-B8D1-FE0250512AC5}" destId="{1A9FAAFF-B31B-4D3D-AB76-9749B27ECBCD}" srcOrd="1" destOrd="0" presId="urn:microsoft.com/office/officeart/2005/8/layout/hierarchy5"/>
    <dgm:cxn modelId="{F34A288D-DDB8-4776-AC80-45797FFB7A37}" type="presOf" srcId="{C27B5737-1D0A-4224-9F1B-FBBBD90420F3}" destId="{9BC3347E-F8AA-49CA-917D-65EAF6771E01}" srcOrd="1" destOrd="0" presId="urn:microsoft.com/office/officeart/2005/8/layout/hierarchy5"/>
    <dgm:cxn modelId="{CE08CC61-E77B-4FFC-991B-D61EDAC853DA}" srcId="{41F718A3-448C-4944-9597-A853516F0363}" destId="{2F0E98A6-F46D-44A7-B1A4-4E83B212D37E}" srcOrd="4" destOrd="0" parTransId="{CED184E6-8CF7-4F9B-AA04-494929D2E850}" sibTransId="{B9ABCC52-287F-423D-92DB-989ACBE68C02}"/>
    <dgm:cxn modelId="{84585733-36A3-4DED-B7CE-C0A8644CA490}" type="presOf" srcId="{026888AD-5854-4FD9-8922-8A0F84C91E25}" destId="{7AACB1B4-3847-4426-8B3F-301B8C7D8BFD}" srcOrd="1" destOrd="0" presId="urn:microsoft.com/office/officeart/2005/8/layout/hierarchy5"/>
    <dgm:cxn modelId="{F9747687-DAF6-41DC-B678-24F0CE8DCCE6}" srcId="{41F718A3-448C-4944-9597-A853516F0363}" destId="{FB8ED1E5-AEEC-4E72-BAB6-3BE1EB4E27FE}" srcOrd="2" destOrd="0" parTransId="{200D6E8F-DB75-4C65-8418-1142CA8413E3}" sibTransId="{06712A03-A0CF-4DA4-B1B4-926948C175A3}"/>
    <dgm:cxn modelId="{202B37BD-2C9B-4CAF-B4BD-353DB14886F0}" srcId="{25E65FB6-EABB-4F3B-9881-6CC7B13B5DB5}" destId="{1B1C3649-ACF0-4A3F-9765-8F70ACC97F9D}" srcOrd="0" destOrd="0" parTransId="{9F2BDD20-F1F6-47D5-9BB0-AEC9B36ADBF1}" sibTransId="{D0981061-B908-4FBC-8388-06E35A733DE7}"/>
    <dgm:cxn modelId="{E0043869-6257-4DE8-9D6A-8653CF1D9F00}" type="presOf" srcId="{C28DC0A2-D601-48E9-A1AA-592517441B97}" destId="{648CD1AB-E7A0-4BD3-8A51-9DEA01BAC9E7}" srcOrd="0" destOrd="0" presId="urn:microsoft.com/office/officeart/2005/8/layout/hierarchy5"/>
    <dgm:cxn modelId="{A76B603E-7EAC-4F41-BAAA-7C571CE0D904}" type="presParOf" srcId="{E823972A-A460-4909-BC7F-1B4ECBF404FE}" destId="{1FF3ACD0-A2AC-4B54-AC1F-91E7959237C2}" srcOrd="0" destOrd="0" presId="urn:microsoft.com/office/officeart/2005/8/layout/hierarchy5"/>
    <dgm:cxn modelId="{D245ACB0-57CB-42EA-ACE9-D934CD2F0556}" type="presParOf" srcId="{1FF3ACD0-A2AC-4B54-AC1F-91E7959237C2}" destId="{115AC636-BFE1-4D85-A293-C300B1772C38}" srcOrd="0" destOrd="0" presId="urn:microsoft.com/office/officeart/2005/8/layout/hierarchy5"/>
    <dgm:cxn modelId="{C5D16EEB-049B-4010-899C-181A9831A826}" type="presParOf" srcId="{1FF3ACD0-A2AC-4B54-AC1F-91E7959237C2}" destId="{57BB2959-E5AC-45AB-9BBA-076E9FC53418}" srcOrd="1" destOrd="0" presId="urn:microsoft.com/office/officeart/2005/8/layout/hierarchy5"/>
    <dgm:cxn modelId="{E90560B3-10F5-452C-B266-E9837F73D81B}" type="presParOf" srcId="{57BB2959-E5AC-45AB-9BBA-076E9FC53418}" destId="{18E8EA3F-9F25-405E-8AF8-B178B1B8EDAE}" srcOrd="0" destOrd="0" presId="urn:microsoft.com/office/officeart/2005/8/layout/hierarchy5"/>
    <dgm:cxn modelId="{15AE5135-EA43-495D-AC32-E3A6B57F2378}" type="presParOf" srcId="{18E8EA3F-9F25-405E-8AF8-B178B1B8EDAE}" destId="{0AA8E89A-18BF-4E4D-B9A8-22CD1D26641D}" srcOrd="0" destOrd="0" presId="urn:microsoft.com/office/officeart/2005/8/layout/hierarchy5"/>
    <dgm:cxn modelId="{240B7B36-90BE-4A25-9E06-B0BB95AB7C05}" type="presParOf" srcId="{18E8EA3F-9F25-405E-8AF8-B178B1B8EDAE}" destId="{7BABF6AA-41B4-47BA-847A-E3F58F13C4F2}" srcOrd="1" destOrd="0" presId="urn:microsoft.com/office/officeart/2005/8/layout/hierarchy5"/>
    <dgm:cxn modelId="{5F3B9A5C-4A65-47BC-BA24-4FD8AFE7F334}" type="presParOf" srcId="{7BABF6AA-41B4-47BA-847A-E3F58F13C4F2}" destId="{C74D40CD-29DD-499B-8E4D-855910D7DF53}" srcOrd="0" destOrd="0" presId="urn:microsoft.com/office/officeart/2005/8/layout/hierarchy5"/>
    <dgm:cxn modelId="{D6EA0451-6F68-46AC-BD89-9A2756063B18}" type="presParOf" srcId="{C74D40CD-29DD-499B-8E4D-855910D7DF53}" destId="{DD058F12-9818-4F3E-91EF-ECF1026F72AD}" srcOrd="0" destOrd="0" presId="urn:microsoft.com/office/officeart/2005/8/layout/hierarchy5"/>
    <dgm:cxn modelId="{86262AC0-2A1C-4F71-86EB-C1BF4F5A614C}" type="presParOf" srcId="{7BABF6AA-41B4-47BA-847A-E3F58F13C4F2}" destId="{7643A246-F0D1-45CD-8DEE-DCAFB7CEFDB3}" srcOrd="1" destOrd="0" presId="urn:microsoft.com/office/officeart/2005/8/layout/hierarchy5"/>
    <dgm:cxn modelId="{D22C228B-89AC-40BA-B5C0-9EF3F1653C20}" type="presParOf" srcId="{7643A246-F0D1-45CD-8DEE-DCAFB7CEFDB3}" destId="{648CD1AB-E7A0-4BD3-8A51-9DEA01BAC9E7}" srcOrd="0" destOrd="0" presId="urn:microsoft.com/office/officeart/2005/8/layout/hierarchy5"/>
    <dgm:cxn modelId="{6152CC06-96FE-48F9-9D41-D2166A404009}" type="presParOf" srcId="{7643A246-F0D1-45CD-8DEE-DCAFB7CEFDB3}" destId="{CDC0A3A8-2B47-4EE0-9294-D0B6C3B7B55E}" srcOrd="1" destOrd="0" presId="urn:microsoft.com/office/officeart/2005/8/layout/hierarchy5"/>
    <dgm:cxn modelId="{25B6E4A9-F41F-416A-AF02-F8AEFC4FF07A}" type="presParOf" srcId="{CDC0A3A8-2B47-4EE0-9294-D0B6C3B7B55E}" destId="{E04CF7D8-9698-4609-860E-F7CCAD21DA56}" srcOrd="0" destOrd="0" presId="urn:microsoft.com/office/officeart/2005/8/layout/hierarchy5"/>
    <dgm:cxn modelId="{93D0B00E-97B5-4107-B415-E312D91F9E74}" type="presParOf" srcId="{E04CF7D8-9698-4609-860E-F7CCAD21DA56}" destId="{BABAEE66-37F4-454C-92CC-0EEACD47C567}" srcOrd="0" destOrd="0" presId="urn:microsoft.com/office/officeart/2005/8/layout/hierarchy5"/>
    <dgm:cxn modelId="{C3DEFDCF-6A4D-4F93-B29E-BA4433CA413A}" type="presParOf" srcId="{CDC0A3A8-2B47-4EE0-9294-D0B6C3B7B55E}" destId="{E594C18E-9F63-45BA-B943-ABA434A170BB}" srcOrd="1" destOrd="0" presId="urn:microsoft.com/office/officeart/2005/8/layout/hierarchy5"/>
    <dgm:cxn modelId="{91D78740-B98F-40B6-91E0-F808C23E7726}" type="presParOf" srcId="{E594C18E-9F63-45BA-B943-ABA434A170BB}" destId="{F1AB5370-C42E-4BA3-89A6-0BE369F61ED8}" srcOrd="0" destOrd="0" presId="urn:microsoft.com/office/officeart/2005/8/layout/hierarchy5"/>
    <dgm:cxn modelId="{7A882E59-9593-4ABE-A23D-38DCF3F9B7B3}" type="presParOf" srcId="{E594C18E-9F63-45BA-B943-ABA434A170BB}" destId="{59882B39-C6D1-45A5-836D-B002EF8B5FB3}" srcOrd="1" destOrd="0" presId="urn:microsoft.com/office/officeart/2005/8/layout/hierarchy5"/>
    <dgm:cxn modelId="{613A7221-977A-4E86-9EDE-29DF15759DD3}" type="presParOf" srcId="{59882B39-C6D1-45A5-836D-B002EF8B5FB3}" destId="{3D93AB7C-4185-4C99-BE85-6DF5ECF8A6E9}" srcOrd="0" destOrd="0" presId="urn:microsoft.com/office/officeart/2005/8/layout/hierarchy5"/>
    <dgm:cxn modelId="{4E97C0E5-F527-4E4B-8024-320423B73A29}" type="presParOf" srcId="{3D93AB7C-4185-4C99-BE85-6DF5ECF8A6E9}" destId="{9BC3347E-F8AA-49CA-917D-65EAF6771E01}" srcOrd="0" destOrd="0" presId="urn:microsoft.com/office/officeart/2005/8/layout/hierarchy5"/>
    <dgm:cxn modelId="{454386A0-3A71-4025-AA4F-30F0C9E4FD40}" type="presParOf" srcId="{59882B39-C6D1-45A5-836D-B002EF8B5FB3}" destId="{D755C840-FD84-4C19-AC87-F572F4897425}" srcOrd="1" destOrd="0" presId="urn:microsoft.com/office/officeart/2005/8/layout/hierarchy5"/>
    <dgm:cxn modelId="{D61AC005-5824-4629-B0E7-7A67A2BCF890}" type="presParOf" srcId="{D755C840-FD84-4C19-AC87-F572F4897425}" destId="{9D5731D4-3A86-4379-9C99-3098A9A0A5C6}" srcOrd="0" destOrd="0" presId="urn:microsoft.com/office/officeart/2005/8/layout/hierarchy5"/>
    <dgm:cxn modelId="{CD8ECDED-4D5F-4B96-8EB8-C1AE47CB6712}" type="presParOf" srcId="{D755C840-FD84-4C19-AC87-F572F4897425}" destId="{2F36BA17-B341-4679-9B9C-1599274131AE}" srcOrd="1" destOrd="0" presId="urn:microsoft.com/office/officeart/2005/8/layout/hierarchy5"/>
    <dgm:cxn modelId="{A0913997-8123-4BF4-87E8-164A44665125}" type="presParOf" srcId="{CDC0A3A8-2B47-4EE0-9294-D0B6C3B7B55E}" destId="{B032D898-F1A0-4603-8D86-A1DC1281A8A9}" srcOrd="2" destOrd="0" presId="urn:microsoft.com/office/officeart/2005/8/layout/hierarchy5"/>
    <dgm:cxn modelId="{86E9090B-ADB7-4F19-BF7C-E1A614D2C5BB}" type="presParOf" srcId="{B032D898-F1A0-4603-8D86-A1DC1281A8A9}" destId="{9B93CAFE-3CB1-48F1-94B7-E0EEAE6C0C1B}" srcOrd="0" destOrd="0" presId="urn:microsoft.com/office/officeart/2005/8/layout/hierarchy5"/>
    <dgm:cxn modelId="{92404DF9-8FCF-4D74-94EB-43B8AA5AD12A}" type="presParOf" srcId="{CDC0A3A8-2B47-4EE0-9294-D0B6C3B7B55E}" destId="{69852681-7ADD-4596-9F4C-90F45FCF6AF7}" srcOrd="3" destOrd="0" presId="urn:microsoft.com/office/officeart/2005/8/layout/hierarchy5"/>
    <dgm:cxn modelId="{6DD1DC9F-7FAF-4E1F-B8C9-EAB85F1DBFC5}" type="presParOf" srcId="{69852681-7ADD-4596-9F4C-90F45FCF6AF7}" destId="{45D97E11-0E8D-4319-BA29-345FE8784BF4}" srcOrd="0" destOrd="0" presId="urn:microsoft.com/office/officeart/2005/8/layout/hierarchy5"/>
    <dgm:cxn modelId="{496F7442-23E6-45CC-B0AF-06AAFAFABD74}" type="presParOf" srcId="{69852681-7ADD-4596-9F4C-90F45FCF6AF7}" destId="{2AA9CD50-E9D3-4AFB-92D9-23DAE0D21E05}" srcOrd="1" destOrd="0" presId="urn:microsoft.com/office/officeart/2005/8/layout/hierarchy5"/>
    <dgm:cxn modelId="{25DE5DE5-0E9E-4457-8666-D3091E28A52D}" type="presParOf" srcId="{2AA9CD50-E9D3-4AFB-92D9-23DAE0D21E05}" destId="{C07096F8-E934-4AB4-8230-895C7EED4711}" srcOrd="0" destOrd="0" presId="urn:microsoft.com/office/officeart/2005/8/layout/hierarchy5"/>
    <dgm:cxn modelId="{F4473BF2-1CAF-49FC-884C-39830F0FB3C8}" type="presParOf" srcId="{C07096F8-E934-4AB4-8230-895C7EED4711}" destId="{4AA39413-9774-4D06-ADD2-7F8E99443C19}" srcOrd="0" destOrd="0" presId="urn:microsoft.com/office/officeart/2005/8/layout/hierarchy5"/>
    <dgm:cxn modelId="{4D0C6DCE-17BE-46D6-8F87-B7C35580724E}" type="presParOf" srcId="{2AA9CD50-E9D3-4AFB-92D9-23DAE0D21E05}" destId="{780413EA-BF62-4A34-B2A7-10F903C651EC}" srcOrd="1" destOrd="0" presId="urn:microsoft.com/office/officeart/2005/8/layout/hierarchy5"/>
    <dgm:cxn modelId="{0332965D-8A88-4F8D-92C8-BB05CD1B1091}" type="presParOf" srcId="{780413EA-BF62-4A34-B2A7-10F903C651EC}" destId="{C062C373-52EB-489A-937B-7DA64B70F60A}" srcOrd="0" destOrd="0" presId="urn:microsoft.com/office/officeart/2005/8/layout/hierarchy5"/>
    <dgm:cxn modelId="{59CDEDFF-165F-4F5D-97E5-3FC3FE654735}" type="presParOf" srcId="{780413EA-BF62-4A34-B2A7-10F903C651EC}" destId="{E2FC5E2C-2D6A-4C71-B7B4-16F3671873F6}" srcOrd="1" destOrd="0" presId="urn:microsoft.com/office/officeart/2005/8/layout/hierarchy5"/>
    <dgm:cxn modelId="{67A0B33D-2E91-42EE-B939-98C22708E95E}" type="presParOf" srcId="{7BABF6AA-41B4-47BA-847A-E3F58F13C4F2}" destId="{A05E3179-6729-4715-AD6B-299386EC6A94}" srcOrd="2" destOrd="0" presId="urn:microsoft.com/office/officeart/2005/8/layout/hierarchy5"/>
    <dgm:cxn modelId="{F8619D0F-DB04-4506-A079-D0AB8AB37FA3}" type="presParOf" srcId="{A05E3179-6729-4715-AD6B-299386EC6A94}" destId="{88E85B5A-1F41-4194-9D57-43A67669C220}" srcOrd="0" destOrd="0" presId="urn:microsoft.com/office/officeart/2005/8/layout/hierarchy5"/>
    <dgm:cxn modelId="{FBD9A28E-9A86-4B9E-A2FE-AC958432280A}" type="presParOf" srcId="{7BABF6AA-41B4-47BA-847A-E3F58F13C4F2}" destId="{BC57A68A-6AA3-44C6-9A07-529B7896FF9A}" srcOrd="3" destOrd="0" presId="urn:microsoft.com/office/officeart/2005/8/layout/hierarchy5"/>
    <dgm:cxn modelId="{F2DE2809-97F9-451F-9512-79F6CADFC049}" type="presParOf" srcId="{BC57A68A-6AA3-44C6-9A07-529B7896FF9A}" destId="{81C4350E-34A8-4CD5-9384-44D7A50B0DBF}" srcOrd="0" destOrd="0" presId="urn:microsoft.com/office/officeart/2005/8/layout/hierarchy5"/>
    <dgm:cxn modelId="{78B24C1A-13DD-4679-AE3F-E77F9A6E4971}" type="presParOf" srcId="{BC57A68A-6AA3-44C6-9A07-529B7896FF9A}" destId="{FFC7BC2B-4056-4E4E-AEF5-8E063DE8AA2B}" srcOrd="1" destOrd="0" presId="urn:microsoft.com/office/officeart/2005/8/layout/hierarchy5"/>
    <dgm:cxn modelId="{1A616814-4753-4083-9052-0A7888D6878B}" type="presParOf" srcId="{FFC7BC2B-4056-4E4E-AEF5-8E063DE8AA2B}" destId="{AEBE8EEF-39F4-4FD3-B689-406DED36FE70}" srcOrd="0" destOrd="0" presId="urn:microsoft.com/office/officeart/2005/8/layout/hierarchy5"/>
    <dgm:cxn modelId="{DAAB6B3D-54D4-404D-8C76-8922412235DA}" type="presParOf" srcId="{AEBE8EEF-39F4-4FD3-B689-406DED36FE70}" destId="{46B217B2-300B-4645-8D43-3F23079A7F71}" srcOrd="0" destOrd="0" presId="urn:microsoft.com/office/officeart/2005/8/layout/hierarchy5"/>
    <dgm:cxn modelId="{092AB806-F6B2-4FD4-AFEA-E5D4865D6932}" type="presParOf" srcId="{FFC7BC2B-4056-4E4E-AEF5-8E063DE8AA2B}" destId="{D76D521A-4F7D-4C18-B132-5DA5D113ECCD}" srcOrd="1" destOrd="0" presId="urn:microsoft.com/office/officeart/2005/8/layout/hierarchy5"/>
    <dgm:cxn modelId="{7BFF8EE8-B906-473A-AFC8-BCB377D693D1}" type="presParOf" srcId="{D76D521A-4F7D-4C18-B132-5DA5D113ECCD}" destId="{48D76137-1F00-4959-993C-BE3B9230AEAD}" srcOrd="0" destOrd="0" presId="urn:microsoft.com/office/officeart/2005/8/layout/hierarchy5"/>
    <dgm:cxn modelId="{2BA28C9C-5808-4F03-B535-293B3329725B}" type="presParOf" srcId="{D76D521A-4F7D-4C18-B132-5DA5D113ECCD}" destId="{B13CB801-C786-43D1-B3F9-61904F0C17AC}" srcOrd="1" destOrd="0" presId="urn:microsoft.com/office/officeart/2005/8/layout/hierarchy5"/>
    <dgm:cxn modelId="{53EC13ED-3832-422E-8C13-03719DA73FDA}" type="presParOf" srcId="{B13CB801-C786-43D1-B3F9-61904F0C17AC}" destId="{A1D84B50-5FC8-4F9B-8978-D0936A127508}" srcOrd="0" destOrd="0" presId="urn:microsoft.com/office/officeart/2005/8/layout/hierarchy5"/>
    <dgm:cxn modelId="{AF3FD584-9488-483B-982A-016831D2D2C9}" type="presParOf" srcId="{A1D84B50-5FC8-4F9B-8978-D0936A127508}" destId="{4953322B-753A-4476-8254-7239A5F12F44}" srcOrd="0" destOrd="0" presId="urn:microsoft.com/office/officeart/2005/8/layout/hierarchy5"/>
    <dgm:cxn modelId="{943E7FCF-9731-4C41-AD3A-88829C4AF5BC}" type="presParOf" srcId="{B13CB801-C786-43D1-B3F9-61904F0C17AC}" destId="{969855DE-9E1F-4709-93F8-0D3538C96AE1}" srcOrd="1" destOrd="0" presId="urn:microsoft.com/office/officeart/2005/8/layout/hierarchy5"/>
    <dgm:cxn modelId="{3DD665D2-EFE0-4DFE-A791-677423B32335}" type="presParOf" srcId="{969855DE-9E1F-4709-93F8-0D3538C96AE1}" destId="{40C34909-512E-405C-BE2D-B51623C2070C}" srcOrd="0" destOrd="0" presId="urn:microsoft.com/office/officeart/2005/8/layout/hierarchy5"/>
    <dgm:cxn modelId="{E9BE88DA-6A25-43BD-BD70-BA4201D86958}" type="presParOf" srcId="{969855DE-9E1F-4709-93F8-0D3538C96AE1}" destId="{0106810C-C4B3-4098-B3A5-B7CC1BF627E7}" srcOrd="1" destOrd="0" presId="urn:microsoft.com/office/officeart/2005/8/layout/hierarchy5"/>
    <dgm:cxn modelId="{EFD27B89-CF30-4F5A-9C6F-6BDB0E051E30}" type="presParOf" srcId="{FFC7BC2B-4056-4E4E-AEF5-8E063DE8AA2B}" destId="{7149CA7B-B0B8-4FA7-B618-893F89A7371C}" srcOrd="2" destOrd="0" presId="urn:microsoft.com/office/officeart/2005/8/layout/hierarchy5"/>
    <dgm:cxn modelId="{137543D7-D77C-4EF8-BAB6-2E5F499A7A12}" type="presParOf" srcId="{7149CA7B-B0B8-4FA7-B618-893F89A7371C}" destId="{1A9FAAFF-B31B-4D3D-AB76-9749B27ECBCD}" srcOrd="0" destOrd="0" presId="urn:microsoft.com/office/officeart/2005/8/layout/hierarchy5"/>
    <dgm:cxn modelId="{1970DA64-8E0F-4F20-BF55-FB23C00F1FD4}" type="presParOf" srcId="{FFC7BC2B-4056-4E4E-AEF5-8E063DE8AA2B}" destId="{8FFA056F-4D58-4469-9E78-7FBF2A8F4F03}" srcOrd="3" destOrd="0" presId="urn:microsoft.com/office/officeart/2005/8/layout/hierarchy5"/>
    <dgm:cxn modelId="{966D0D0E-E5D2-4A4E-9261-D902A9BBF6CE}" type="presParOf" srcId="{8FFA056F-4D58-4469-9E78-7FBF2A8F4F03}" destId="{7506E88D-81D6-4A22-B0A9-8806ACC46909}" srcOrd="0" destOrd="0" presId="urn:microsoft.com/office/officeart/2005/8/layout/hierarchy5"/>
    <dgm:cxn modelId="{45D2EE02-15C2-414B-9304-6D29D57C8A2A}" type="presParOf" srcId="{8FFA056F-4D58-4469-9E78-7FBF2A8F4F03}" destId="{739DE242-E4CF-4F3B-9EA2-7B20FE803561}" srcOrd="1" destOrd="0" presId="urn:microsoft.com/office/officeart/2005/8/layout/hierarchy5"/>
    <dgm:cxn modelId="{54884805-E145-494F-8797-01FAE55AB6D8}" type="presParOf" srcId="{739DE242-E4CF-4F3B-9EA2-7B20FE803561}" destId="{C877FD94-0806-433D-8153-4FB4114C1F6B}" srcOrd="0" destOrd="0" presId="urn:microsoft.com/office/officeart/2005/8/layout/hierarchy5"/>
    <dgm:cxn modelId="{398B16B2-5779-4EAA-9F5A-F7054545713E}" type="presParOf" srcId="{C877FD94-0806-433D-8153-4FB4114C1F6B}" destId="{7AACB1B4-3847-4426-8B3F-301B8C7D8BFD}" srcOrd="0" destOrd="0" presId="urn:microsoft.com/office/officeart/2005/8/layout/hierarchy5"/>
    <dgm:cxn modelId="{14A80E92-F597-4F3C-95BA-6E0DA08ED0E4}" type="presParOf" srcId="{739DE242-E4CF-4F3B-9EA2-7B20FE803561}" destId="{865A5E06-7013-4189-93BB-20EA52FCA15F}" srcOrd="1" destOrd="0" presId="urn:microsoft.com/office/officeart/2005/8/layout/hierarchy5"/>
    <dgm:cxn modelId="{4C46DEEE-DB58-45F9-A6E1-C561A0A13CED}" type="presParOf" srcId="{865A5E06-7013-4189-93BB-20EA52FCA15F}" destId="{37F5176F-786D-49C2-A9A0-14966977EBAD}" srcOrd="0" destOrd="0" presId="urn:microsoft.com/office/officeart/2005/8/layout/hierarchy5"/>
    <dgm:cxn modelId="{86195481-510B-4C1B-84F3-0B9FC59909F4}" type="presParOf" srcId="{865A5E06-7013-4189-93BB-20EA52FCA15F}" destId="{00E2293D-49CA-4540-BF0E-B3806C3E44CF}" srcOrd="1" destOrd="0" presId="urn:microsoft.com/office/officeart/2005/8/layout/hierarchy5"/>
    <dgm:cxn modelId="{E0ECD5CB-7266-43BC-970C-D52B085CF1C5}" type="presParOf" srcId="{E823972A-A460-4909-BC7F-1B4ECBF404FE}" destId="{1C787494-E39F-4E37-AB24-86D6C41C9564}" srcOrd="1" destOrd="0" presId="urn:microsoft.com/office/officeart/2005/8/layout/hierarchy5"/>
    <dgm:cxn modelId="{09323E3C-A770-4DE7-B8E7-ADA89E57BD3B}" type="presParOf" srcId="{1C787494-E39F-4E37-AB24-86D6C41C9564}" destId="{2335FF73-5F0E-4D29-9A7C-39026C031DB0}" srcOrd="0" destOrd="0" presId="urn:microsoft.com/office/officeart/2005/8/layout/hierarchy5"/>
    <dgm:cxn modelId="{E30E227F-9062-4182-A6EF-CBA66A3DF9DE}" type="presParOf" srcId="{2335FF73-5F0E-4D29-9A7C-39026C031DB0}" destId="{3BAB5A9F-65CC-4692-80BD-B2FA888AEEE7}" srcOrd="0" destOrd="0" presId="urn:microsoft.com/office/officeart/2005/8/layout/hierarchy5"/>
    <dgm:cxn modelId="{517B3E45-4257-4EEE-B493-D01F5D967DE4}" type="presParOf" srcId="{2335FF73-5F0E-4D29-9A7C-39026C031DB0}" destId="{2244352A-2653-407A-9C5C-373ABDFD36A2}" srcOrd="1" destOrd="0" presId="urn:microsoft.com/office/officeart/2005/8/layout/hierarchy5"/>
    <dgm:cxn modelId="{5E8D6202-EC11-4002-845D-BF779A35C19C}" type="presParOf" srcId="{1C787494-E39F-4E37-AB24-86D6C41C9564}" destId="{2F28F354-EE29-4744-857B-157AFBE25A46}" srcOrd="1" destOrd="0" presId="urn:microsoft.com/office/officeart/2005/8/layout/hierarchy5"/>
    <dgm:cxn modelId="{454CBA0C-E8E1-4ABC-A9BC-82CE09D064FB}" type="presParOf" srcId="{2F28F354-EE29-4744-857B-157AFBE25A46}" destId="{0812DE82-15C1-451A-8B50-40E1FB623E0B}" srcOrd="0" destOrd="0" presId="urn:microsoft.com/office/officeart/2005/8/layout/hierarchy5"/>
    <dgm:cxn modelId="{1D058F4B-B254-4786-B8AB-2AD46C3EB966}" type="presParOf" srcId="{1C787494-E39F-4E37-AB24-86D6C41C9564}" destId="{732534BA-EAEC-4570-A84F-D46336D6C2E7}" srcOrd="2" destOrd="0" presId="urn:microsoft.com/office/officeart/2005/8/layout/hierarchy5"/>
    <dgm:cxn modelId="{831127CC-A491-46A9-8D36-2DE3B84E35D2}" type="presParOf" srcId="{732534BA-EAEC-4570-A84F-D46336D6C2E7}" destId="{D57976C2-BF6B-4D10-B6A0-8E87B95B8335}" srcOrd="0" destOrd="0" presId="urn:microsoft.com/office/officeart/2005/8/layout/hierarchy5"/>
    <dgm:cxn modelId="{8880DBD9-EC05-4562-B0F7-041EDAD3740D}" type="presParOf" srcId="{732534BA-EAEC-4570-A84F-D46336D6C2E7}" destId="{ECDC1DBE-022B-488F-AE8F-2D9311AB76FF}" srcOrd="1" destOrd="0" presId="urn:microsoft.com/office/officeart/2005/8/layout/hierarchy5"/>
    <dgm:cxn modelId="{E1C796AC-5F11-443C-BC4B-3A399E22FE81}" type="presParOf" srcId="{1C787494-E39F-4E37-AB24-86D6C41C9564}" destId="{BE08596A-4525-4C02-A993-261315DE08D0}" srcOrd="3" destOrd="0" presId="urn:microsoft.com/office/officeart/2005/8/layout/hierarchy5"/>
    <dgm:cxn modelId="{E5422978-FE50-4F30-A720-D33ACB23C714}" type="presParOf" srcId="{BE08596A-4525-4C02-A993-261315DE08D0}" destId="{471168B7-83BA-476F-B5BE-03A419B29D34}" srcOrd="0" destOrd="0" presId="urn:microsoft.com/office/officeart/2005/8/layout/hierarchy5"/>
    <dgm:cxn modelId="{C64AF4D8-5B81-4EA9-A654-C8737E7F369B}" type="presParOf" srcId="{1C787494-E39F-4E37-AB24-86D6C41C9564}" destId="{FF768AA2-38D8-4CCF-88F7-FB7C3CFE017B}" srcOrd="4" destOrd="0" presId="urn:microsoft.com/office/officeart/2005/8/layout/hierarchy5"/>
    <dgm:cxn modelId="{ABDC8F9F-9645-4BB9-86E8-ACAAFDD3690F}" type="presParOf" srcId="{FF768AA2-38D8-4CCF-88F7-FB7C3CFE017B}" destId="{9303FF9F-DE42-4DCB-8DD0-CCFB54C4459C}" srcOrd="0" destOrd="0" presId="urn:microsoft.com/office/officeart/2005/8/layout/hierarchy5"/>
    <dgm:cxn modelId="{2A256537-4C99-484C-9DEE-4D891FFFFDBC}" type="presParOf" srcId="{FF768AA2-38D8-4CCF-88F7-FB7C3CFE017B}" destId="{AEE0473E-E9FD-4E9C-BEF8-E5CD2C15D67E}" srcOrd="1" destOrd="0" presId="urn:microsoft.com/office/officeart/2005/8/layout/hierarchy5"/>
    <dgm:cxn modelId="{7074934B-6C17-471A-AF01-5D944C0582F9}" type="presParOf" srcId="{1C787494-E39F-4E37-AB24-86D6C41C9564}" destId="{B98B8EC1-5267-4B93-AED0-9FEB113EB8BC}" srcOrd="5" destOrd="0" presId="urn:microsoft.com/office/officeart/2005/8/layout/hierarchy5"/>
    <dgm:cxn modelId="{870335BD-558A-416A-A772-F5BD3D0C9A0A}" type="presParOf" srcId="{B98B8EC1-5267-4B93-AED0-9FEB113EB8BC}" destId="{1790E44A-ACFA-4009-8EC7-125D1AB2EA0F}" srcOrd="0" destOrd="0" presId="urn:microsoft.com/office/officeart/2005/8/layout/hierarchy5"/>
    <dgm:cxn modelId="{381A9979-A340-43A6-B7C5-6668E9ED4181}" type="presParOf" srcId="{1C787494-E39F-4E37-AB24-86D6C41C9564}" destId="{4DFBEAB0-D623-4F1C-8360-42864820D98E}" srcOrd="6" destOrd="0" presId="urn:microsoft.com/office/officeart/2005/8/layout/hierarchy5"/>
    <dgm:cxn modelId="{9626C2B1-CFF7-4738-B343-69FA10BAFC8A}" type="presParOf" srcId="{4DFBEAB0-D623-4F1C-8360-42864820D98E}" destId="{72331767-BCAB-474A-9761-CBA3EF98347C}" srcOrd="0" destOrd="0" presId="urn:microsoft.com/office/officeart/2005/8/layout/hierarchy5"/>
    <dgm:cxn modelId="{56532F66-4BC1-4425-83F8-487B04BC6E6D}" type="presParOf" srcId="{4DFBEAB0-D623-4F1C-8360-42864820D98E}" destId="{0CB2CD4B-C59D-4123-85E1-0080C372F43D}" srcOrd="1" destOrd="0" presId="urn:microsoft.com/office/officeart/2005/8/layout/hierarchy5"/>
  </dgm:cxnLst>
  <dgm:bg/>
  <dgm:whole/>
  <dgm:extLst>
    <a:ext uri="http://schemas.microsoft.com/office/drawing/2008/diagram">
      <dsp:dataModelExt xmlns:dsp="http://schemas.microsoft.com/office/drawing/2008/diagram" xmlns=""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41F718A3-448C-4944-9597-A853516F0363}" type="doc">
      <dgm:prSet loTypeId="urn:microsoft.com/office/officeart/2005/8/layout/hierarchy5" loCatId="hierarchy" qsTypeId="urn:microsoft.com/office/officeart/2005/8/quickstyle/simple5" qsCatId="simple" csTypeId="urn:microsoft.com/office/officeart/2005/8/colors/accent0_3" csCatId="mainScheme" phldr="1"/>
      <dgm:spPr/>
      <dgm:t>
        <a:bodyPr/>
        <a:lstStyle/>
        <a:p>
          <a:endParaRPr lang="fr-FR"/>
        </a:p>
      </dgm:t>
    </dgm:pt>
    <dgm:pt modelId="{3BFE94DE-53A1-4BC4-8715-32A0CBA89DBF}">
      <dgm:prSet phldrT="[Texte]" custT="1"/>
      <dgm:spPr>
        <a:solidFill>
          <a:srgbClr val="344157"/>
        </a:solidFill>
      </dgm:spPr>
      <dgm:t>
        <a:bodyPr/>
        <a:lstStyle/>
        <a:p>
          <a:r>
            <a:rPr lang="fr-FR" sz="900">
              <a:latin typeface="Trebuchet MS" panose="020B0603020202020204" pitchFamily="34" charset="0"/>
            </a:rPr>
            <a:t>POINT DE DEPART</a:t>
          </a:r>
        </a:p>
      </dgm:t>
    </dgm:pt>
    <dgm:pt modelId="{05BE69A5-A8A9-4165-A611-CC028F80D0D5}" type="parTrans" cxnId="{DD6D5208-0C22-43E4-9795-FEF69EF5C761}">
      <dgm:prSet/>
      <dgm:spPr/>
      <dgm:t>
        <a:bodyPr/>
        <a:lstStyle/>
        <a:p>
          <a:endParaRPr lang="fr-FR" sz="1500">
            <a:latin typeface="Trebuchet MS" panose="020B0603020202020204" pitchFamily="34" charset="0"/>
          </a:endParaRPr>
        </a:p>
      </dgm:t>
    </dgm:pt>
    <dgm:pt modelId="{4385D86E-AE7C-4D0A-9512-45C181366076}" type="sibTrans" cxnId="{DD6D5208-0C22-43E4-9795-FEF69EF5C761}">
      <dgm:prSet/>
      <dgm:spPr/>
      <dgm:t>
        <a:bodyPr/>
        <a:lstStyle/>
        <a:p>
          <a:endParaRPr lang="fr-FR" sz="1500">
            <a:latin typeface="Trebuchet MS" panose="020B0603020202020204" pitchFamily="34" charset="0"/>
          </a:endParaRPr>
        </a:p>
      </dgm:t>
    </dgm:pt>
    <dgm:pt modelId="{C28DC0A2-D601-48E9-A1AA-592517441B97}">
      <dgm:prSet phldrT="[Texte]" custT="1"/>
      <dgm:spPr>
        <a:solidFill>
          <a:srgbClr val="344157"/>
        </a:solidFill>
      </dgm:spPr>
      <dgm:t>
        <a:bodyPr/>
        <a:lstStyle/>
        <a:p>
          <a:r>
            <a:rPr lang="fr-FR" sz="900">
              <a:latin typeface="Trebuchet MS" panose="020B0603020202020204" pitchFamily="34" charset="0"/>
            </a:rPr>
            <a:t>Pas d'effet sur les finances du CE</a:t>
          </a:r>
        </a:p>
      </dgm:t>
    </dgm:pt>
    <dgm:pt modelId="{F4416EAA-8426-443F-8822-8A3C23732DF2}" type="parTrans" cxnId="{84C2C622-AAD9-435D-98F6-193FCD72EA5D}">
      <dgm:prSet custT="1"/>
      <dgm:spPr>
        <a:ln>
          <a:solidFill>
            <a:srgbClr val="344157"/>
          </a:solidFill>
        </a:ln>
      </dgm:spPr>
      <dgm:t>
        <a:bodyPr/>
        <a:lstStyle/>
        <a:p>
          <a:endParaRPr lang="fr-FR" sz="1500">
            <a:latin typeface="Trebuchet MS" panose="020B0603020202020204" pitchFamily="34" charset="0"/>
          </a:endParaRPr>
        </a:p>
      </dgm:t>
    </dgm:pt>
    <dgm:pt modelId="{ECC7B837-CFD0-4DBD-98C2-F050347B1451}" type="sibTrans" cxnId="{84C2C622-AAD9-435D-98F6-193FCD72EA5D}">
      <dgm:prSet/>
      <dgm:spPr/>
      <dgm:t>
        <a:bodyPr/>
        <a:lstStyle/>
        <a:p>
          <a:endParaRPr lang="fr-FR" sz="1500">
            <a:latin typeface="Trebuchet MS" panose="020B0603020202020204" pitchFamily="34" charset="0"/>
          </a:endParaRPr>
        </a:p>
      </dgm:t>
    </dgm:pt>
    <dgm:pt modelId="{39EB6BC1-0939-4433-9431-5F2CE42FEC70}">
      <dgm:prSet phldrT="[Texte]" custT="1"/>
      <dgm:spPr>
        <a:solidFill>
          <a:srgbClr val="344157"/>
        </a:solidFill>
      </dgm:spPr>
      <dgm:t>
        <a:bodyPr/>
        <a:lstStyle/>
        <a:p>
          <a:r>
            <a:rPr lang="fr-FR" sz="900">
              <a:latin typeface="Trebuchet MS" panose="020B0603020202020204" pitchFamily="34" charset="0"/>
            </a:rPr>
            <a:t>Faible</a:t>
          </a:r>
        </a:p>
      </dgm:t>
    </dgm:pt>
    <dgm:pt modelId="{77EDC78D-F3BE-4C8A-B469-EB5C5DE5296F}" type="parTrans" cxnId="{57D3773B-1C1D-49AE-B0CF-90785A8C3896}">
      <dgm:prSet custT="1"/>
      <dgm:spPr>
        <a:ln>
          <a:solidFill>
            <a:srgbClr val="344157"/>
          </a:solidFill>
        </a:ln>
      </dgm:spPr>
      <dgm:t>
        <a:bodyPr/>
        <a:lstStyle/>
        <a:p>
          <a:endParaRPr lang="fr-FR" sz="1500">
            <a:latin typeface="Trebuchet MS" panose="020B0603020202020204" pitchFamily="34" charset="0"/>
          </a:endParaRPr>
        </a:p>
      </dgm:t>
    </dgm:pt>
    <dgm:pt modelId="{DBB65B36-D197-49DE-BA3B-F4E77E271731}" type="sibTrans" cxnId="{57D3773B-1C1D-49AE-B0CF-90785A8C3896}">
      <dgm:prSet/>
      <dgm:spPr/>
      <dgm:t>
        <a:bodyPr/>
        <a:lstStyle/>
        <a:p>
          <a:endParaRPr lang="fr-FR" sz="1500">
            <a:latin typeface="Trebuchet MS" panose="020B0603020202020204" pitchFamily="34" charset="0"/>
          </a:endParaRPr>
        </a:p>
      </dgm:t>
    </dgm:pt>
    <dgm:pt modelId="{25E65FB6-EABB-4F3B-9881-6CC7B13B5DB5}">
      <dgm:prSet phldrT="[Texte]" custT="1"/>
      <dgm:spPr>
        <a:solidFill>
          <a:srgbClr val="344157"/>
        </a:solidFill>
      </dgm:spPr>
      <dgm:t>
        <a:bodyPr/>
        <a:lstStyle/>
        <a:p>
          <a:r>
            <a:rPr lang="fr-FR" sz="900">
              <a:latin typeface="Trebuchet MS" panose="020B0603020202020204" pitchFamily="34" charset="0"/>
            </a:rPr>
            <a:t>Elevé</a:t>
          </a:r>
        </a:p>
      </dgm:t>
    </dgm:pt>
    <dgm:pt modelId="{45571C24-725D-40AC-A679-D34EF3F005A9}" type="parTrans" cxnId="{76572047-4751-4F1F-A607-791D4D509E31}">
      <dgm:prSet custT="1"/>
      <dgm:spPr>
        <a:ln>
          <a:solidFill>
            <a:srgbClr val="344157"/>
          </a:solidFill>
        </a:ln>
      </dgm:spPr>
      <dgm:t>
        <a:bodyPr/>
        <a:lstStyle/>
        <a:p>
          <a:endParaRPr lang="fr-FR" sz="1500">
            <a:latin typeface="Trebuchet MS" panose="020B0603020202020204" pitchFamily="34" charset="0"/>
          </a:endParaRPr>
        </a:p>
      </dgm:t>
    </dgm:pt>
    <dgm:pt modelId="{D8793BB7-2F86-43B2-AC55-FA15B49F1D3B}" type="sibTrans" cxnId="{76572047-4751-4F1F-A607-791D4D509E31}">
      <dgm:prSet/>
      <dgm:spPr/>
      <dgm:t>
        <a:bodyPr/>
        <a:lstStyle/>
        <a:p>
          <a:endParaRPr lang="fr-FR" sz="1500">
            <a:latin typeface="Trebuchet MS" panose="020B0603020202020204" pitchFamily="34" charset="0"/>
          </a:endParaRPr>
        </a:p>
      </dgm:t>
    </dgm:pt>
    <dgm:pt modelId="{8C985A6C-0548-4FF0-957B-F4A4987B77DF}">
      <dgm:prSet phldrT="[Texte]" custT="1"/>
      <dgm:spPr>
        <a:solidFill>
          <a:srgbClr val="344157"/>
        </a:solidFill>
      </dgm:spPr>
      <dgm:t>
        <a:bodyPr/>
        <a:lstStyle/>
        <a:p>
          <a:r>
            <a:rPr lang="fr-FR" sz="900">
              <a:latin typeface="Trebuchet MS" panose="020B0603020202020204" pitchFamily="34" charset="0"/>
            </a:rPr>
            <a:t>Effet(s) sur les finances du CE</a:t>
          </a:r>
        </a:p>
      </dgm:t>
    </dgm:pt>
    <dgm:pt modelId="{3325CDDF-D43B-418B-8D0B-8C9DBDCA1805}" type="parTrans" cxnId="{B69DD928-E095-42E5-B6A8-80C912983289}">
      <dgm:prSet custT="1"/>
      <dgm:spPr>
        <a:ln>
          <a:solidFill>
            <a:srgbClr val="344157"/>
          </a:solidFill>
        </a:ln>
      </dgm:spPr>
      <dgm:t>
        <a:bodyPr/>
        <a:lstStyle/>
        <a:p>
          <a:endParaRPr lang="fr-FR" sz="1500">
            <a:latin typeface="Trebuchet MS" panose="020B0603020202020204" pitchFamily="34" charset="0"/>
          </a:endParaRPr>
        </a:p>
      </dgm:t>
    </dgm:pt>
    <dgm:pt modelId="{30F3E711-82C6-499E-A222-A6D0BD95025A}" type="sibTrans" cxnId="{B69DD928-E095-42E5-B6A8-80C912983289}">
      <dgm:prSet/>
      <dgm:spPr/>
      <dgm:t>
        <a:bodyPr/>
        <a:lstStyle/>
        <a:p>
          <a:endParaRPr lang="fr-FR" sz="1500">
            <a:latin typeface="Trebuchet MS" panose="020B0603020202020204" pitchFamily="34" charset="0"/>
          </a:endParaRPr>
        </a:p>
      </dgm:t>
    </dgm:pt>
    <dgm:pt modelId="{DDE49933-15FD-4122-BA05-DBB7AC846878}">
      <dgm:prSet phldrT="[Texte]" custT="1"/>
      <dgm:spPr>
        <a:solidFill>
          <a:srgbClr val="344157"/>
        </a:solidFill>
      </dgm:spPr>
      <dgm:t>
        <a:bodyPr/>
        <a:lstStyle/>
        <a:p>
          <a:r>
            <a:rPr lang="fr-FR" sz="900">
              <a:latin typeface="Trebuchet MS" panose="020B0603020202020204" pitchFamily="34" charset="0"/>
            </a:rPr>
            <a:t>Faible</a:t>
          </a:r>
        </a:p>
      </dgm:t>
    </dgm:pt>
    <dgm:pt modelId="{84ED4E21-75EA-42EC-948E-59C69537B752}" type="parTrans" cxnId="{3DD5146A-BC5B-49FD-8598-E95FB46CA71A}">
      <dgm:prSet custT="1"/>
      <dgm:spPr>
        <a:ln>
          <a:solidFill>
            <a:srgbClr val="344157"/>
          </a:solidFill>
        </a:ln>
      </dgm:spPr>
      <dgm:t>
        <a:bodyPr/>
        <a:lstStyle/>
        <a:p>
          <a:endParaRPr lang="fr-FR" sz="1500">
            <a:latin typeface="Trebuchet MS" panose="020B0603020202020204" pitchFamily="34" charset="0"/>
          </a:endParaRPr>
        </a:p>
      </dgm:t>
    </dgm:pt>
    <dgm:pt modelId="{B05202A2-C8F2-492B-A48E-543C16D217AA}" type="sibTrans" cxnId="{3DD5146A-BC5B-49FD-8598-E95FB46CA71A}">
      <dgm:prSet/>
      <dgm:spPr/>
      <dgm:t>
        <a:bodyPr/>
        <a:lstStyle/>
        <a:p>
          <a:endParaRPr lang="fr-FR" sz="1500">
            <a:latin typeface="Trebuchet MS" panose="020B0603020202020204" pitchFamily="34" charset="0"/>
          </a:endParaRPr>
        </a:p>
      </dgm:t>
    </dgm:pt>
    <dgm:pt modelId="{45BAFFFD-68B3-426C-8956-02C73E5779FA}">
      <dgm:prSet phldrT="[Texte]" custT="1"/>
      <dgm:spPr/>
      <dgm:t>
        <a:bodyPr/>
        <a:lstStyle/>
        <a:p>
          <a:r>
            <a:rPr lang="fr-FR" sz="1100" b="1">
              <a:latin typeface="Trebuchet MS" panose="020B0603020202020204" pitchFamily="34" charset="0"/>
            </a:rPr>
            <a:t>IMPACT SUR L'ORGANISATION DU COMITE D'ENTREPRISE</a:t>
          </a:r>
        </a:p>
      </dgm:t>
    </dgm:pt>
    <dgm:pt modelId="{4FB11CC1-6C03-4480-B12C-C5A85283A9FE}" type="parTrans" cxnId="{6E33E226-3F49-46CF-8406-25BDBE946E89}">
      <dgm:prSet/>
      <dgm:spPr/>
      <dgm:t>
        <a:bodyPr/>
        <a:lstStyle/>
        <a:p>
          <a:endParaRPr lang="fr-FR" sz="1500">
            <a:latin typeface="Trebuchet MS" panose="020B0603020202020204" pitchFamily="34" charset="0"/>
          </a:endParaRPr>
        </a:p>
      </dgm:t>
    </dgm:pt>
    <dgm:pt modelId="{71A88C96-A5B0-4AD2-A1B3-F0F410194633}" type="sibTrans" cxnId="{6E33E226-3F49-46CF-8406-25BDBE946E89}">
      <dgm:prSet/>
      <dgm:spPr/>
      <dgm:t>
        <a:bodyPr/>
        <a:lstStyle/>
        <a:p>
          <a:endParaRPr lang="fr-FR" sz="1500">
            <a:latin typeface="Trebuchet MS" panose="020B0603020202020204" pitchFamily="34" charset="0"/>
          </a:endParaRPr>
        </a:p>
      </dgm:t>
    </dgm:pt>
    <dgm:pt modelId="{2F613070-704B-4B12-824B-1E2AE5D7003A}">
      <dgm:prSet phldrT="[Texte]" custT="1"/>
      <dgm:spPr>
        <a:noFill/>
        <a:ln>
          <a:noFill/>
        </a:ln>
      </dgm:spPr>
      <dgm:t>
        <a:bodyPr/>
        <a:lstStyle/>
        <a:p>
          <a:r>
            <a:rPr lang="fr-FR" sz="1500">
              <a:latin typeface="Trebuchet MS" panose="020B0603020202020204" pitchFamily="34" charset="0"/>
            </a:rPr>
            <a:t> </a:t>
          </a:r>
        </a:p>
      </dgm:t>
    </dgm:pt>
    <dgm:pt modelId="{9655A35F-0B53-4F9D-8974-C3D0C1F817E6}" type="sibTrans" cxnId="{1EA62376-1E98-438D-B45A-8A9E82958573}">
      <dgm:prSet/>
      <dgm:spPr/>
      <dgm:t>
        <a:bodyPr/>
        <a:lstStyle/>
        <a:p>
          <a:endParaRPr lang="fr-FR" sz="1500">
            <a:latin typeface="Trebuchet MS" panose="020B0603020202020204" pitchFamily="34" charset="0"/>
          </a:endParaRPr>
        </a:p>
      </dgm:t>
    </dgm:pt>
    <dgm:pt modelId="{127CC48D-64C8-450F-BD7B-7C6C9CDCAD4A}" type="parTrans" cxnId="{1EA62376-1E98-438D-B45A-8A9E82958573}">
      <dgm:prSet/>
      <dgm:spPr/>
      <dgm:t>
        <a:bodyPr/>
        <a:lstStyle/>
        <a:p>
          <a:endParaRPr lang="fr-FR" sz="1500">
            <a:latin typeface="Trebuchet MS" panose="020B0603020202020204" pitchFamily="34" charset="0"/>
          </a:endParaRPr>
        </a:p>
      </dgm:t>
    </dgm:pt>
    <dgm:pt modelId="{FB8ED1E5-AEEC-4E72-BAB6-3BE1EB4E27FE}">
      <dgm:prSet phldrT="[Texte]" custT="1"/>
      <dgm:spPr/>
      <dgm:t>
        <a:bodyPr/>
        <a:lstStyle/>
        <a:p>
          <a:r>
            <a:rPr lang="fr-FR" sz="1100" b="1">
              <a:latin typeface="Trebuchet MS" panose="020B0603020202020204" pitchFamily="34" charset="0"/>
            </a:rPr>
            <a:t>EFFET SUR LES FINANCES DU COMITE D'ENTREPRISE</a:t>
          </a:r>
        </a:p>
      </dgm:t>
    </dgm:pt>
    <dgm:pt modelId="{06712A03-A0CF-4DA4-B1B4-926948C175A3}" type="sibTrans" cxnId="{F9747687-DAF6-41DC-B678-24F0CE8DCCE6}">
      <dgm:prSet/>
      <dgm:spPr/>
      <dgm:t>
        <a:bodyPr/>
        <a:lstStyle/>
        <a:p>
          <a:endParaRPr lang="fr-FR" sz="1500">
            <a:latin typeface="Trebuchet MS" panose="020B0603020202020204" pitchFamily="34" charset="0"/>
          </a:endParaRPr>
        </a:p>
      </dgm:t>
    </dgm:pt>
    <dgm:pt modelId="{200D6E8F-DB75-4C65-8418-1142CA8413E3}" type="parTrans" cxnId="{F9747687-DAF6-41DC-B678-24F0CE8DCCE6}">
      <dgm:prSet/>
      <dgm:spPr/>
      <dgm:t>
        <a:bodyPr/>
        <a:lstStyle/>
        <a:p>
          <a:endParaRPr lang="fr-FR" sz="1500">
            <a:latin typeface="Trebuchet MS" panose="020B0603020202020204" pitchFamily="34" charset="0"/>
          </a:endParaRPr>
        </a:p>
      </dgm:t>
    </dgm:pt>
    <dgm:pt modelId="{CBD7B2DB-9308-4ABD-BD38-CA8C3537EC86}">
      <dgm:prSet phldrT="[Texte]" custT="1"/>
      <dgm:spPr>
        <a:solidFill>
          <a:srgbClr val="344157"/>
        </a:solidFill>
      </dgm:spPr>
      <dgm:t>
        <a:bodyPr/>
        <a:lstStyle/>
        <a:p>
          <a:r>
            <a:rPr lang="fr-FR" sz="900">
              <a:latin typeface="Trebuchet MS" panose="020B0603020202020204" pitchFamily="34" charset="0"/>
            </a:rPr>
            <a:t>Elevé</a:t>
          </a:r>
        </a:p>
      </dgm:t>
    </dgm:pt>
    <dgm:pt modelId="{E450903C-62FA-404A-B8D1-FE0250512AC5}" type="parTrans" cxnId="{11AD3EEF-0B9A-402D-A9CE-46CB7725570E}">
      <dgm:prSet/>
      <dgm:spPr>
        <a:ln>
          <a:solidFill>
            <a:srgbClr val="344157"/>
          </a:solidFill>
        </a:ln>
      </dgm:spPr>
      <dgm:t>
        <a:bodyPr/>
        <a:lstStyle/>
        <a:p>
          <a:endParaRPr lang="fr-FR"/>
        </a:p>
      </dgm:t>
    </dgm:pt>
    <dgm:pt modelId="{70D35C24-ABA2-4BAA-A146-92996C4B1B6D}" type="sibTrans" cxnId="{11AD3EEF-0B9A-402D-A9CE-46CB7725570E}">
      <dgm:prSet/>
      <dgm:spPr/>
      <dgm:t>
        <a:bodyPr/>
        <a:lstStyle/>
        <a:p>
          <a:endParaRPr lang="fr-FR"/>
        </a:p>
      </dgm:t>
    </dgm:pt>
    <dgm:pt modelId="{2F0E98A6-F46D-44A7-B1A4-4E83B212D37E}">
      <dgm:prSet phldrT="[Texte]" custT="1"/>
      <dgm:spPr/>
      <dgm:t>
        <a:bodyPr/>
        <a:lstStyle/>
        <a:p>
          <a:r>
            <a:rPr lang="fr-FR" sz="1100" b="1">
              <a:latin typeface="Trebuchet MS" panose="020B0603020202020204" pitchFamily="34" charset="0"/>
            </a:rPr>
            <a:t>IMPACT DU RISQUE</a:t>
          </a:r>
        </a:p>
      </dgm:t>
    </dgm:pt>
    <dgm:pt modelId="{CED184E6-8CF7-4F9B-AA04-494929D2E850}" type="parTrans" cxnId="{CE08CC61-E77B-4FFC-991B-D61EDAC853DA}">
      <dgm:prSet/>
      <dgm:spPr/>
      <dgm:t>
        <a:bodyPr/>
        <a:lstStyle/>
        <a:p>
          <a:endParaRPr lang="fr-FR"/>
        </a:p>
      </dgm:t>
    </dgm:pt>
    <dgm:pt modelId="{B9ABCC52-287F-423D-92DB-989ACBE68C02}" type="sibTrans" cxnId="{CE08CC61-E77B-4FFC-991B-D61EDAC853DA}">
      <dgm:prSet/>
      <dgm:spPr/>
      <dgm:t>
        <a:bodyPr/>
        <a:lstStyle/>
        <a:p>
          <a:endParaRPr lang="fr-FR"/>
        </a:p>
      </dgm:t>
    </dgm:pt>
    <dgm:pt modelId="{0CE69C13-83BB-405A-947E-82AECA114C61}">
      <dgm:prSet phldrT="[Texte]" custT="1"/>
      <dgm:spPr>
        <a:solidFill>
          <a:schemeClr val="accent3">
            <a:lumMod val="75000"/>
          </a:schemeClr>
        </a:solidFill>
      </dgm:spPr>
      <dgm:t>
        <a:bodyPr/>
        <a:lstStyle/>
        <a:p>
          <a:r>
            <a:rPr lang="fr-FR" sz="900">
              <a:latin typeface="Trebuchet MS" panose="020B0603020202020204" pitchFamily="34" charset="0"/>
            </a:rPr>
            <a:t>1- Faible</a:t>
          </a:r>
        </a:p>
      </dgm:t>
    </dgm:pt>
    <dgm:pt modelId="{C27B5737-1D0A-4224-9F1B-FBBBD90420F3}" type="parTrans" cxnId="{6F76234E-9562-405C-AA5D-EECDF19BA8FB}">
      <dgm:prSet/>
      <dgm:spPr>
        <a:ln>
          <a:solidFill>
            <a:srgbClr val="344157"/>
          </a:solidFill>
        </a:ln>
      </dgm:spPr>
      <dgm:t>
        <a:bodyPr/>
        <a:lstStyle/>
        <a:p>
          <a:endParaRPr lang="fr-FR"/>
        </a:p>
      </dgm:t>
    </dgm:pt>
    <dgm:pt modelId="{DB6CAA82-187E-4F4C-BA40-D1C8A124CDA0}" type="sibTrans" cxnId="{6F76234E-9562-405C-AA5D-EECDF19BA8FB}">
      <dgm:prSet/>
      <dgm:spPr/>
      <dgm:t>
        <a:bodyPr/>
        <a:lstStyle/>
        <a:p>
          <a:endParaRPr lang="fr-FR"/>
        </a:p>
      </dgm:t>
    </dgm:pt>
    <dgm:pt modelId="{1B1C3649-ACF0-4A3F-9765-8F70ACC97F9D}">
      <dgm:prSet phldrT="[Texte]" custT="1"/>
      <dgm:spPr>
        <a:solidFill>
          <a:schemeClr val="accent3">
            <a:lumMod val="20000"/>
            <a:lumOff val="80000"/>
          </a:schemeClr>
        </a:solidFill>
      </dgm:spPr>
      <dgm:t>
        <a:bodyPr/>
        <a:lstStyle/>
        <a:p>
          <a:r>
            <a:rPr lang="fr-FR" sz="900">
              <a:solidFill>
                <a:sysClr val="windowText" lastClr="000000"/>
              </a:solidFill>
              <a:latin typeface="Trebuchet MS" panose="020B0603020202020204" pitchFamily="34" charset="0"/>
            </a:rPr>
            <a:t>2- Moyen</a:t>
          </a:r>
        </a:p>
      </dgm:t>
    </dgm:pt>
    <dgm:pt modelId="{9F2BDD20-F1F6-47D5-9BB0-AEC9B36ADBF1}" type="parTrans" cxnId="{202B37BD-2C9B-4CAF-B4BD-353DB14886F0}">
      <dgm:prSet/>
      <dgm:spPr>
        <a:ln>
          <a:solidFill>
            <a:srgbClr val="344157"/>
          </a:solidFill>
        </a:ln>
      </dgm:spPr>
      <dgm:t>
        <a:bodyPr/>
        <a:lstStyle/>
        <a:p>
          <a:endParaRPr lang="fr-FR"/>
        </a:p>
      </dgm:t>
    </dgm:pt>
    <dgm:pt modelId="{D0981061-B908-4FBC-8388-06E35A733DE7}" type="sibTrans" cxnId="{202B37BD-2C9B-4CAF-B4BD-353DB14886F0}">
      <dgm:prSet/>
      <dgm:spPr/>
      <dgm:t>
        <a:bodyPr/>
        <a:lstStyle/>
        <a:p>
          <a:endParaRPr lang="fr-FR"/>
        </a:p>
      </dgm:t>
    </dgm:pt>
    <dgm:pt modelId="{EE79796D-511F-431F-A5B7-B0A9AAA4AFEF}">
      <dgm:prSet phldrT="[Texte]" custT="1"/>
      <dgm:spPr>
        <a:solidFill>
          <a:schemeClr val="accent2">
            <a:lumMod val="20000"/>
            <a:lumOff val="80000"/>
          </a:schemeClr>
        </a:solidFill>
      </dgm:spPr>
      <dgm:t>
        <a:bodyPr/>
        <a:lstStyle/>
        <a:p>
          <a:r>
            <a:rPr lang="fr-FR" sz="900">
              <a:solidFill>
                <a:sysClr val="windowText" lastClr="000000"/>
              </a:solidFill>
              <a:latin typeface="Trebuchet MS" panose="020B0603020202020204" pitchFamily="34" charset="0"/>
            </a:rPr>
            <a:t>3- Grave</a:t>
          </a:r>
        </a:p>
      </dgm:t>
    </dgm:pt>
    <dgm:pt modelId="{55245EBF-BEA8-4180-B343-23E60B64D030}" type="parTrans" cxnId="{A5A1A552-ABFC-4ACC-8A8A-B2301F06C65F}">
      <dgm:prSet/>
      <dgm:spPr>
        <a:ln>
          <a:solidFill>
            <a:srgbClr val="344157"/>
          </a:solidFill>
        </a:ln>
      </dgm:spPr>
      <dgm:t>
        <a:bodyPr/>
        <a:lstStyle/>
        <a:p>
          <a:endParaRPr lang="fr-FR"/>
        </a:p>
      </dgm:t>
    </dgm:pt>
    <dgm:pt modelId="{E4ABE447-AB62-448D-BC63-5E3F2FD0F7B6}" type="sibTrans" cxnId="{A5A1A552-ABFC-4ACC-8A8A-B2301F06C65F}">
      <dgm:prSet/>
      <dgm:spPr/>
      <dgm:t>
        <a:bodyPr/>
        <a:lstStyle/>
        <a:p>
          <a:endParaRPr lang="fr-FR"/>
        </a:p>
      </dgm:t>
    </dgm:pt>
    <dgm:pt modelId="{3317027A-7F33-4455-B3D7-78F0D47F2339}">
      <dgm:prSet phldrT="[Texte]" custT="1"/>
      <dgm:spPr>
        <a:solidFill>
          <a:schemeClr val="accent2">
            <a:lumMod val="75000"/>
          </a:schemeClr>
        </a:solidFill>
      </dgm:spPr>
      <dgm:t>
        <a:bodyPr/>
        <a:lstStyle/>
        <a:p>
          <a:r>
            <a:rPr lang="fr-FR" sz="900">
              <a:latin typeface="Trebuchet MS" panose="020B0603020202020204" pitchFamily="34" charset="0"/>
            </a:rPr>
            <a:t>4- Très grave</a:t>
          </a:r>
        </a:p>
      </dgm:t>
    </dgm:pt>
    <dgm:pt modelId="{026888AD-5854-4FD9-8922-8A0F84C91E25}" type="parTrans" cxnId="{A14AF845-1E08-40C9-B1F4-43821F27EBFE}">
      <dgm:prSet/>
      <dgm:spPr>
        <a:ln>
          <a:solidFill>
            <a:srgbClr val="344157"/>
          </a:solidFill>
        </a:ln>
      </dgm:spPr>
      <dgm:t>
        <a:bodyPr/>
        <a:lstStyle/>
        <a:p>
          <a:endParaRPr lang="fr-FR"/>
        </a:p>
      </dgm:t>
    </dgm:pt>
    <dgm:pt modelId="{B112B037-73A5-4225-890F-077902A2B010}" type="sibTrans" cxnId="{A14AF845-1E08-40C9-B1F4-43821F27EBFE}">
      <dgm:prSet/>
      <dgm:spPr/>
      <dgm:t>
        <a:bodyPr/>
        <a:lstStyle/>
        <a:p>
          <a:endParaRPr lang="fr-FR"/>
        </a:p>
      </dgm:t>
    </dgm:pt>
    <dgm:pt modelId="{E823972A-A460-4909-BC7F-1B4ECBF404FE}" type="pres">
      <dgm:prSet presAssocID="{41F718A3-448C-4944-9597-A853516F0363}" presName="mainComposite" presStyleCnt="0">
        <dgm:presLayoutVars>
          <dgm:chPref val="1"/>
          <dgm:dir/>
          <dgm:animOne val="branch"/>
          <dgm:animLvl val="lvl"/>
          <dgm:resizeHandles val="exact"/>
        </dgm:presLayoutVars>
      </dgm:prSet>
      <dgm:spPr/>
      <dgm:t>
        <a:bodyPr/>
        <a:lstStyle/>
        <a:p>
          <a:endParaRPr lang="fr-FR"/>
        </a:p>
      </dgm:t>
    </dgm:pt>
    <dgm:pt modelId="{1FF3ACD0-A2AC-4B54-AC1F-91E7959237C2}" type="pres">
      <dgm:prSet presAssocID="{41F718A3-448C-4944-9597-A853516F0363}" presName="hierFlow" presStyleCnt="0"/>
      <dgm:spPr/>
    </dgm:pt>
    <dgm:pt modelId="{115AC636-BFE1-4D85-A293-C300B1772C38}" type="pres">
      <dgm:prSet presAssocID="{41F718A3-448C-4944-9597-A853516F0363}" presName="firstBuf" presStyleCnt="0"/>
      <dgm:spPr/>
    </dgm:pt>
    <dgm:pt modelId="{57BB2959-E5AC-45AB-9BBA-076E9FC53418}" type="pres">
      <dgm:prSet presAssocID="{41F718A3-448C-4944-9597-A853516F0363}" presName="hierChild1" presStyleCnt="0">
        <dgm:presLayoutVars>
          <dgm:chPref val="1"/>
          <dgm:animOne val="branch"/>
          <dgm:animLvl val="lvl"/>
        </dgm:presLayoutVars>
      </dgm:prSet>
      <dgm:spPr/>
    </dgm:pt>
    <dgm:pt modelId="{18E8EA3F-9F25-405E-8AF8-B178B1B8EDAE}" type="pres">
      <dgm:prSet presAssocID="{3BFE94DE-53A1-4BC4-8715-32A0CBA89DBF}" presName="Name17" presStyleCnt="0"/>
      <dgm:spPr/>
    </dgm:pt>
    <dgm:pt modelId="{0AA8E89A-18BF-4E4D-B9A8-22CD1D26641D}" type="pres">
      <dgm:prSet presAssocID="{3BFE94DE-53A1-4BC4-8715-32A0CBA89DBF}" presName="level1Shape" presStyleLbl="node0" presStyleIdx="0" presStyleCnt="1">
        <dgm:presLayoutVars>
          <dgm:chPref val="3"/>
        </dgm:presLayoutVars>
      </dgm:prSet>
      <dgm:spPr/>
      <dgm:t>
        <a:bodyPr/>
        <a:lstStyle/>
        <a:p>
          <a:endParaRPr lang="fr-FR"/>
        </a:p>
      </dgm:t>
    </dgm:pt>
    <dgm:pt modelId="{7BABF6AA-41B4-47BA-847A-E3F58F13C4F2}" type="pres">
      <dgm:prSet presAssocID="{3BFE94DE-53A1-4BC4-8715-32A0CBA89DBF}" presName="hierChild2" presStyleCnt="0"/>
      <dgm:spPr/>
    </dgm:pt>
    <dgm:pt modelId="{C74D40CD-29DD-499B-8E4D-855910D7DF53}" type="pres">
      <dgm:prSet presAssocID="{F4416EAA-8426-443F-8822-8A3C23732DF2}" presName="Name25" presStyleLbl="parChTrans1D2" presStyleIdx="0" presStyleCnt="2"/>
      <dgm:spPr/>
      <dgm:t>
        <a:bodyPr/>
        <a:lstStyle/>
        <a:p>
          <a:endParaRPr lang="fr-FR"/>
        </a:p>
      </dgm:t>
    </dgm:pt>
    <dgm:pt modelId="{DD058F12-9818-4F3E-91EF-ECF1026F72AD}" type="pres">
      <dgm:prSet presAssocID="{F4416EAA-8426-443F-8822-8A3C23732DF2}" presName="connTx" presStyleLbl="parChTrans1D2" presStyleIdx="0" presStyleCnt="2"/>
      <dgm:spPr/>
      <dgm:t>
        <a:bodyPr/>
        <a:lstStyle/>
        <a:p>
          <a:endParaRPr lang="fr-FR"/>
        </a:p>
      </dgm:t>
    </dgm:pt>
    <dgm:pt modelId="{7643A246-F0D1-45CD-8DEE-DCAFB7CEFDB3}" type="pres">
      <dgm:prSet presAssocID="{C28DC0A2-D601-48E9-A1AA-592517441B97}" presName="Name30" presStyleCnt="0"/>
      <dgm:spPr/>
    </dgm:pt>
    <dgm:pt modelId="{648CD1AB-E7A0-4BD3-8A51-9DEA01BAC9E7}" type="pres">
      <dgm:prSet presAssocID="{C28DC0A2-D601-48E9-A1AA-592517441B97}" presName="level2Shape" presStyleLbl="node2" presStyleIdx="0" presStyleCnt="2"/>
      <dgm:spPr/>
      <dgm:t>
        <a:bodyPr/>
        <a:lstStyle/>
        <a:p>
          <a:endParaRPr lang="fr-FR"/>
        </a:p>
      </dgm:t>
    </dgm:pt>
    <dgm:pt modelId="{CDC0A3A8-2B47-4EE0-9294-D0B6C3B7B55E}" type="pres">
      <dgm:prSet presAssocID="{C28DC0A2-D601-48E9-A1AA-592517441B97}" presName="hierChild3" presStyleCnt="0"/>
      <dgm:spPr/>
    </dgm:pt>
    <dgm:pt modelId="{E04CF7D8-9698-4609-860E-F7CCAD21DA56}" type="pres">
      <dgm:prSet presAssocID="{77EDC78D-F3BE-4C8A-B469-EB5C5DE5296F}" presName="Name25" presStyleLbl="parChTrans1D3" presStyleIdx="0" presStyleCnt="4"/>
      <dgm:spPr/>
      <dgm:t>
        <a:bodyPr/>
        <a:lstStyle/>
        <a:p>
          <a:endParaRPr lang="fr-FR"/>
        </a:p>
      </dgm:t>
    </dgm:pt>
    <dgm:pt modelId="{BABAEE66-37F4-454C-92CC-0EEACD47C567}" type="pres">
      <dgm:prSet presAssocID="{77EDC78D-F3BE-4C8A-B469-EB5C5DE5296F}" presName="connTx" presStyleLbl="parChTrans1D3" presStyleIdx="0" presStyleCnt="4"/>
      <dgm:spPr/>
      <dgm:t>
        <a:bodyPr/>
        <a:lstStyle/>
        <a:p>
          <a:endParaRPr lang="fr-FR"/>
        </a:p>
      </dgm:t>
    </dgm:pt>
    <dgm:pt modelId="{E594C18E-9F63-45BA-B943-ABA434A170BB}" type="pres">
      <dgm:prSet presAssocID="{39EB6BC1-0939-4433-9431-5F2CE42FEC70}" presName="Name30" presStyleCnt="0"/>
      <dgm:spPr/>
    </dgm:pt>
    <dgm:pt modelId="{F1AB5370-C42E-4BA3-89A6-0BE369F61ED8}" type="pres">
      <dgm:prSet presAssocID="{39EB6BC1-0939-4433-9431-5F2CE42FEC70}" presName="level2Shape" presStyleLbl="node3" presStyleIdx="0" presStyleCnt="4"/>
      <dgm:spPr/>
      <dgm:t>
        <a:bodyPr/>
        <a:lstStyle/>
        <a:p>
          <a:endParaRPr lang="fr-FR"/>
        </a:p>
      </dgm:t>
    </dgm:pt>
    <dgm:pt modelId="{59882B39-C6D1-45A5-836D-B002EF8B5FB3}" type="pres">
      <dgm:prSet presAssocID="{39EB6BC1-0939-4433-9431-5F2CE42FEC70}" presName="hierChild3" presStyleCnt="0"/>
      <dgm:spPr/>
    </dgm:pt>
    <dgm:pt modelId="{3D93AB7C-4185-4C99-BE85-6DF5ECF8A6E9}" type="pres">
      <dgm:prSet presAssocID="{C27B5737-1D0A-4224-9F1B-FBBBD90420F3}" presName="Name25" presStyleLbl="parChTrans1D4" presStyleIdx="0" presStyleCnt="4"/>
      <dgm:spPr/>
      <dgm:t>
        <a:bodyPr/>
        <a:lstStyle/>
        <a:p>
          <a:endParaRPr lang="fr-FR"/>
        </a:p>
      </dgm:t>
    </dgm:pt>
    <dgm:pt modelId="{9BC3347E-F8AA-49CA-917D-65EAF6771E01}" type="pres">
      <dgm:prSet presAssocID="{C27B5737-1D0A-4224-9F1B-FBBBD90420F3}" presName="connTx" presStyleLbl="parChTrans1D4" presStyleIdx="0" presStyleCnt="4"/>
      <dgm:spPr/>
      <dgm:t>
        <a:bodyPr/>
        <a:lstStyle/>
        <a:p>
          <a:endParaRPr lang="fr-FR"/>
        </a:p>
      </dgm:t>
    </dgm:pt>
    <dgm:pt modelId="{D755C840-FD84-4C19-AC87-F572F4897425}" type="pres">
      <dgm:prSet presAssocID="{0CE69C13-83BB-405A-947E-82AECA114C61}" presName="Name30" presStyleCnt="0"/>
      <dgm:spPr/>
    </dgm:pt>
    <dgm:pt modelId="{9D5731D4-3A86-4379-9C99-3098A9A0A5C6}" type="pres">
      <dgm:prSet presAssocID="{0CE69C13-83BB-405A-947E-82AECA114C61}" presName="level2Shape" presStyleLbl="node4" presStyleIdx="0" presStyleCnt="4"/>
      <dgm:spPr/>
      <dgm:t>
        <a:bodyPr/>
        <a:lstStyle/>
        <a:p>
          <a:endParaRPr lang="fr-FR"/>
        </a:p>
      </dgm:t>
    </dgm:pt>
    <dgm:pt modelId="{2F36BA17-B341-4679-9B9C-1599274131AE}" type="pres">
      <dgm:prSet presAssocID="{0CE69C13-83BB-405A-947E-82AECA114C61}" presName="hierChild3" presStyleCnt="0"/>
      <dgm:spPr/>
    </dgm:pt>
    <dgm:pt modelId="{B032D898-F1A0-4603-8D86-A1DC1281A8A9}" type="pres">
      <dgm:prSet presAssocID="{45571C24-725D-40AC-A679-D34EF3F005A9}" presName="Name25" presStyleLbl="parChTrans1D3" presStyleIdx="1" presStyleCnt="4"/>
      <dgm:spPr/>
      <dgm:t>
        <a:bodyPr/>
        <a:lstStyle/>
        <a:p>
          <a:endParaRPr lang="fr-FR"/>
        </a:p>
      </dgm:t>
    </dgm:pt>
    <dgm:pt modelId="{9B93CAFE-3CB1-48F1-94B7-E0EEAE6C0C1B}" type="pres">
      <dgm:prSet presAssocID="{45571C24-725D-40AC-A679-D34EF3F005A9}" presName="connTx" presStyleLbl="parChTrans1D3" presStyleIdx="1" presStyleCnt="4"/>
      <dgm:spPr/>
      <dgm:t>
        <a:bodyPr/>
        <a:lstStyle/>
        <a:p>
          <a:endParaRPr lang="fr-FR"/>
        </a:p>
      </dgm:t>
    </dgm:pt>
    <dgm:pt modelId="{69852681-7ADD-4596-9F4C-90F45FCF6AF7}" type="pres">
      <dgm:prSet presAssocID="{25E65FB6-EABB-4F3B-9881-6CC7B13B5DB5}" presName="Name30" presStyleCnt="0"/>
      <dgm:spPr/>
    </dgm:pt>
    <dgm:pt modelId="{45D97E11-0E8D-4319-BA29-345FE8784BF4}" type="pres">
      <dgm:prSet presAssocID="{25E65FB6-EABB-4F3B-9881-6CC7B13B5DB5}" presName="level2Shape" presStyleLbl="node3" presStyleIdx="1" presStyleCnt="4"/>
      <dgm:spPr/>
      <dgm:t>
        <a:bodyPr/>
        <a:lstStyle/>
        <a:p>
          <a:endParaRPr lang="fr-FR"/>
        </a:p>
      </dgm:t>
    </dgm:pt>
    <dgm:pt modelId="{2AA9CD50-E9D3-4AFB-92D9-23DAE0D21E05}" type="pres">
      <dgm:prSet presAssocID="{25E65FB6-EABB-4F3B-9881-6CC7B13B5DB5}" presName="hierChild3" presStyleCnt="0"/>
      <dgm:spPr/>
    </dgm:pt>
    <dgm:pt modelId="{C07096F8-E934-4AB4-8230-895C7EED4711}" type="pres">
      <dgm:prSet presAssocID="{9F2BDD20-F1F6-47D5-9BB0-AEC9B36ADBF1}" presName="Name25" presStyleLbl="parChTrans1D4" presStyleIdx="1" presStyleCnt="4"/>
      <dgm:spPr/>
      <dgm:t>
        <a:bodyPr/>
        <a:lstStyle/>
        <a:p>
          <a:endParaRPr lang="fr-FR"/>
        </a:p>
      </dgm:t>
    </dgm:pt>
    <dgm:pt modelId="{4AA39413-9774-4D06-ADD2-7F8E99443C19}" type="pres">
      <dgm:prSet presAssocID="{9F2BDD20-F1F6-47D5-9BB0-AEC9B36ADBF1}" presName="connTx" presStyleLbl="parChTrans1D4" presStyleIdx="1" presStyleCnt="4"/>
      <dgm:spPr/>
      <dgm:t>
        <a:bodyPr/>
        <a:lstStyle/>
        <a:p>
          <a:endParaRPr lang="fr-FR"/>
        </a:p>
      </dgm:t>
    </dgm:pt>
    <dgm:pt modelId="{780413EA-BF62-4A34-B2A7-10F903C651EC}" type="pres">
      <dgm:prSet presAssocID="{1B1C3649-ACF0-4A3F-9765-8F70ACC97F9D}" presName="Name30" presStyleCnt="0"/>
      <dgm:spPr/>
    </dgm:pt>
    <dgm:pt modelId="{C062C373-52EB-489A-937B-7DA64B70F60A}" type="pres">
      <dgm:prSet presAssocID="{1B1C3649-ACF0-4A3F-9765-8F70ACC97F9D}" presName="level2Shape" presStyleLbl="node4" presStyleIdx="1" presStyleCnt="4"/>
      <dgm:spPr/>
      <dgm:t>
        <a:bodyPr/>
        <a:lstStyle/>
        <a:p>
          <a:endParaRPr lang="fr-FR"/>
        </a:p>
      </dgm:t>
    </dgm:pt>
    <dgm:pt modelId="{E2FC5E2C-2D6A-4C71-B7B4-16F3671873F6}" type="pres">
      <dgm:prSet presAssocID="{1B1C3649-ACF0-4A3F-9765-8F70ACC97F9D}" presName="hierChild3" presStyleCnt="0"/>
      <dgm:spPr/>
    </dgm:pt>
    <dgm:pt modelId="{A05E3179-6729-4715-AD6B-299386EC6A94}" type="pres">
      <dgm:prSet presAssocID="{3325CDDF-D43B-418B-8D0B-8C9DBDCA1805}" presName="Name25" presStyleLbl="parChTrans1D2" presStyleIdx="1" presStyleCnt="2"/>
      <dgm:spPr/>
      <dgm:t>
        <a:bodyPr/>
        <a:lstStyle/>
        <a:p>
          <a:endParaRPr lang="fr-FR"/>
        </a:p>
      </dgm:t>
    </dgm:pt>
    <dgm:pt modelId="{88E85B5A-1F41-4194-9D57-43A67669C220}" type="pres">
      <dgm:prSet presAssocID="{3325CDDF-D43B-418B-8D0B-8C9DBDCA1805}" presName="connTx" presStyleLbl="parChTrans1D2" presStyleIdx="1" presStyleCnt="2"/>
      <dgm:spPr/>
      <dgm:t>
        <a:bodyPr/>
        <a:lstStyle/>
        <a:p>
          <a:endParaRPr lang="fr-FR"/>
        </a:p>
      </dgm:t>
    </dgm:pt>
    <dgm:pt modelId="{BC57A68A-6AA3-44C6-9A07-529B7896FF9A}" type="pres">
      <dgm:prSet presAssocID="{8C985A6C-0548-4FF0-957B-F4A4987B77DF}" presName="Name30" presStyleCnt="0"/>
      <dgm:spPr/>
    </dgm:pt>
    <dgm:pt modelId="{81C4350E-34A8-4CD5-9384-44D7A50B0DBF}" type="pres">
      <dgm:prSet presAssocID="{8C985A6C-0548-4FF0-957B-F4A4987B77DF}" presName="level2Shape" presStyleLbl="node2" presStyleIdx="1" presStyleCnt="2"/>
      <dgm:spPr/>
      <dgm:t>
        <a:bodyPr/>
        <a:lstStyle/>
        <a:p>
          <a:endParaRPr lang="fr-FR"/>
        </a:p>
      </dgm:t>
    </dgm:pt>
    <dgm:pt modelId="{FFC7BC2B-4056-4E4E-AEF5-8E063DE8AA2B}" type="pres">
      <dgm:prSet presAssocID="{8C985A6C-0548-4FF0-957B-F4A4987B77DF}" presName="hierChild3" presStyleCnt="0"/>
      <dgm:spPr/>
    </dgm:pt>
    <dgm:pt modelId="{AEBE8EEF-39F4-4FD3-B689-406DED36FE70}" type="pres">
      <dgm:prSet presAssocID="{84ED4E21-75EA-42EC-948E-59C69537B752}" presName="Name25" presStyleLbl="parChTrans1D3" presStyleIdx="2" presStyleCnt="4"/>
      <dgm:spPr/>
      <dgm:t>
        <a:bodyPr/>
        <a:lstStyle/>
        <a:p>
          <a:endParaRPr lang="fr-FR"/>
        </a:p>
      </dgm:t>
    </dgm:pt>
    <dgm:pt modelId="{46B217B2-300B-4645-8D43-3F23079A7F71}" type="pres">
      <dgm:prSet presAssocID="{84ED4E21-75EA-42EC-948E-59C69537B752}" presName="connTx" presStyleLbl="parChTrans1D3" presStyleIdx="2" presStyleCnt="4"/>
      <dgm:spPr/>
      <dgm:t>
        <a:bodyPr/>
        <a:lstStyle/>
        <a:p>
          <a:endParaRPr lang="fr-FR"/>
        </a:p>
      </dgm:t>
    </dgm:pt>
    <dgm:pt modelId="{D76D521A-4F7D-4C18-B132-5DA5D113ECCD}" type="pres">
      <dgm:prSet presAssocID="{DDE49933-15FD-4122-BA05-DBB7AC846878}" presName="Name30" presStyleCnt="0"/>
      <dgm:spPr/>
    </dgm:pt>
    <dgm:pt modelId="{48D76137-1F00-4959-993C-BE3B9230AEAD}" type="pres">
      <dgm:prSet presAssocID="{DDE49933-15FD-4122-BA05-DBB7AC846878}" presName="level2Shape" presStyleLbl="node3" presStyleIdx="2" presStyleCnt="4"/>
      <dgm:spPr/>
      <dgm:t>
        <a:bodyPr/>
        <a:lstStyle/>
        <a:p>
          <a:endParaRPr lang="fr-FR"/>
        </a:p>
      </dgm:t>
    </dgm:pt>
    <dgm:pt modelId="{B13CB801-C786-43D1-B3F9-61904F0C17AC}" type="pres">
      <dgm:prSet presAssocID="{DDE49933-15FD-4122-BA05-DBB7AC846878}" presName="hierChild3" presStyleCnt="0"/>
      <dgm:spPr/>
    </dgm:pt>
    <dgm:pt modelId="{A1D84B50-5FC8-4F9B-8978-D0936A127508}" type="pres">
      <dgm:prSet presAssocID="{55245EBF-BEA8-4180-B343-23E60B64D030}" presName="Name25" presStyleLbl="parChTrans1D4" presStyleIdx="2" presStyleCnt="4"/>
      <dgm:spPr/>
      <dgm:t>
        <a:bodyPr/>
        <a:lstStyle/>
        <a:p>
          <a:endParaRPr lang="fr-FR"/>
        </a:p>
      </dgm:t>
    </dgm:pt>
    <dgm:pt modelId="{4953322B-753A-4476-8254-7239A5F12F44}" type="pres">
      <dgm:prSet presAssocID="{55245EBF-BEA8-4180-B343-23E60B64D030}" presName="connTx" presStyleLbl="parChTrans1D4" presStyleIdx="2" presStyleCnt="4"/>
      <dgm:spPr/>
      <dgm:t>
        <a:bodyPr/>
        <a:lstStyle/>
        <a:p>
          <a:endParaRPr lang="fr-FR"/>
        </a:p>
      </dgm:t>
    </dgm:pt>
    <dgm:pt modelId="{969855DE-9E1F-4709-93F8-0D3538C96AE1}" type="pres">
      <dgm:prSet presAssocID="{EE79796D-511F-431F-A5B7-B0A9AAA4AFEF}" presName="Name30" presStyleCnt="0"/>
      <dgm:spPr/>
    </dgm:pt>
    <dgm:pt modelId="{40C34909-512E-405C-BE2D-B51623C2070C}" type="pres">
      <dgm:prSet presAssocID="{EE79796D-511F-431F-A5B7-B0A9AAA4AFEF}" presName="level2Shape" presStyleLbl="node4" presStyleIdx="2" presStyleCnt="4"/>
      <dgm:spPr/>
      <dgm:t>
        <a:bodyPr/>
        <a:lstStyle/>
        <a:p>
          <a:endParaRPr lang="fr-FR"/>
        </a:p>
      </dgm:t>
    </dgm:pt>
    <dgm:pt modelId="{0106810C-C4B3-4098-B3A5-B7CC1BF627E7}" type="pres">
      <dgm:prSet presAssocID="{EE79796D-511F-431F-A5B7-B0A9AAA4AFEF}" presName="hierChild3" presStyleCnt="0"/>
      <dgm:spPr/>
    </dgm:pt>
    <dgm:pt modelId="{7149CA7B-B0B8-4FA7-B618-893F89A7371C}" type="pres">
      <dgm:prSet presAssocID="{E450903C-62FA-404A-B8D1-FE0250512AC5}" presName="Name25" presStyleLbl="parChTrans1D3" presStyleIdx="3" presStyleCnt="4"/>
      <dgm:spPr/>
      <dgm:t>
        <a:bodyPr/>
        <a:lstStyle/>
        <a:p>
          <a:endParaRPr lang="fr-FR"/>
        </a:p>
      </dgm:t>
    </dgm:pt>
    <dgm:pt modelId="{1A9FAAFF-B31B-4D3D-AB76-9749B27ECBCD}" type="pres">
      <dgm:prSet presAssocID="{E450903C-62FA-404A-B8D1-FE0250512AC5}" presName="connTx" presStyleLbl="parChTrans1D3" presStyleIdx="3" presStyleCnt="4"/>
      <dgm:spPr/>
      <dgm:t>
        <a:bodyPr/>
        <a:lstStyle/>
        <a:p>
          <a:endParaRPr lang="fr-FR"/>
        </a:p>
      </dgm:t>
    </dgm:pt>
    <dgm:pt modelId="{8FFA056F-4D58-4469-9E78-7FBF2A8F4F03}" type="pres">
      <dgm:prSet presAssocID="{CBD7B2DB-9308-4ABD-BD38-CA8C3537EC86}" presName="Name30" presStyleCnt="0"/>
      <dgm:spPr/>
    </dgm:pt>
    <dgm:pt modelId="{7506E88D-81D6-4A22-B0A9-8806ACC46909}" type="pres">
      <dgm:prSet presAssocID="{CBD7B2DB-9308-4ABD-BD38-CA8C3537EC86}" presName="level2Shape" presStyleLbl="node3" presStyleIdx="3" presStyleCnt="4"/>
      <dgm:spPr/>
      <dgm:t>
        <a:bodyPr/>
        <a:lstStyle/>
        <a:p>
          <a:endParaRPr lang="fr-FR"/>
        </a:p>
      </dgm:t>
    </dgm:pt>
    <dgm:pt modelId="{739DE242-E4CF-4F3B-9EA2-7B20FE803561}" type="pres">
      <dgm:prSet presAssocID="{CBD7B2DB-9308-4ABD-BD38-CA8C3537EC86}" presName="hierChild3" presStyleCnt="0"/>
      <dgm:spPr/>
    </dgm:pt>
    <dgm:pt modelId="{C877FD94-0806-433D-8153-4FB4114C1F6B}" type="pres">
      <dgm:prSet presAssocID="{026888AD-5854-4FD9-8922-8A0F84C91E25}" presName="Name25" presStyleLbl="parChTrans1D4" presStyleIdx="3" presStyleCnt="4"/>
      <dgm:spPr/>
      <dgm:t>
        <a:bodyPr/>
        <a:lstStyle/>
        <a:p>
          <a:endParaRPr lang="fr-FR"/>
        </a:p>
      </dgm:t>
    </dgm:pt>
    <dgm:pt modelId="{7AACB1B4-3847-4426-8B3F-301B8C7D8BFD}" type="pres">
      <dgm:prSet presAssocID="{026888AD-5854-4FD9-8922-8A0F84C91E25}" presName="connTx" presStyleLbl="parChTrans1D4" presStyleIdx="3" presStyleCnt="4"/>
      <dgm:spPr/>
      <dgm:t>
        <a:bodyPr/>
        <a:lstStyle/>
        <a:p>
          <a:endParaRPr lang="fr-FR"/>
        </a:p>
      </dgm:t>
    </dgm:pt>
    <dgm:pt modelId="{865A5E06-7013-4189-93BB-20EA52FCA15F}" type="pres">
      <dgm:prSet presAssocID="{3317027A-7F33-4455-B3D7-78F0D47F2339}" presName="Name30" presStyleCnt="0"/>
      <dgm:spPr/>
    </dgm:pt>
    <dgm:pt modelId="{37F5176F-786D-49C2-A9A0-14966977EBAD}" type="pres">
      <dgm:prSet presAssocID="{3317027A-7F33-4455-B3D7-78F0D47F2339}" presName="level2Shape" presStyleLbl="node4" presStyleIdx="3" presStyleCnt="4"/>
      <dgm:spPr/>
      <dgm:t>
        <a:bodyPr/>
        <a:lstStyle/>
        <a:p>
          <a:endParaRPr lang="fr-FR"/>
        </a:p>
      </dgm:t>
    </dgm:pt>
    <dgm:pt modelId="{00E2293D-49CA-4540-BF0E-B3806C3E44CF}" type="pres">
      <dgm:prSet presAssocID="{3317027A-7F33-4455-B3D7-78F0D47F2339}" presName="hierChild3" presStyleCnt="0"/>
      <dgm:spPr/>
    </dgm:pt>
    <dgm:pt modelId="{1C787494-E39F-4E37-AB24-86D6C41C9564}" type="pres">
      <dgm:prSet presAssocID="{41F718A3-448C-4944-9597-A853516F0363}" presName="bgShapesFlow" presStyleCnt="0"/>
      <dgm:spPr/>
    </dgm:pt>
    <dgm:pt modelId="{2335FF73-5F0E-4D29-9A7C-39026C031DB0}" type="pres">
      <dgm:prSet presAssocID="{2F613070-704B-4B12-824B-1E2AE5D7003A}" presName="rectComp" presStyleCnt="0"/>
      <dgm:spPr/>
    </dgm:pt>
    <dgm:pt modelId="{3BAB5A9F-65CC-4692-80BD-B2FA888AEEE7}" type="pres">
      <dgm:prSet presAssocID="{2F613070-704B-4B12-824B-1E2AE5D7003A}" presName="bgRect" presStyleLbl="bgShp" presStyleIdx="0" presStyleCnt="4" custLinFactNeighborX="-2171" custLinFactNeighborY="-2431"/>
      <dgm:spPr/>
      <dgm:t>
        <a:bodyPr/>
        <a:lstStyle/>
        <a:p>
          <a:endParaRPr lang="fr-FR"/>
        </a:p>
      </dgm:t>
    </dgm:pt>
    <dgm:pt modelId="{2244352A-2653-407A-9C5C-373ABDFD36A2}" type="pres">
      <dgm:prSet presAssocID="{2F613070-704B-4B12-824B-1E2AE5D7003A}" presName="bgRectTx" presStyleLbl="bgShp" presStyleIdx="0" presStyleCnt="4">
        <dgm:presLayoutVars>
          <dgm:bulletEnabled val="1"/>
        </dgm:presLayoutVars>
      </dgm:prSet>
      <dgm:spPr/>
      <dgm:t>
        <a:bodyPr/>
        <a:lstStyle/>
        <a:p>
          <a:endParaRPr lang="fr-FR"/>
        </a:p>
      </dgm:t>
    </dgm:pt>
    <dgm:pt modelId="{2F28F354-EE29-4744-857B-157AFBE25A46}" type="pres">
      <dgm:prSet presAssocID="{2F613070-704B-4B12-824B-1E2AE5D7003A}" presName="spComp" presStyleCnt="0"/>
      <dgm:spPr/>
    </dgm:pt>
    <dgm:pt modelId="{0812DE82-15C1-451A-8B50-40E1FB623E0B}" type="pres">
      <dgm:prSet presAssocID="{2F613070-704B-4B12-824B-1E2AE5D7003A}" presName="hSp" presStyleCnt="0"/>
      <dgm:spPr/>
    </dgm:pt>
    <dgm:pt modelId="{732534BA-EAEC-4570-A84F-D46336D6C2E7}" type="pres">
      <dgm:prSet presAssocID="{FB8ED1E5-AEEC-4E72-BAB6-3BE1EB4E27FE}" presName="rectComp" presStyleCnt="0"/>
      <dgm:spPr/>
    </dgm:pt>
    <dgm:pt modelId="{D57976C2-BF6B-4D10-B6A0-8E87B95B8335}" type="pres">
      <dgm:prSet presAssocID="{FB8ED1E5-AEEC-4E72-BAB6-3BE1EB4E27FE}" presName="bgRect" presStyleLbl="bgShp" presStyleIdx="1" presStyleCnt="4"/>
      <dgm:spPr/>
      <dgm:t>
        <a:bodyPr/>
        <a:lstStyle/>
        <a:p>
          <a:endParaRPr lang="fr-FR"/>
        </a:p>
      </dgm:t>
    </dgm:pt>
    <dgm:pt modelId="{ECDC1DBE-022B-488F-AE8F-2D9311AB76FF}" type="pres">
      <dgm:prSet presAssocID="{FB8ED1E5-AEEC-4E72-BAB6-3BE1EB4E27FE}" presName="bgRectTx" presStyleLbl="bgShp" presStyleIdx="1" presStyleCnt="4">
        <dgm:presLayoutVars>
          <dgm:bulletEnabled val="1"/>
        </dgm:presLayoutVars>
      </dgm:prSet>
      <dgm:spPr/>
      <dgm:t>
        <a:bodyPr/>
        <a:lstStyle/>
        <a:p>
          <a:endParaRPr lang="fr-FR"/>
        </a:p>
      </dgm:t>
    </dgm:pt>
    <dgm:pt modelId="{BE08596A-4525-4C02-A993-261315DE08D0}" type="pres">
      <dgm:prSet presAssocID="{FB8ED1E5-AEEC-4E72-BAB6-3BE1EB4E27FE}" presName="spComp" presStyleCnt="0"/>
      <dgm:spPr/>
    </dgm:pt>
    <dgm:pt modelId="{471168B7-83BA-476F-B5BE-03A419B29D34}" type="pres">
      <dgm:prSet presAssocID="{FB8ED1E5-AEEC-4E72-BAB6-3BE1EB4E27FE}" presName="hSp" presStyleCnt="0"/>
      <dgm:spPr/>
    </dgm:pt>
    <dgm:pt modelId="{FF768AA2-38D8-4CCF-88F7-FB7C3CFE017B}" type="pres">
      <dgm:prSet presAssocID="{45BAFFFD-68B3-426C-8956-02C73E5779FA}" presName="rectComp" presStyleCnt="0"/>
      <dgm:spPr/>
    </dgm:pt>
    <dgm:pt modelId="{9303FF9F-DE42-4DCB-8DD0-CCFB54C4459C}" type="pres">
      <dgm:prSet presAssocID="{45BAFFFD-68B3-426C-8956-02C73E5779FA}" presName="bgRect" presStyleLbl="bgShp" presStyleIdx="2" presStyleCnt="4"/>
      <dgm:spPr/>
      <dgm:t>
        <a:bodyPr/>
        <a:lstStyle/>
        <a:p>
          <a:endParaRPr lang="fr-FR"/>
        </a:p>
      </dgm:t>
    </dgm:pt>
    <dgm:pt modelId="{AEE0473E-E9FD-4E9C-BEF8-E5CD2C15D67E}" type="pres">
      <dgm:prSet presAssocID="{45BAFFFD-68B3-426C-8956-02C73E5779FA}" presName="bgRectTx" presStyleLbl="bgShp" presStyleIdx="2" presStyleCnt="4">
        <dgm:presLayoutVars>
          <dgm:bulletEnabled val="1"/>
        </dgm:presLayoutVars>
      </dgm:prSet>
      <dgm:spPr/>
      <dgm:t>
        <a:bodyPr/>
        <a:lstStyle/>
        <a:p>
          <a:endParaRPr lang="fr-FR"/>
        </a:p>
      </dgm:t>
    </dgm:pt>
    <dgm:pt modelId="{B98B8EC1-5267-4B93-AED0-9FEB113EB8BC}" type="pres">
      <dgm:prSet presAssocID="{45BAFFFD-68B3-426C-8956-02C73E5779FA}" presName="spComp" presStyleCnt="0"/>
      <dgm:spPr/>
    </dgm:pt>
    <dgm:pt modelId="{1790E44A-ACFA-4009-8EC7-125D1AB2EA0F}" type="pres">
      <dgm:prSet presAssocID="{45BAFFFD-68B3-426C-8956-02C73E5779FA}" presName="hSp" presStyleCnt="0"/>
      <dgm:spPr/>
    </dgm:pt>
    <dgm:pt modelId="{4DFBEAB0-D623-4F1C-8360-42864820D98E}" type="pres">
      <dgm:prSet presAssocID="{2F0E98A6-F46D-44A7-B1A4-4E83B212D37E}" presName="rectComp" presStyleCnt="0"/>
      <dgm:spPr/>
    </dgm:pt>
    <dgm:pt modelId="{72331767-BCAB-474A-9761-CBA3EF98347C}" type="pres">
      <dgm:prSet presAssocID="{2F0E98A6-F46D-44A7-B1A4-4E83B212D37E}" presName="bgRect" presStyleLbl="bgShp" presStyleIdx="3" presStyleCnt="4"/>
      <dgm:spPr/>
      <dgm:t>
        <a:bodyPr/>
        <a:lstStyle/>
        <a:p>
          <a:endParaRPr lang="fr-FR"/>
        </a:p>
      </dgm:t>
    </dgm:pt>
    <dgm:pt modelId="{0CB2CD4B-C59D-4123-85E1-0080C372F43D}" type="pres">
      <dgm:prSet presAssocID="{2F0E98A6-F46D-44A7-B1A4-4E83B212D37E}" presName="bgRectTx" presStyleLbl="bgShp" presStyleIdx="3" presStyleCnt="4">
        <dgm:presLayoutVars>
          <dgm:bulletEnabled val="1"/>
        </dgm:presLayoutVars>
      </dgm:prSet>
      <dgm:spPr/>
      <dgm:t>
        <a:bodyPr/>
        <a:lstStyle/>
        <a:p>
          <a:endParaRPr lang="fr-FR"/>
        </a:p>
      </dgm:t>
    </dgm:pt>
  </dgm:ptLst>
  <dgm:cxnLst>
    <dgm:cxn modelId="{740A8F1C-9452-47A8-8DED-FC7CAD5D6AC7}" type="presOf" srcId="{84ED4E21-75EA-42EC-948E-59C69537B752}" destId="{AEBE8EEF-39F4-4FD3-B689-406DED36FE70}" srcOrd="0" destOrd="0" presId="urn:microsoft.com/office/officeart/2005/8/layout/hierarchy5"/>
    <dgm:cxn modelId="{B69DD928-E095-42E5-B6A8-80C912983289}" srcId="{3BFE94DE-53A1-4BC4-8715-32A0CBA89DBF}" destId="{8C985A6C-0548-4FF0-957B-F4A4987B77DF}" srcOrd="1" destOrd="0" parTransId="{3325CDDF-D43B-418B-8D0B-8C9DBDCA1805}" sibTransId="{30F3E711-82C6-499E-A222-A6D0BD95025A}"/>
    <dgm:cxn modelId="{9F6B3EA7-6575-44C1-8BD2-31FCD68511DB}" type="presOf" srcId="{25E65FB6-EABB-4F3B-9881-6CC7B13B5DB5}" destId="{45D97E11-0E8D-4319-BA29-345FE8784BF4}" srcOrd="0" destOrd="0" presId="urn:microsoft.com/office/officeart/2005/8/layout/hierarchy5"/>
    <dgm:cxn modelId="{7D615506-3BA9-4519-BE68-DEACD9024E26}" type="presOf" srcId="{DDE49933-15FD-4122-BA05-DBB7AC846878}" destId="{48D76137-1F00-4959-993C-BE3B9230AEAD}" srcOrd="0" destOrd="0" presId="urn:microsoft.com/office/officeart/2005/8/layout/hierarchy5"/>
    <dgm:cxn modelId="{0BC476E3-6E32-45D2-8FBA-0D75D5B32E90}" type="presOf" srcId="{55245EBF-BEA8-4180-B343-23E60B64D030}" destId="{A1D84B50-5FC8-4F9B-8978-D0936A127508}" srcOrd="0" destOrd="0" presId="urn:microsoft.com/office/officeart/2005/8/layout/hierarchy5"/>
    <dgm:cxn modelId="{1EA62376-1E98-438D-B45A-8A9E82958573}" srcId="{41F718A3-448C-4944-9597-A853516F0363}" destId="{2F613070-704B-4B12-824B-1E2AE5D7003A}" srcOrd="1" destOrd="0" parTransId="{127CC48D-64C8-450F-BD7B-7C6C9CDCAD4A}" sibTransId="{9655A35F-0B53-4F9D-8974-C3D0C1F817E6}"/>
    <dgm:cxn modelId="{84C2C622-AAD9-435D-98F6-193FCD72EA5D}" srcId="{3BFE94DE-53A1-4BC4-8715-32A0CBA89DBF}" destId="{C28DC0A2-D601-48E9-A1AA-592517441B97}" srcOrd="0" destOrd="0" parTransId="{F4416EAA-8426-443F-8822-8A3C23732DF2}" sibTransId="{ECC7B837-CFD0-4DBD-98C2-F050347B1451}"/>
    <dgm:cxn modelId="{05CD4579-5070-46F9-8735-565C0E58337E}" type="presOf" srcId="{41F718A3-448C-4944-9597-A853516F0363}" destId="{E823972A-A460-4909-BC7F-1B4ECBF404FE}" srcOrd="0" destOrd="0" presId="urn:microsoft.com/office/officeart/2005/8/layout/hierarchy5"/>
    <dgm:cxn modelId="{DC5E10DF-B9A7-4D74-9FDA-9BB3828E96F2}" type="presOf" srcId="{2F0E98A6-F46D-44A7-B1A4-4E83B212D37E}" destId="{72331767-BCAB-474A-9761-CBA3EF98347C}" srcOrd="0" destOrd="0" presId="urn:microsoft.com/office/officeart/2005/8/layout/hierarchy5"/>
    <dgm:cxn modelId="{F2517472-F9EA-41E8-9B7D-D7FB16440E1D}" type="presOf" srcId="{C27B5737-1D0A-4224-9F1B-FBBBD90420F3}" destId="{9BC3347E-F8AA-49CA-917D-65EAF6771E01}" srcOrd="1" destOrd="0" presId="urn:microsoft.com/office/officeart/2005/8/layout/hierarchy5"/>
    <dgm:cxn modelId="{3859EC20-5765-4763-BFDE-0FECBE5A2BA5}" type="presOf" srcId="{026888AD-5854-4FD9-8922-8A0F84C91E25}" destId="{7AACB1B4-3847-4426-8B3F-301B8C7D8BFD}" srcOrd="1" destOrd="0" presId="urn:microsoft.com/office/officeart/2005/8/layout/hierarchy5"/>
    <dgm:cxn modelId="{43583220-AFF8-4783-85F9-8E8344ED6801}" type="presOf" srcId="{39EB6BC1-0939-4433-9431-5F2CE42FEC70}" destId="{F1AB5370-C42E-4BA3-89A6-0BE369F61ED8}" srcOrd="0" destOrd="0" presId="urn:microsoft.com/office/officeart/2005/8/layout/hierarchy5"/>
    <dgm:cxn modelId="{64C7F1FF-729F-4EA9-A2D1-28E42BE88384}" type="presOf" srcId="{FB8ED1E5-AEEC-4E72-BAB6-3BE1EB4E27FE}" destId="{D57976C2-BF6B-4D10-B6A0-8E87B95B8335}" srcOrd="0" destOrd="0" presId="urn:microsoft.com/office/officeart/2005/8/layout/hierarchy5"/>
    <dgm:cxn modelId="{B2BBEB40-5DAE-494F-941F-D7BAB4B06B6E}" type="presOf" srcId="{45BAFFFD-68B3-426C-8956-02C73E5779FA}" destId="{AEE0473E-E9FD-4E9C-BEF8-E5CD2C15D67E}" srcOrd="1" destOrd="0" presId="urn:microsoft.com/office/officeart/2005/8/layout/hierarchy5"/>
    <dgm:cxn modelId="{B0EE57D9-5CCE-41A5-9878-A2C0F93AEA81}" type="presOf" srcId="{3317027A-7F33-4455-B3D7-78F0D47F2339}" destId="{37F5176F-786D-49C2-A9A0-14966977EBAD}" srcOrd="0" destOrd="0" presId="urn:microsoft.com/office/officeart/2005/8/layout/hierarchy5"/>
    <dgm:cxn modelId="{11AD3EEF-0B9A-402D-A9CE-46CB7725570E}" srcId="{8C985A6C-0548-4FF0-957B-F4A4987B77DF}" destId="{CBD7B2DB-9308-4ABD-BD38-CA8C3537EC86}" srcOrd="1" destOrd="0" parTransId="{E450903C-62FA-404A-B8D1-FE0250512AC5}" sibTransId="{70D35C24-ABA2-4BAA-A146-92996C4B1B6D}"/>
    <dgm:cxn modelId="{25FFF350-97AF-45E3-AAFD-1FD769B5C894}" type="presOf" srcId="{0CE69C13-83BB-405A-947E-82AECA114C61}" destId="{9D5731D4-3A86-4379-9C99-3098A9A0A5C6}" srcOrd="0" destOrd="0" presId="urn:microsoft.com/office/officeart/2005/8/layout/hierarchy5"/>
    <dgm:cxn modelId="{A3687DE8-AC9D-4BE8-B20C-B16C0585C313}" type="presOf" srcId="{45BAFFFD-68B3-426C-8956-02C73E5779FA}" destId="{9303FF9F-DE42-4DCB-8DD0-CCFB54C4459C}" srcOrd="0" destOrd="0" presId="urn:microsoft.com/office/officeart/2005/8/layout/hierarchy5"/>
    <dgm:cxn modelId="{202B37BD-2C9B-4CAF-B4BD-353DB14886F0}" srcId="{25E65FB6-EABB-4F3B-9881-6CC7B13B5DB5}" destId="{1B1C3649-ACF0-4A3F-9765-8F70ACC97F9D}" srcOrd="0" destOrd="0" parTransId="{9F2BDD20-F1F6-47D5-9BB0-AEC9B36ADBF1}" sibTransId="{D0981061-B908-4FBC-8388-06E35A733DE7}"/>
    <dgm:cxn modelId="{4E46F0EA-2396-41D8-BF43-93D3E50F8CDE}" type="presOf" srcId="{2F0E98A6-F46D-44A7-B1A4-4E83B212D37E}" destId="{0CB2CD4B-C59D-4123-85E1-0080C372F43D}" srcOrd="1" destOrd="0" presId="urn:microsoft.com/office/officeart/2005/8/layout/hierarchy5"/>
    <dgm:cxn modelId="{7561E911-98EE-4B1C-B810-9B5403FD574C}" type="presOf" srcId="{77EDC78D-F3BE-4C8A-B469-EB5C5DE5296F}" destId="{BABAEE66-37F4-454C-92CC-0EEACD47C567}" srcOrd="1" destOrd="0" presId="urn:microsoft.com/office/officeart/2005/8/layout/hierarchy5"/>
    <dgm:cxn modelId="{ADE1A56B-75FB-4AF8-9D7A-006F555B58A2}" type="presOf" srcId="{3325CDDF-D43B-418B-8D0B-8C9DBDCA1805}" destId="{A05E3179-6729-4715-AD6B-299386EC6A94}" srcOrd="0" destOrd="0" presId="urn:microsoft.com/office/officeart/2005/8/layout/hierarchy5"/>
    <dgm:cxn modelId="{34FE7130-C6EE-4DC7-84FA-CD1C236B60C7}" type="presOf" srcId="{84ED4E21-75EA-42EC-948E-59C69537B752}" destId="{46B217B2-300B-4645-8D43-3F23079A7F71}" srcOrd="1" destOrd="0" presId="urn:microsoft.com/office/officeart/2005/8/layout/hierarchy5"/>
    <dgm:cxn modelId="{8A822101-F18B-4000-AB22-BD0C534B11AB}" type="presOf" srcId="{CBD7B2DB-9308-4ABD-BD38-CA8C3537EC86}" destId="{7506E88D-81D6-4A22-B0A9-8806ACC46909}" srcOrd="0" destOrd="0" presId="urn:microsoft.com/office/officeart/2005/8/layout/hierarchy5"/>
    <dgm:cxn modelId="{A5A1A552-ABFC-4ACC-8A8A-B2301F06C65F}" srcId="{DDE49933-15FD-4122-BA05-DBB7AC846878}" destId="{EE79796D-511F-431F-A5B7-B0A9AAA4AFEF}" srcOrd="0" destOrd="0" parTransId="{55245EBF-BEA8-4180-B343-23E60B64D030}" sibTransId="{E4ABE447-AB62-448D-BC63-5E3F2FD0F7B6}"/>
    <dgm:cxn modelId="{DAFD8B4A-FF00-4411-8E2F-F7CFDF9343E3}" type="presOf" srcId="{F4416EAA-8426-443F-8822-8A3C23732DF2}" destId="{DD058F12-9818-4F3E-91EF-ECF1026F72AD}" srcOrd="1" destOrd="0" presId="urn:microsoft.com/office/officeart/2005/8/layout/hierarchy5"/>
    <dgm:cxn modelId="{F679688E-1685-49CB-A416-835932DFAA2C}" type="presOf" srcId="{1B1C3649-ACF0-4A3F-9765-8F70ACC97F9D}" destId="{C062C373-52EB-489A-937B-7DA64B70F60A}" srcOrd="0" destOrd="0" presId="urn:microsoft.com/office/officeart/2005/8/layout/hierarchy5"/>
    <dgm:cxn modelId="{12AA44AF-A7C4-44B2-AD34-F5F3D61C8C31}" type="presOf" srcId="{C28DC0A2-D601-48E9-A1AA-592517441B97}" destId="{648CD1AB-E7A0-4BD3-8A51-9DEA01BAC9E7}" srcOrd="0" destOrd="0" presId="urn:microsoft.com/office/officeart/2005/8/layout/hierarchy5"/>
    <dgm:cxn modelId="{57D3773B-1C1D-49AE-B0CF-90785A8C3896}" srcId="{C28DC0A2-D601-48E9-A1AA-592517441B97}" destId="{39EB6BC1-0939-4433-9431-5F2CE42FEC70}" srcOrd="0" destOrd="0" parTransId="{77EDC78D-F3BE-4C8A-B469-EB5C5DE5296F}" sibTransId="{DBB65B36-D197-49DE-BA3B-F4E77E271731}"/>
    <dgm:cxn modelId="{F36323C5-4FB4-4C90-91E7-75505C30B251}" type="presOf" srcId="{2F613070-704B-4B12-824B-1E2AE5D7003A}" destId="{2244352A-2653-407A-9C5C-373ABDFD36A2}" srcOrd="1" destOrd="0" presId="urn:microsoft.com/office/officeart/2005/8/layout/hierarchy5"/>
    <dgm:cxn modelId="{3DD5146A-BC5B-49FD-8598-E95FB46CA71A}" srcId="{8C985A6C-0548-4FF0-957B-F4A4987B77DF}" destId="{DDE49933-15FD-4122-BA05-DBB7AC846878}" srcOrd="0" destOrd="0" parTransId="{84ED4E21-75EA-42EC-948E-59C69537B752}" sibTransId="{B05202A2-C8F2-492B-A48E-543C16D217AA}"/>
    <dgm:cxn modelId="{CE08CC61-E77B-4FFC-991B-D61EDAC853DA}" srcId="{41F718A3-448C-4944-9597-A853516F0363}" destId="{2F0E98A6-F46D-44A7-B1A4-4E83B212D37E}" srcOrd="4" destOrd="0" parTransId="{CED184E6-8CF7-4F9B-AA04-494929D2E850}" sibTransId="{B9ABCC52-287F-423D-92DB-989ACBE68C02}"/>
    <dgm:cxn modelId="{DD6D5208-0C22-43E4-9795-FEF69EF5C761}" srcId="{41F718A3-448C-4944-9597-A853516F0363}" destId="{3BFE94DE-53A1-4BC4-8715-32A0CBA89DBF}" srcOrd="0" destOrd="0" parTransId="{05BE69A5-A8A9-4165-A611-CC028F80D0D5}" sibTransId="{4385D86E-AE7C-4D0A-9512-45C181366076}"/>
    <dgm:cxn modelId="{F9747687-DAF6-41DC-B678-24F0CE8DCCE6}" srcId="{41F718A3-448C-4944-9597-A853516F0363}" destId="{FB8ED1E5-AEEC-4E72-BAB6-3BE1EB4E27FE}" srcOrd="2" destOrd="0" parTransId="{200D6E8F-DB75-4C65-8418-1142CA8413E3}" sibTransId="{06712A03-A0CF-4DA4-B1B4-926948C175A3}"/>
    <dgm:cxn modelId="{697DE57B-35D3-4F44-AB21-08AA7E4ED49C}" type="presOf" srcId="{3BFE94DE-53A1-4BC4-8715-32A0CBA89DBF}" destId="{0AA8E89A-18BF-4E4D-B9A8-22CD1D26641D}" srcOrd="0" destOrd="0" presId="urn:microsoft.com/office/officeart/2005/8/layout/hierarchy5"/>
    <dgm:cxn modelId="{6E33E226-3F49-46CF-8406-25BDBE946E89}" srcId="{41F718A3-448C-4944-9597-A853516F0363}" destId="{45BAFFFD-68B3-426C-8956-02C73E5779FA}" srcOrd="3" destOrd="0" parTransId="{4FB11CC1-6C03-4480-B12C-C5A85283A9FE}" sibTransId="{71A88C96-A5B0-4AD2-A1B3-F0F410194633}"/>
    <dgm:cxn modelId="{E08C447F-D06E-452D-856D-98F31112C549}" type="presOf" srcId="{F4416EAA-8426-443F-8822-8A3C23732DF2}" destId="{C74D40CD-29DD-499B-8E4D-855910D7DF53}" srcOrd="0" destOrd="0" presId="urn:microsoft.com/office/officeart/2005/8/layout/hierarchy5"/>
    <dgm:cxn modelId="{88173A52-6CB3-4568-ABAB-166FA69B5FF6}" type="presOf" srcId="{77EDC78D-F3BE-4C8A-B469-EB5C5DE5296F}" destId="{E04CF7D8-9698-4609-860E-F7CCAD21DA56}" srcOrd="0" destOrd="0" presId="urn:microsoft.com/office/officeart/2005/8/layout/hierarchy5"/>
    <dgm:cxn modelId="{F22825BF-32D5-47FA-8444-BB97C153BFF2}" type="presOf" srcId="{3325CDDF-D43B-418B-8D0B-8C9DBDCA1805}" destId="{88E85B5A-1F41-4194-9D57-43A67669C220}" srcOrd="1" destOrd="0" presId="urn:microsoft.com/office/officeart/2005/8/layout/hierarchy5"/>
    <dgm:cxn modelId="{5EA34FB0-BA0D-4021-B5A6-F25EF91FCD0A}" type="presOf" srcId="{55245EBF-BEA8-4180-B343-23E60B64D030}" destId="{4953322B-753A-4476-8254-7239A5F12F44}" srcOrd="1" destOrd="0" presId="urn:microsoft.com/office/officeart/2005/8/layout/hierarchy5"/>
    <dgm:cxn modelId="{6F76234E-9562-405C-AA5D-EECDF19BA8FB}" srcId="{39EB6BC1-0939-4433-9431-5F2CE42FEC70}" destId="{0CE69C13-83BB-405A-947E-82AECA114C61}" srcOrd="0" destOrd="0" parTransId="{C27B5737-1D0A-4224-9F1B-FBBBD90420F3}" sibTransId="{DB6CAA82-187E-4F4C-BA40-D1C8A124CDA0}"/>
    <dgm:cxn modelId="{0B218EE4-EF1D-490C-8A62-226927A5E606}" type="presOf" srcId="{45571C24-725D-40AC-A679-D34EF3F005A9}" destId="{9B93CAFE-3CB1-48F1-94B7-E0EEAE6C0C1B}" srcOrd="1" destOrd="0" presId="urn:microsoft.com/office/officeart/2005/8/layout/hierarchy5"/>
    <dgm:cxn modelId="{8B179A3F-A130-40CE-BA05-AA57EFB1DD02}" type="presOf" srcId="{45571C24-725D-40AC-A679-D34EF3F005A9}" destId="{B032D898-F1A0-4603-8D86-A1DC1281A8A9}" srcOrd="0" destOrd="0" presId="urn:microsoft.com/office/officeart/2005/8/layout/hierarchy5"/>
    <dgm:cxn modelId="{2C86BB32-C9CA-45CF-AF4E-0F8865E904D8}" type="presOf" srcId="{026888AD-5854-4FD9-8922-8A0F84C91E25}" destId="{C877FD94-0806-433D-8153-4FB4114C1F6B}" srcOrd="0" destOrd="0" presId="urn:microsoft.com/office/officeart/2005/8/layout/hierarchy5"/>
    <dgm:cxn modelId="{A05068DE-394E-489C-A426-A9663BCFA980}" type="presOf" srcId="{FB8ED1E5-AEEC-4E72-BAB6-3BE1EB4E27FE}" destId="{ECDC1DBE-022B-488F-AE8F-2D9311AB76FF}" srcOrd="1" destOrd="0" presId="urn:microsoft.com/office/officeart/2005/8/layout/hierarchy5"/>
    <dgm:cxn modelId="{76572047-4751-4F1F-A607-791D4D509E31}" srcId="{C28DC0A2-D601-48E9-A1AA-592517441B97}" destId="{25E65FB6-EABB-4F3B-9881-6CC7B13B5DB5}" srcOrd="1" destOrd="0" parTransId="{45571C24-725D-40AC-A679-D34EF3F005A9}" sibTransId="{D8793BB7-2F86-43B2-AC55-FA15B49F1D3B}"/>
    <dgm:cxn modelId="{C8592F30-4D0B-4FA1-A4D3-B9B378B111E9}" type="presOf" srcId="{EE79796D-511F-431F-A5B7-B0A9AAA4AFEF}" destId="{40C34909-512E-405C-BE2D-B51623C2070C}" srcOrd="0" destOrd="0" presId="urn:microsoft.com/office/officeart/2005/8/layout/hierarchy5"/>
    <dgm:cxn modelId="{ECE37699-F93D-4394-B24F-5DB1A2A36FA9}" type="presOf" srcId="{C27B5737-1D0A-4224-9F1B-FBBBD90420F3}" destId="{3D93AB7C-4185-4C99-BE85-6DF5ECF8A6E9}" srcOrd="0" destOrd="0" presId="urn:microsoft.com/office/officeart/2005/8/layout/hierarchy5"/>
    <dgm:cxn modelId="{956F9F45-0F53-4320-B7F8-1E115769AB74}" type="presOf" srcId="{9F2BDD20-F1F6-47D5-9BB0-AEC9B36ADBF1}" destId="{C07096F8-E934-4AB4-8230-895C7EED4711}" srcOrd="0" destOrd="0" presId="urn:microsoft.com/office/officeart/2005/8/layout/hierarchy5"/>
    <dgm:cxn modelId="{E509E302-3607-429F-A57A-211D14806C71}" type="presOf" srcId="{E450903C-62FA-404A-B8D1-FE0250512AC5}" destId="{1A9FAAFF-B31B-4D3D-AB76-9749B27ECBCD}" srcOrd="1" destOrd="0" presId="urn:microsoft.com/office/officeart/2005/8/layout/hierarchy5"/>
    <dgm:cxn modelId="{5B092220-6FF8-4D05-A450-999C9465BF62}" type="presOf" srcId="{8C985A6C-0548-4FF0-957B-F4A4987B77DF}" destId="{81C4350E-34A8-4CD5-9384-44D7A50B0DBF}" srcOrd="0" destOrd="0" presId="urn:microsoft.com/office/officeart/2005/8/layout/hierarchy5"/>
    <dgm:cxn modelId="{A14AF845-1E08-40C9-B1F4-43821F27EBFE}" srcId="{CBD7B2DB-9308-4ABD-BD38-CA8C3537EC86}" destId="{3317027A-7F33-4455-B3D7-78F0D47F2339}" srcOrd="0" destOrd="0" parTransId="{026888AD-5854-4FD9-8922-8A0F84C91E25}" sibTransId="{B112B037-73A5-4225-890F-077902A2B010}"/>
    <dgm:cxn modelId="{D9D659CD-2F79-4578-AD61-0E800BBA5AF0}" type="presOf" srcId="{E450903C-62FA-404A-B8D1-FE0250512AC5}" destId="{7149CA7B-B0B8-4FA7-B618-893F89A7371C}" srcOrd="0" destOrd="0" presId="urn:microsoft.com/office/officeart/2005/8/layout/hierarchy5"/>
    <dgm:cxn modelId="{C272D171-F8A9-4CA6-A33C-C288567F3989}" type="presOf" srcId="{9F2BDD20-F1F6-47D5-9BB0-AEC9B36ADBF1}" destId="{4AA39413-9774-4D06-ADD2-7F8E99443C19}" srcOrd="1" destOrd="0" presId="urn:microsoft.com/office/officeart/2005/8/layout/hierarchy5"/>
    <dgm:cxn modelId="{C2415A32-884D-4F32-844E-FA067E9F4F82}" type="presOf" srcId="{2F613070-704B-4B12-824B-1E2AE5D7003A}" destId="{3BAB5A9F-65CC-4692-80BD-B2FA888AEEE7}" srcOrd="0" destOrd="0" presId="urn:microsoft.com/office/officeart/2005/8/layout/hierarchy5"/>
    <dgm:cxn modelId="{D5106DA1-BC6A-45E1-A12E-E90299654CF6}" type="presParOf" srcId="{E823972A-A460-4909-BC7F-1B4ECBF404FE}" destId="{1FF3ACD0-A2AC-4B54-AC1F-91E7959237C2}" srcOrd="0" destOrd="0" presId="urn:microsoft.com/office/officeart/2005/8/layout/hierarchy5"/>
    <dgm:cxn modelId="{CA024D19-AF13-46EE-A42D-03C19B8EC5C2}" type="presParOf" srcId="{1FF3ACD0-A2AC-4B54-AC1F-91E7959237C2}" destId="{115AC636-BFE1-4D85-A293-C300B1772C38}" srcOrd="0" destOrd="0" presId="urn:microsoft.com/office/officeart/2005/8/layout/hierarchy5"/>
    <dgm:cxn modelId="{8E7C3D52-9E31-4A0A-B23E-059C67A43179}" type="presParOf" srcId="{1FF3ACD0-A2AC-4B54-AC1F-91E7959237C2}" destId="{57BB2959-E5AC-45AB-9BBA-076E9FC53418}" srcOrd="1" destOrd="0" presId="urn:microsoft.com/office/officeart/2005/8/layout/hierarchy5"/>
    <dgm:cxn modelId="{4A17AC7E-3267-481F-ABB3-529A80B7E2A1}" type="presParOf" srcId="{57BB2959-E5AC-45AB-9BBA-076E9FC53418}" destId="{18E8EA3F-9F25-405E-8AF8-B178B1B8EDAE}" srcOrd="0" destOrd="0" presId="urn:microsoft.com/office/officeart/2005/8/layout/hierarchy5"/>
    <dgm:cxn modelId="{94C8EB98-976E-4885-B0F9-ECE9FBCB2D36}" type="presParOf" srcId="{18E8EA3F-9F25-405E-8AF8-B178B1B8EDAE}" destId="{0AA8E89A-18BF-4E4D-B9A8-22CD1D26641D}" srcOrd="0" destOrd="0" presId="urn:microsoft.com/office/officeart/2005/8/layout/hierarchy5"/>
    <dgm:cxn modelId="{0731AAFA-2AC1-461F-A857-CEBFA68EAD3B}" type="presParOf" srcId="{18E8EA3F-9F25-405E-8AF8-B178B1B8EDAE}" destId="{7BABF6AA-41B4-47BA-847A-E3F58F13C4F2}" srcOrd="1" destOrd="0" presId="urn:microsoft.com/office/officeart/2005/8/layout/hierarchy5"/>
    <dgm:cxn modelId="{7961C637-3918-4493-962F-9A0AF00A5E24}" type="presParOf" srcId="{7BABF6AA-41B4-47BA-847A-E3F58F13C4F2}" destId="{C74D40CD-29DD-499B-8E4D-855910D7DF53}" srcOrd="0" destOrd="0" presId="urn:microsoft.com/office/officeart/2005/8/layout/hierarchy5"/>
    <dgm:cxn modelId="{2EDB2E37-A194-4087-A4FE-AA323DD838FD}" type="presParOf" srcId="{C74D40CD-29DD-499B-8E4D-855910D7DF53}" destId="{DD058F12-9818-4F3E-91EF-ECF1026F72AD}" srcOrd="0" destOrd="0" presId="urn:microsoft.com/office/officeart/2005/8/layout/hierarchy5"/>
    <dgm:cxn modelId="{80761064-A221-4159-9EB8-B3EC8B6A6DBF}" type="presParOf" srcId="{7BABF6AA-41B4-47BA-847A-E3F58F13C4F2}" destId="{7643A246-F0D1-45CD-8DEE-DCAFB7CEFDB3}" srcOrd="1" destOrd="0" presId="urn:microsoft.com/office/officeart/2005/8/layout/hierarchy5"/>
    <dgm:cxn modelId="{D93759FB-FBC7-4DFE-A869-1424CF944FAA}" type="presParOf" srcId="{7643A246-F0D1-45CD-8DEE-DCAFB7CEFDB3}" destId="{648CD1AB-E7A0-4BD3-8A51-9DEA01BAC9E7}" srcOrd="0" destOrd="0" presId="urn:microsoft.com/office/officeart/2005/8/layout/hierarchy5"/>
    <dgm:cxn modelId="{E0DB9571-D1A7-4C5D-B06D-FE3791C920E2}" type="presParOf" srcId="{7643A246-F0D1-45CD-8DEE-DCAFB7CEFDB3}" destId="{CDC0A3A8-2B47-4EE0-9294-D0B6C3B7B55E}" srcOrd="1" destOrd="0" presId="urn:microsoft.com/office/officeart/2005/8/layout/hierarchy5"/>
    <dgm:cxn modelId="{003DE5F2-9419-429E-ADB5-3B2867545060}" type="presParOf" srcId="{CDC0A3A8-2B47-4EE0-9294-D0B6C3B7B55E}" destId="{E04CF7D8-9698-4609-860E-F7CCAD21DA56}" srcOrd="0" destOrd="0" presId="urn:microsoft.com/office/officeart/2005/8/layout/hierarchy5"/>
    <dgm:cxn modelId="{3FBC7DDA-D883-4094-AF44-E94AD345B820}" type="presParOf" srcId="{E04CF7D8-9698-4609-860E-F7CCAD21DA56}" destId="{BABAEE66-37F4-454C-92CC-0EEACD47C567}" srcOrd="0" destOrd="0" presId="urn:microsoft.com/office/officeart/2005/8/layout/hierarchy5"/>
    <dgm:cxn modelId="{B4DD7467-11EF-4213-B3CA-87FCD55AD006}" type="presParOf" srcId="{CDC0A3A8-2B47-4EE0-9294-D0B6C3B7B55E}" destId="{E594C18E-9F63-45BA-B943-ABA434A170BB}" srcOrd="1" destOrd="0" presId="urn:microsoft.com/office/officeart/2005/8/layout/hierarchy5"/>
    <dgm:cxn modelId="{4EF594C8-4BAE-4B58-9C49-ED200CA5595B}" type="presParOf" srcId="{E594C18E-9F63-45BA-B943-ABA434A170BB}" destId="{F1AB5370-C42E-4BA3-89A6-0BE369F61ED8}" srcOrd="0" destOrd="0" presId="urn:microsoft.com/office/officeart/2005/8/layout/hierarchy5"/>
    <dgm:cxn modelId="{C191F6EA-3833-4939-B14A-28C236A520B3}" type="presParOf" srcId="{E594C18E-9F63-45BA-B943-ABA434A170BB}" destId="{59882B39-C6D1-45A5-836D-B002EF8B5FB3}" srcOrd="1" destOrd="0" presId="urn:microsoft.com/office/officeart/2005/8/layout/hierarchy5"/>
    <dgm:cxn modelId="{38897526-5E42-4CB8-9335-CCF80B01BB4D}" type="presParOf" srcId="{59882B39-C6D1-45A5-836D-B002EF8B5FB3}" destId="{3D93AB7C-4185-4C99-BE85-6DF5ECF8A6E9}" srcOrd="0" destOrd="0" presId="urn:microsoft.com/office/officeart/2005/8/layout/hierarchy5"/>
    <dgm:cxn modelId="{B215BCAE-45AC-499E-8164-650BF96AB034}" type="presParOf" srcId="{3D93AB7C-4185-4C99-BE85-6DF5ECF8A6E9}" destId="{9BC3347E-F8AA-49CA-917D-65EAF6771E01}" srcOrd="0" destOrd="0" presId="urn:microsoft.com/office/officeart/2005/8/layout/hierarchy5"/>
    <dgm:cxn modelId="{2553F4C0-8271-4BA6-84F3-D9B7187D3337}" type="presParOf" srcId="{59882B39-C6D1-45A5-836D-B002EF8B5FB3}" destId="{D755C840-FD84-4C19-AC87-F572F4897425}" srcOrd="1" destOrd="0" presId="urn:microsoft.com/office/officeart/2005/8/layout/hierarchy5"/>
    <dgm:cxn modelId="{2DA552BC-09FC-4480-BD5B-740B04198D42}" type="presParOf" srcId="{D755C840-FD84-4C19-AC87-F572F4897425}" destId="{9D5731D4-3A86-4379-9C99-3098A9A0A5C6}" srcOrd="0" destOrd="0" presId="urn:microsoft.com/office/officeart/2005/8/layout/hierarchy5"/>
    <dgm:cxn modelId="{74D5D18B-89E3-48DB-8778-F2E0A0EACB34}" type="presParOf" srcId="{D755C840-FD84-4C19-AC87-F572F4897425}" destId="{2F36BA17-B341-4679-9B9C-1599274131AE}" srcOrd="1" destOrd="0" presId="urn:microsoft.com/office/officeart/2005/8/layout/hierarchy5"/>
    <dgm:cxn modelId="{48367311-1D7B-4B76-96C6-178DA27ED011}" type="presParOf" srcId="{CDC0A3A8-2B47-4EE0-9294-D0B6C3B7B55E}" destId="{B032D898-F1A0-4603-8D86-A1DC1281A8A9}" srcOrd="2" destOrd="0" presId="urn:microsoft.com/office/officeart/2005/8/layout/hierarchy5"/>
    <dgm:cxn modelId="{2114FD0D-1A61-4C1E-8944-D851D9E805E1}" type="presParOf" srcId="{B032D898-F1A0-4603-8D86-A1DC1281A8A9}" destId="{9B93CAFE-3CB1-48F1-94B7-E0EEAE6C0C1B}" srcOrd="0" destOrd="0" presId="urn:microsoft.com/office/officeart/2005/8/layout/hierarchy5"/>
    <dgm:cxn modelId="{094005B2-F1A7-424A-A0DF-45221C460F98}" type="presParOf" srcId="{CDC0A3A8-2B47-4EE0-9294-D0B6C3B7B55E}" destId="{69852681-7ADD-4596-9F4C-90F45FCF6AF7}" srcOrd="3" destOrd="0" presId="urn:microsoft.com/office/officeart/2005/8/layout/hierarchy5"/>
    <dgm:cxn modelId="{41D6C2FC-0DAB-401F-AC2D-BD492D5B2A03}" type="presParOf" srcId="{69852681-7ADD-4596-9F4C-90F45FCF6AF7}" destId="{45D97E11-0E8D-4319-BA29-345FE8784BF4}" srcOrd="0" destOrd="0" presId="urn:microsoft.com/office/officeart/2005/8/layout/hierarchy5"/>
    <dgm:cxn modelId="{9DB76102-FC3A-4077-94B2-171608FC2E04}" type="presParOf" srcId="{69852681-7ADD-4596-9F4C-90F45FCF6AF7}" destId="{2AA9CD50-E9D3-4AFB-92D9-23DAE0D21E05}" srcOrd="1" destOrd="0" presId="urn:microsoft.com/office/officeart/2005/8/layout/hierarchy5"/>
    <dgm:cxn modelId="{27117C70-BC51-477B-9C82-32A6D87FDABF}" type="presParOf" srcId="{2AA9CD50-E9D3-4AFB-92D9-23DAE0D21E05}" destId="{C07096F8-E934-4AB4-8230-895C7EED4711}" srcOrd="0" destOrd="0" presId="urn:microsoft.com/office/officeart/2005/8/layout/hierarchy5"/>
    <dgm:cxn modelId="{F63AE16A-D9BD-4DCB-BDFB-000E00587D7E}" type="presParOf" srcId="{C07096F8-E934-4AB4-8230-895C7EED4711}" destId="{4AA39413-9774-4D06-ADD2-7F8E99443C19}" srcOrd="0" destOrd="0" presId="urn:microsoft.com/office/officeart/2005/8/layout/hierarchy5"/>
    <dgm:cxn modelId="{5FC4062F-B7E3-4571-8914-5F478F8FB6F4}" type="presParOf" srcId="{2AA9CD50-E9D3-4AFB-92D9-23DAE0D21E05}" destId="{780413EA-BF62-4A34-B2A7-10F903C651EC}" srcOrd="1" destOrd="0" presId="urn:microsoft.com/office/officeart/2005/8/layout/hierarchy5"/>
    <dgm:cxn modelId="{560F9CE1-356A-4BB0-A9C9-9D656FF41030}" type="presParOf" srcId="{780413EA-BF62-4A34-B2A7-10F903C651EC}" destId="{C062C373-52EB-489A-937B-7DA64B70F60A}" srcOrd="0" destOrd="0" presId="urn:microsoft.com/office/officeart/2005/8/layout/hierarchy5"/>
    <dgm:cxn modelId="{ABCAC042-B5D4-4644-8B5C-2EFC89F8A4CE}" type="presParOf" srcId="{780413EA-BF62-4A34-B2A7-10F903C651EC}" destId="{E2FC5E2C-2D6A-4C71-B7B4-16F3671873F6}" srcOrd="1" destOrd="0" presId="urn:microsoft.com/office/officeart/2005/8/layout/hierarchy5"/>
    <dgm:cxn modelId="{DB033326-AC28-41F9-A0C2-D90C3001948C}" type="presParOf" srcId="{7BABF6AA-41B4-47BA-847A-E3F58F13C4F2}" destId="{A05E3179-6729-4715-AD6B-299386EC6A94}" srcOrd="2" destOrd="0" presId="urn:microsoft.com/office/officeart/2005/8/layout/hierarchy5"/>
    <dgm:cxn modelId="{C41B15E9-8E61-4178-905C-A399BDA02EBF}" type="presParOf" srcId="{A05E3179-6729-4715-AD6B-299386EC6A94}" destId="{88E85B5A-1F41-4194-9D57-43A67669C220}" srcOrd="0" destOrd="0" presId="urn:microsoft.com/office/officeart/2005/8/layout/hierarchy5"/>
    <dgm:cxn modelId="{4C292E9C-F52F-4DB7-8C4C-32D0597FD0E4}" type="presParOf" srcId="{7BABF6AA-41B4-47BA-847A-E3F58F13C4F2}" destId="{BC57A68A-6AA3-44C6-9A07-529B7896FF9A}" srcOrd="3" destOrd="0" presId="urn:microsoft.com/office/officeart/2005/8/layout/hierarchy5"/>
    <dgm:cxn modelId="{F7CD29D0-DAF5-42B1-9822-7EB342385348}" type="presParOf" srcId="{BC57A68A-6AA3-44C6-9A07-529B7896FF9A}" destId="{81C4350E-34A8-4CD5-9384-44D7A50B0DBF}" srcOrd="0" destOrd="0" presId="urn:microsoft.com/office/officeart/2005/8/layout/hierarchy5"/>
    <dgm:cxn modelId="{309355D6-EEB5-4AAD-97C6-6F215BCE5D94}" type="presParOf" srcId="{BC57A68A-6AA3-44C6-9A07-529B7896FF9A}" destId="{FFC7BC2B-4056-4E4E-AEF5-8E063DE8AA2B}" srcOrd="1" destOrd="0" presId="urn:microsoft.com/office/officeart/2005/8/layout/hierarchy5"/>
    <dgm:cxn modelId="{7A7C4004-5FD3-471D-844E-995EF258715E}" type="presParOf" srcId="{FFC7BC2B-4056-4E4E-AEF5-8E063DE8AA2B}" destId="{AEBE8EEF-39F4-4FD3-B689-406DED36FE70}" srcOrd="0" destOrd="0" presId="urn:microsoft.com/office/officeart/2005/8/layout/hierarchy5"/>
    <dgm:cxn modelId="{E0BD2D92-C930-4EAB-B2E1-870A659580D6}" type="presParOf" srcId="{AEBE8EEF-39F4-4FD3-B689-406DED36FE70}" destId="{46B217B2-300B-4645-8D43-3F23079A7F71}" srcOrd="0" destOrd="0" presId="urn:microsoft.com/office/officeart/2005/8/layout/hierarchy5"/>
    <dgm:cxn modelId="{FD43EA96-21DC-4731-8E54-31AF417F6763}" type="presParOf" srcId="{FFC7BC2B-4056-4E4E-AEF5-8E063DE8AA2B}" destId="{D76D521A-4F7D-4C18-B132-5DA5D113ECCD}" srcOrd="1" destOrd="0" presId="urn:microsoft.com/office/officeart/2005/8/layout/hierarchy5"/>
    <dgm:cxn modelId="{1C473804-973D-40FF-B6E0-2D0A7B843A88}" type="presParOf" srcId="{D76D521A-4F7D-4C18-B132-5DA5D113ECCD}" destId="{48D76137-1F00-4959-993C-BE3B9230AEAD}" srcOrd="0" destOrd="0" presId="urn:microsoft.com/office/officeart/2005/8/layout/hierarchy5"/>
    <dgm:cxn modelId="{C46FEE1F-1E08-4591-9C44-6042661ADDDF}" type="presParOf" srcId="{D76D521A-4F7D-4C18-B132-5DA5D113ECCD}" destId="{B13CB801-C786-43D1-B3F9-61904F0C17AC}" srcOrd="1" destOrd="0" presId="urn:microsoft.com/office/officeart/2005/8/layout/hierarchy5"/>
    <dgm:cxn modelId="{701B957A-5296-4D85-9B8B-9A0063BA6462}" type="presParOf" srcId="{B13CB801-C786-43D1-B3F9-61904F0C17AC}" destId="{A1D84B50-5FC8-4F9B-8978-D0936A127508}" srcOrd="0" destOrd="0" presId="urn:microsoft.com/office/officeart/2005/8/layout/hierarchy5"/>
    <dgm:cxn modelId="{DC146424-81AD-40CC-AE8F-E4C5F0F43C4C}" type="presParOf" srcId="{A1D84B50-5FC8-4F9B-8978-D0936A127508}" destId="{4953322B-753A-4476-8254-7239A5F12F44}" srcOrd="0" destOrd="0" presId="urn:microsoft.com/office/officeart/2005/8/layout/hierarchy5"/>
    <dgm:cxn modelId="{19628FD3-6F5C-4B3C-8BE4-D55B3A79A386}" type="presParOf" srcId="{B13CB801-C786-43D1-B3F9-61904F0C17AC}" destId="{969855DE-9E1F-4709-93F8-0D3538C96AE1}" srcOrd="1" destOrd="0" presId="urn:microsoft.com/office/officeart/2005/8/layout/hierarchy5"/>
    <dgm:cxn modelId="{75DD5DAB-E4B8-471E-9C51-0E38CE2DA53F}" type="presParOf" srcId="{969855DE-9E1F-4709-93F8-0D3538C96AE1}" destId="{40C34909-512E-405C-BE2D-B51623C2070C}" srcOrd="0" destOrd="0" presId="urn:microsoft.com/office/officeart/2005/8/layout/hierarchy5"/>
    <dgm:cxn modelId="{65F7D61F-810A-456E-82E9-0E5FBB7F208A}" type="presParOf" srcId="{969855DE-9E1F-4709-93F8-0D3538C96AE1}" destId="{0106810C-C4B3-4098-B3A5-B7CC1BF627E7}" srcOrd="1" destOrd="0" presId="urn:microsoft.com/office/officeart/2005/8/layout/hierarchy5"/>
    <dgm:cxn modelId="{9482736C-30E9-42CC-9E86-60CC31B8BC4F}" type="presParOf" srcId="{FFC7BC2B-4056-4E4E-AEF5-8E063DE8AA2B}" destId="{7149CA7B-B0B8-4FA7-B618-893F89A7371C}" srcOrd="2" destOrd="0" presId="urn:microsoft.com/office/officeart/2005/8/layout/hierarchy5"/>
    <dgm:cxn modelId="{71703387-D19D-4495-AF8A-EED2396ECE97}" type="presParOf" srcId="{7149CA7B-B0B8-4FA7-B618-893F89A7371C}" destId="{1A9FAAFF-B31B-4D3D-AB76-9749B27ECBCD}" srcOrd="0" destOrd="0" presId="urn:microsoft.com/office/officeart/2005/8/layout/hierarchy5"/>
    <dgm:cxn modelId="{471F8D65-CB16-4367-91F4-1D85D8CE8313}" type="presParOf" srcId="{FFC7BC2B-4056-4E4E-AEF5-8E063DE8AA2B}" destId="{8FFA056F-4D58-4469-9E78-7FBF2A8F4F03}" srcOrd="3" destOrd="0" presId="urn:microsoft.com/office/officeart/2005/8/layout/hierarchy5"/>
    <dgm:cxn modelId="{F3A6E835-50C0-45F3-9E80-2FA8819187C8}" type="presParOf" srcId="{8FFA056F-4D58-4469-9E78-7FBF2A8F4F03}" destId="{7506E88D-81D6-4A22-B0A9-8806ACC46909}" srcOrd="0" destOrd="0" presId="urn:microsoft.com/office/officeart/2005/8/layout/hierarchy5"/>
    <dgm:cxn modelId="{930D9049-C67B-4560-BC70-1D330BBACDB4}" type="presParOf" srcId="{8FFA056F-4D58-4469-9E78-7FBF2A8F4F03}" destId="{739DE242-E4CF-4F3B-9EA2-7B20FE803561}" srcOrd="1" destOrd="0" presId="urn:microsoft.com/office/officeart/2005/8/layout/hierarchy5"/>
    <dgm:cxn modelId="{9FC77E93-B95A-4FBA-9C6A-31449AB809E5}" type="presParOf" srcId="{739DE242-E4CF-4F3B-9EA2-7B20FE803561}" destId="{C877FD94-0806-433D-8153-4FB4114C1F6B}" srcOrd="0" destOrd="0" presId="urn:microsoft.com/office/officeart/2005/8/layout/hierarchy5"/>
    <dgm:cxn modelId="{FAB7081E-73C0-4AAC-9202-4DD433BEA444}" type="presParOf" srcId="{C877FD94-0806-433D-8153-4FB4114C1F6B}" destId="{7AACB1B4-3847-4426-8B3F-301B8C7D8BFD}" srcOrd="0" destOrd="0" presId="urn:microsoft.com/office/officeart/2005/8/layout/hierarchy5"/>
    <dgm:cxn modelId="{B91DA21C-92FD-43AF-B3E7-6B66FA2C4D05}" type="presParOf" srcId="{739DE242-E4CF-4F3B-9EA2-7B20FE803561}" destId="{865A5E06-7013-4189-93BB-20EA52FCA15F}" srcOrd="1" destOrd="0" presId="urn:microsoft.com/office/officeart/2005/8/layout/hierarchy5"/>
    <dgm:cxn modelId="{6140BC31-0E6D-4A18-AA0D-A6A10AAF6A3F}" type="presParOf" srcId="{865A5E06-7013-4189-93BB-20EA52FCA15F}" destId="{37F5176F-786D-49C2-A9A0-14966977EBAD}" srcOrd="0" destOrd="0" presId="urn:microsoft.com/office/officeart/2005/8/layout/hierarchy5"/>
    <dgm:cxn modelId="{BE4B3496-E461-4EFD-B5F6-BA9A2F496E5F}" type="presParOf" srcId="{865A5E06-7013-4189-93BB-20EA52FCA15F}" destId="{00E2293D-49CA-4540-BF0E-B3806C3E44CF}" srcOrd="1" destOrd="0" presId="urn:microsoft.com/office/officeart/2005/8/layout/hierarchy5"/>
    <dgm:cxn modelId="{EE509F6D-79C0-49EA-8AA0-D1B3F5A654A7}" type="presParOf" srcId="{E823972A-A460-4909-BC7F-1B4ECBF404FE}" destId="{1C787494-E39F-4E37-AB24-86D6C41C9564}" srcOrd="1" destOrd="0" presId="urn:microsoft.com/office/officeart/2005/8/layout/hierarchy5"/>
    <dgm:cxn modelId="{F46BCDBE-85CF-41B2-B5CE-3A360E1887C1}" type="presParOf" srcId="{1C787494-E39F-4E37-AB24-86D6C41C9564}" destId="{2335FF73-5F0E-4D29-9A7C-39026C031DB0}" srcOrd="0" destOrd="0" presId="urn:microsoft.com/office/officeart/2005/8/layout/hierarchy5"/>
    <dgm:cxn modelId="{DC190079-D49B-4CFD-A7F0-F188B061F7D3}" type="presParOf" srcId="{2335FF73-5F0E-4D29-9A7C-39026C031DB0}" destId="{3BAB5A9F-65CC-4692-80BD-B2FA888AEEE7}" srcOrd="0" destOrd="0" presId="urn:microsoft.com/office/officeart/2005/8/layout/hierarchy5"/>
    <dgm:cxn modelId="{73358B3A-12F9-40B4-9729-B942627A4124}" type="presParOf" srcId="{2335FF73-5F0E-4D29-9A7C-39026C031DB0}" destId="{2244352A-2653-407A-9C5C-373ABDFD36A2}" srcOrd="1" destOrd="0" presId="urn:microsoft.com/office/officeart/2005/8/layout/hierarchy5"/>
    <dgm:cxn modelId="{A5638F1C-5BF6-43DE-9C06-74F085F7117C}" type="presParOf" srcId="{1C787494-E39F-4E37-AB24-86D6C41C9564}" destId="{2F28F354-EE29-4744-857B-157AFBE25A46}" srcOrd="1" destOrd="0" presId="urn:microsoft.com/office/officeart/2005/8/layout/hierarchy5"/>
    <dgm:cxn modelId="{9D0D63AB-A0DC-4874-91A7-21AE45AAB285}" type="presParOf" srcId="{2F28F354-EE29-4744-857B-157AFBE25A46}" destId="{0812DE82-15C1-451A-8B50-40E1FB623E0B}" srcOrd="0" destOrd="0" presId="urn:microsoft.com/office/officeart/2005/8/layout/hierarchy5"/>
    <dgm:cxn modelId="{4096082A-9582-4BC4-AB5B-BDACFD81AAC6}" type="presParOf" srcId="{1C787494-E39F-4E37-AB24-86D6C41C9564}" destId="{732534BA-EAEC-4570-A84F-D46336D6C2E7}" srcOrd="2" destOrd="0" presId="urn:microsoft.com/office/officeart/2005/8/layout/hierarchy5"/>
    <dgm:cxn modelId="{8E444F48-2329-4CC5-83D4-EE737C107E8C}" type="presParOf" srcId="{732534BA-EAEC-4570-A84F-D46336D6C2E7}" destId="{D57976C2-BF6B-4D10-B6A0-8E87B95B8335}" srcOrd="0" destOrd="0" presId="urn:microsoft.com/office/officeart/2005/8/layout/hierarchy5"/>
    <dgm:cxn modelId="{ABC96393-9FF9-4270-8C22-A3EBDA8EADEF}" type="presParOf" srcId="{732534BA-EAEC-4570-A84F-D46336D6C2E7}" destId="{ECDC1DBE-022B-488F-AE8F-2D9311AB76FF}" srcOrd="1" destOrd="0" presId="urn:microsoft.com/office/officeart/2005/8/layout/hierarchy5"/>
    <dgm:cxn modelId="{6E46E47A-4358-40B7-A154-5BF44D059001}" type="presParOf" srcId="{1C787494-E39F-4E37-AB24-86D6C41C9564}" destId="{BE08596A-4525-4C02-A993-261315DE08D0}" srcOrd="3" destOrd="0" presId="urn:microsoft.com/office/officeart/2005/8/layout/hierarchy5"/>
    <dgm:cxn modelId="{F707B887-B872-4742-8452-24E1006AE394}" type="presParOf" srcId="{BE08596A-4525-4C02-A993-261315DE08D0}" destId="{471168B7-83BA-476F-B5BE-03A419B29D34}" srcOrd="0" destOrd="0" presId="urn:microsoft.com/office/officeart/2005/8/layout/hierarchy5"/>
    <dgm:cxn modelId="{45953E9E-13CC-4235-BE22-6EB1991EFD46}" type="presParOf" srcId="{1C787494-E39F-4E37-AB24-86D6C41C9564}" destId="{FF768AA2-38D8-4CCF-88F7-FB7C3CFE017B}" srcOrd="4" destOrd="0" presId="urn:microsoft.com/office/officeart/2005/8/layout/hierarchy5"/>
    <dgm:cxn modelId="{B14D91F2-FE09-496A-B7A7-BB60362C829B}" type="presParOf" srcId="{FF768AA2-38D8-4CCF-88F7-FB7C3CFE017B}" destId="{9303FF9F-DE42-4DCB-8DD0-CCFB54C4459C}" srcOrd="0" destOrd="0" presId="urn:microsoft.com/office/officeart/2005/8/layout/hierarchy5"/>
    <dgm:cxn modelId="{DD362B94-5DBE-43B7-A129-BFB622474FBF}" type="presParOf" srcId="{FF768AA2-38D8-4CCF-88F7-FB7C3CFE017B}" destId="{AEE0473E-E9FD-4E9C-BEF8-E5CD2C15D67E}" srcOrd="1" destOrd="0" presId="urn:microsoft.com/office/officeart/2005/8/layout/hierarchy5"/>
    <dgm:cxn modelId="{F2043CEF-1DEB-4E4D-86FF-F12B02F30B04}" type="presParOf" srcId="{1C787494-E39F-4E37-AB24-86D6C41C9564}" destId="{B98B8EC1-5267-4B93-AED0-9FEB113EB8BC}" srcOrd="5" destOrd="0" presId="urn:microsoft.com/office/officeart/2005/8/layout/hierarchy5"/>
    <dgm:cxn modelId="{526F43A5-EB61-4D95-A702-B364E32139D8}" type="presParOf" srcId="{B98B8EC1-5267-4B93-AED0-9FEB113EB8BC}" destId="{1790E44A-ACFA-4009-8EC7-125D1AB2EA0F}" srcOrd="0" destOrd="0" presId="urn:microsoft.com/office/officeart/2005/8/layout/hierarchy5"/>
    <dgm:cxn modelId="{4DB1525C-9EE8-4EA7-BA01-0C3DC4526914}" type="presParOf" srcId="{1C787494-E39F-4E37-AB24-86D6C41C9564}" destId="{4DFBEAB0-D623-4F1C-8360-42864820D98E}" srcOrd="6" destOrd="0" presId="urn:microsoft.com/office/officeart/2005/8/layout/hierarchy5"/>
    <dgm:cxn modelId="{9D9CDC91-9A6D-4DD4-A934-A50A31DD8A4B}" type="presParOf" srcId="{4DFBEAB0-D623-4F1C-8360-42864820D98E}" destId="{72331767-BCAB-474A-9761-CBA3EF98347C}" srcOrd="0" destOrd="0" presId="urn:microsoft.com/office/officeart/2005/8/layout/hierarchy5"/>
    <dgm:cxn modelId="{B32DAD38-D1D9-471F-A179-629807D71B7B}" type="presParOf" srcId="{4DFBEAB0-D623-4F1C-8360-42864820D98E}" destId="{0CB2CD4B-C59D-4123-85E1-0080C372F43D}" srcOrd="1" destOrd="0" presId="urn:microsoft.com/office/officeart/2005/8/layout/hierarchy5"/>
  </dgm:cxnLst>
  <dgm:bg/>
  <dgm:whole/>
  <dgm:extLst>
    <a:ext uri="http://schemas.microsoft.com/office/drawing/2008/diagram">
      <dsp:dataModelExt xmlns:dsp="http://schemas.microsoft.com/office/drawing/2008/diagram" xmlns="" relId="rId10" minVer="http://schemas.openxmlformats.org/drawingml/2006/diagram"/>
    </a:ext>
  </dgm:extLst>
</dgm:dataModel>
</file>

<file path=xl/diagrams/drawing1.xml><?xml version="1.0" encoding="utf-8"?>
<dsp:drawing xmlns:dgm="http://schemas.openxmlformats.org/drawingml/2006/diagram" xmlns:a="http://schemas.openxmlformats.org/drawingml/2006/main" xmlns:dsp="http://schemas.microsoft.com/office/drawing/2008/diagram">
  <dsp:spTree>
    <dsp:nvGrpSpPr>
      <dsp:cNvPr id="0" name=""/>
      <dsp:cNvGrpSpPr/>
    </dsp:nvGrpSpPr>
    <dsp:grpSpPr/>
  </dsp:spTree>
</dsp:drawing>
</file>

<file path=xl/diagrams/drawing2.xml><?xml version="1.0" encoding="utf-8"?>
<dsp:drawing xmlns:dgm="http://schemas.openxmlformats.org/drawingml/2006/diagram" xmlns:a="http://schemas.openxmlformats.org/drawingml/2006/main" xmlns:dsp="http://schemas.microsoft.com/office/drawing/2008/diagram">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layout2.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quickStyle1.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diagramQuickStyle" Target="../diagrams/quickStyle2.xml"/><Relationship Id="rId3" Type="http://schemas.openxmlformats.org/officeDocument/2006/relationships/diagramQuickStyle" Target="../diagrams/quickStyle1.xml"/><Relationship Id="rId7" Type="http://schemas.openxmlformats.org/officeDocument/2006/relationships/diagramLayout" Target="../diagrams/layout2.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5" Type="http://schemas.microsoft.com/office/2007/relationships/diagramDrawing" Target="../diagrams/drawing1.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21</xdr:row>
      <xdr:rowOff>14287</xdr:rowOff>
    </xdr:from>
    <xdr:to>
      <xdr:col>4</xdr:col>
      <xdr:colOff>1628775</xdr:colOff>
      <xdr:row>39</xdr:row>
      <xdr:rowOff>85725</xdr:rowOff>
    </xdr:to>
    <xdr:graphicFrame macro="">
      <xdr:nvGraphicFramePr>
        <xdr:cNvPr id="12" name="Diagramme 1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0</xdr:colOff>
      <xdr:row>44</xdr:row>
      <xdr:rowOff>0</xdr:rowOff>
    </xdr:from>
    <xdr:to>
      <xdr:col>4</xdr:col>
      <xdr:colOff>1628775</xdr:colOff>
      <xdr:row>62</xdr:row>
      <xdr:rowOff>71438</xdr:rowOff>
    </xdr:to>
    <xdr:graphicFrame macro="">
      <xdr:nvGraphicFramePr>
        <xdr:cNvPr id="4" name="Diagramme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8</xdr:row>
      <xdr:rowOff>66676</xdr:rowOff>
    </xdr:from>
    <xdr:to>
      <xdr:col>3</xdr:col>
      <xdr:colOff>1828800</xdr:colOff>
      <xdr:row>28</xdr:row>
      <xdr:rowOff>57150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1819275</xdr:colOff>
      <xdr:row>8</xdr:row>
      <xdr:rowOff>161924</xdr:rowOff>
    </xdr:from>
    <xdr:to>
      <xdr:col>8</xdr:col>
      <xdr:colOff>114300</xdr:colOff>
      <xdr:row>21</xdr:row>
      <xdr:rowOff>95250</xdr:rowOff>
    </xdr:to>
    <xdr:grpSp>
      <xdr:nvGrpSpPr>
        <xdr:cNvPr id="11" name="Groupe 10"/>
        <xdr:cNvGrpSpPr/>
      </xdr:nvGrpSpPr>
      <xdr:grpSpPr>
        <a:xfrm>
          <a:off x="4257675" y="1847849"/>
          <a:ext cx="3724275" cy="2657476"/>
          <a:chOff x="4257675" y="1847849"/>
          <a:chExt cx="3724275" cy="2657476"/>
        </a:xfrm>
      </xdr:grpSpPr>
      <xdr:sp macro="" textlink="">
        <xdr:nvSpPr>
          <xdr:cNvPr id="6" name="Rectangle 5"/>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 name="Rectangle 4"/>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twoCellAnchor>
    <xdr:from>
      <xdr:col>1</xdr:col>
      <xdr:colOff>28575</xdr:colOff>
      <xdr:row>24</xdr:row>
      <xdr:rowOff>152400</xdr:rowOff>
    </xdr:from>
    <xdr:to>
      <xdr:col>3</xdr:col>
      <xdr:colOff>2209800</xdr:colOff>
      <xdr:row>39</xdr:row>
      <xdr:rowOff>19049</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2</xdr:col>
      <xdr:colOff>733425</xdr:colOff>
      <xdr:row>32</xdr:row>
      <xdr:rowOff>85725</xdr:rowOff>
    </xdr:from>
    <xdr:ext cx="365036" cy="449675"/>
    <xdr:sp macro="" textlink="">
      <xdr:nvSpPr>
        <xdr:cNvPr id="8" name="ZoneTexte 7"/>
        <xdr:cNvSpPr txBox="1"/>
      </xdr:nvSpPr>
      <xdr:spPr>
        <a:xfrm>
          <a:off x="2009775" y="68008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chemeClr val="bg1"/>
              </a:solidFill>
              <a:latin typeface="Trebuchet MS" panose="020B0603020202020204" pitchFamily="34" charset="0"/>
            </a:rPr>
            <a:t>1</a:t>
          </a:r>
        </a:p>
      </xdr:txBody>
    </xdr:sp>
    <xdr:clientData/>
  </xdr:oneCellAnchor>
  <xdr:oneCellAnchor>
    <xdr:from>
      <xdr:col>1</xdr:col>
      <xdr:colOff>666750</xdr:colOff>
      <xdr:row>34</xdr:row>
      <xdr:rowOff>0</xdr:rowOff>
    </xdr:from>
    <xdr:ext cx="365036" cy="449675"/>
    <xdr:sp macro="" textlink="">
      <xdr:nvSpPr>
        <xdr:cNvPr id="9" name="ZoneTexte 8"/>
        <xdr:cNvSpPr txBox="1"/>
      </xdr:nvSpPr>
      <xdr:spPr>
        <a:xfrm>
          <a:off x="781050" y="7134225"/>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2</a:t>
          </a:r>
        </a:p>
      </xdr:txBody>
    </xdr:sp>
    <xdr:clientData/>
  </xdr:oneCellAnchor>
  <xdr:oneCellAnchor>
    <xdr:from>
      <xdr:col>3</xdr:col>
      <xdr:colOff>781050</xdr:colOff>
      <xdr:row>35</xdr:row>
      <xdr:rowOff>142875</xdr:rowOff>
    </xdr:from>
    <xdr:ext cx="365036" cy="449675"/>
    <xdr:sp macro="" textlink="">
      <xdr:nvSpPr>
        <xdr:cNvPr id="10" name="ZoneTexte 9"/>
        <xdr:cNvSpPr txBox="1"/>
      </xdr:nvSpPr>
      <xdr:spPr>
        <a:xfrm>
          <a:off x="3219450" y="74866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3</a:t>
          </a:r>
        </a:p>
      </xdr:txBody>
    </xdr:sp>
    <xdr:clientData/>
  </xdr:oneCellAnchor>
  <xdr:twoCellAnchor>
    <xdr:from>
      <xdr:col>3</xdr:col>
      <xdr:colOff>1819275</xdr:colOff>
      <xdr:row>24</xdr:row>
      <xdr:rowOff>190499</xdr:rowOff>
    </xdr:from>
    <xdr:to>
      <xdr:col>8</xdr:col>
      <xdr:colOff>114300</xdr:colOff>
      <xdr:row>37</xdr:row>
      <xdr:rowOff>123825</xdr:rowOff>
    </xdr:to>
    <xdr:grpSp>
      <xdr:nvGrpSpPr>
        <xdr:cNvPr id="13" name="Groupe 12"/>
        <xdr:cNvGrpSpPr/>
      </xdr:nvGrpSpPr>
      <xdr:grpSpPr>
        <a:xfrm>
          <a:off x="4257675" y="5229224"/>
          <a:ext cx="3724275" cy="2657476"/>
          <a:chOff x="4257675" y="1847849"/>
          <a:chExt cx="3724275" cy="2657476"/>
        </a:xfrm>
      </xdr:grpSpPr>
      <xdr:sp macro="" textlink="">
        <xdr:nvSpPr>
          <xdr:cNvPr id="14" name="Rectangle 13"/>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 name="Rectangle 14"/>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twoCellAnchor>
    <xdr:from>
      <xdr:col>1</xdr:col>
      <xdr:colOff>28575</xdr:colOff>
      <xdr:row>41</xdr:row>
      <xdr:rowOff>152400</xdr:rowOff>
    </xdr:from>
    <xdr:to>
      <xdr:col>3</xdr:col>
      <xdr:colOff>2209800</xdr:colOff>
      <xdr:row>56</xdr:row>
      <xdr:rowOff>19049</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2</xdr:col>
      <xdr:colOff>733425</xdr:colOff>
      <xdr:row>49</xdr:row>
      <xdr:rowOff>85725</xdr:rowOff>
    </xdr:from>
    <xdr:ext cx="365036" cy="449675"/>
    <xdr:sp macro="" textlink="">
      <xdr:nvSpPr>
        <xdr:cNvPr id="17" name="ZoneTexte 16"/>
        <xdr:cNvSpPr txBox="1"/>
      </xdr:nvSpPr>
      <xdr:spPr>
        <a:xfrm>
          <a:off x="2009775" y="68008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chemeClr val="bg1"/>
              </a:solidFill>
              <a:latin typeface="Trebuchet MS" panose="020B0603020202020204" pitchFamily="34" charset="0"/>
            </a:rPr>
            <a:t>1</a:t>
          </a:r>
        </a:p>
      </xdr:txBody>
    </xdr:sp>
    <xdr:clientData/>
  </xdr:oneCellAnchor>
  <xdr:oneCellAnchor>
    <xdr:from>
      <xdr:col>1</xdr:col>
      <xdr:colOff>666750</xdr:colOff>
      <xdr:row>51</xdr:row>
      <xdr:rowOff>0</xdr:rowOff>
    </xdr:from>
    <xdr:ext cx="365036" cy="449675"/>
    <xdr:sp macro="" textlink="">
      <xdr:nvSpPr>
        <xdr:cNvPr id="18" name="ZoneTexte 17"/>
        <xdr:cNvSpPr txBox="1"/>
      </xdr:nvSpPr>
      <xdr:spPr>
        <a:xfrm>
          <a:off x="781050" y="7134225"/>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2</a:t>
          </a:r>
        </a:p>
      </xdr:txBody>
    </xdr:sp>
    <xdr:clientData/>
  </xdr:oneCellAnchor>
  <xdr:oneCellAnchor>
    <xdr:from>
      <xdr:col>3</xdr:col>
      <xdr:colOff>781050</xdr:colOff>
      <xdr:row>52</xdr:row>
      <xdr:rowOff>142875</xdr:rowOff>
    </xdr:from>
    <xdr:ext cx="365036" cy="449675"/>
    <xdr:sp macro="" textlink="">
      <xdr:nvSpPr>
        <xdr:cNvPr id="19" name="ZoneTexte 18"/>
        <xdr:cNvSpPr txBox="1"/>
      </xdr:nvSpPr>
      <xdr:spPr>
        <a:xfrm>
          <a:off x="3219450" y="74866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3</a:t>
          </a:r>
        </a:p>
      </xdr:txBody>
    </xdr:sp>
    <xdr:clientData/>
  </xdr:oneCellAnchor>
  <xdr:twoCellAnchor>
    <xdr:from>
      <xdr:col>3</xdr:col>
      <xdr:colOff>1819275</xdr:colOff>
      <xdr:row>41</xdr:row>
      <xdr:rowOff>190499</xdr:rowOff>
    </xdr:from>
    <xdr:to>
      <xdr:col>8</xdr:col>
      <xdr:colOff>114300</xdr:colOff>
      <xdr:row>54</xdr:row>
      <xdr:rowOff>123825</xdr:rowOff>
    </xdr:to>
    <xdr:grpSp>
      <xdr:nvGrpSpPr>
        <xdr:cNvPr id="20" name="Groupe 19"/>
        <xdr:cNvGrpSpPr/>
      </xdr:nvGrpSpPr>
      <xdr:grpSpPr>
        <a:xfrm>
          <a:off x="4257675" y="8791574"/>
          <a:ext cx="3724275" cy="2657476"/>
          <a:chOff x="4257675" y="1847849"/>
          <a:chExt cx="3724275" cy="2657476"/>
        </a:xfrm>
      </xdr:grpSpPr>
      <xdr:sp macro="" textlink="">
        <xdr:nvSpPr>
          <xdr:cNvPr id="21" name="Rectangle 20"/>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2" name="Rectangle 21"/>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wsDr>
</file>

<file path=xl/tables/table1.xml><?xml version="1.0" encoding="utf-8"?>
<table xmlns="http://schemas.openxmlformats.org/spreadsheetml/2006/main" id="3" name="T_Risques" displayName="T_Risques" ref="B11:H20" totalsRowShown="0" headerRowDxfId="17" dataDxfId="16" tableBorderDxfId="15" headerRowCellStyle="Normal" dataCellStyle="Normal">
  <autoFilter ref="B11:H20"/>
  <tableColumns count="7">
    <tableColumn id="1" name="Numéro du risque" dataDxfId="14" dataCellStyle="Normal"/>
    <tableColumn id="2" name="Nom du risque" dataDxfId="13" dataCellStyle="Normal"/>
    <tableColumn id="3" name="Description du risque" dataDxfId="12" dataCellStyle="Normal"/>
    <tableColumn id="4" name="Causes" dataDxfId="11" dataCellStyle="Normal"/>
    <tableColumn id="5" name="Probabilité" dataDxfId="10" dataCellStyle="Normal"/>
    <tableColumn id="6" name="Impact" dataDxfId="9" dataCellStyle="Normal"/>
    <tableColumn id="7" name="Criticité %" dataDxfId="8" dataCellStyle="Normal">
      <calculatedColumnFormula>IF(AND(T_Risques[[#This Row],[Probabilité]]="",T_Risques[[#This Row],[Impact]]=""),"",IFERROR((LEFT(T_Risques[[#This Row],[Probabilité]],1)*LEFT(T_Risques[[#This Row],[Impact]],1)/16),""))</calculatedColumnFormula>
    </tableColumn>
  </tableColumns>
  <tableStyleInfo name="Style de tableau 4" showFirstColumn="0" showLastColumn="0" showRowStripes="1" showColumnStripes="0"/>
</table>
</file>

<file path=xl/tables/table2.xml><?xml version="1.0" encoding="utf-8"?>
<table xmlns="http://schemas.openxmlformats.org/spreadsheetml/2006/main" id="1" name="Tableau1" displayName="Tableau1" ref="B7:C82" totalsRowShown="0">
  <autoFilter ref="B7:C82"/>
  <tableColumns count="2">
    <tableColumn id="1" name="Colonne1">
      <calculatedColumnFormula>IF('Matrice risques'!H12="","",IF('Matrice risques'!H12=0,"",'Matrice risques'!H12-ROW()/1000000))</calculatedColumnFormula>
    </tableColumn>
    <tableColumn id="2" name="Nom du risque">
      <calculatedColumnFormula>'Matrice risques'!C12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sheetPr codeName="Feuil1">
    <pageSetUpPr fitToPage="1"/>
  </sheetPr>
  <dimension ref="B1:I66"/>
  <sheetViews>
    <sheetView zoomScaleNormal="100" workbookViewId="0">
      <selection activeCell="B16" sqref="B16"/>
    </sheetView>
  </sheetViews>
  <sheetFormatPr defaultColWidth="9.140625" defaultRowHeight="16.5"/>
  <cols>
    <col min="1" max="1" width="1.7109375" style="1" customWidth="1"/>
    <col min="2" max="3" width="17.42578125" style="1" customWidth="1"/>
    <col min="4" max="4" width="43.28515625" style="1" customWidth="1"/>
    <col min="5" max="5" width="32.7109375" style="1" customWidth="1"/>
    <col min="6" max="6" width="1.140625" style="1" customWidth="1"/>
    <col min="7" max="7" width="3.140625" style="6" customWidth="1"/>
    <col min="8" max="8" width="1.140625" style="1" customWidth="1"/>
    <col min="9" max="9" width="3.140625" style="1" customWidth="1"/>
    <col min="10" max="16384" width="9.140625" style="1"/>
  </cols>
  <sheetData>
    <row r="1" spans="2:9" ht="9" customHeight="1" thickBot="1"/>
    <row r="2" spans="2:9" ht="31.5" thickBot="1">
      <c r="B2" s="3" t="s">
        <v>0</v>
      </c>
      <c r="G2" s="26">
        <v>2019</v>
      </c>
      <c r="H2" s="26"/>
      <c r="I2" s="26"/>
    </row>
    <row r="3" spans="2:9" ht="8.25" customHeight="1"/>
    <row r="4" spans="2:9">
      <c r="B4" s="4" t="s">
        <v>1</v>
      </c>
      <c r="D4" s="2"/>
    </row>
    <row r="5" spans="2:9" ht="17.25" thickBot="1"/>
    <row r="6" spans="2:9" ht="17.25" thickBot="1">
      <c r="B6" s="5" t="s">
        <v>9</v>
      </c>
      <c r="C6" s="5"/>
      <c r="D6" s="5"/>
      <c r="E6" s="5"/>
      <c r="F6" s="5"/>
      <c r="G6" s="7"/>
      <c r="H6" s="5"/>
      <c r="I6" s="5"/>
    </row>
    <row r="8" spans="2:9">
      <c r="B8" s="27" t="s">
        <v>10</v>
      </c>
      <c r="C8" s="27"/>
      <c r="D8" s="27"/>
      <c r="E8" s="27"/>
      <c r="F8" s="27"/>
      <c r="G8" s="27"/>
      <c r="H8" s="27"/>
      <c r="I8" s="27"/>
    </row>
    <row r="9" spans="2:9" ht="6.75" customHeight="1">
      <c r="B9" s="8"/>
    </row>
    <row r="10" spans="2:9">
      <c r="B10" s="28" t="s">
        <v>23</v>
      </c>
      <c r="C10" s="28"/>
      <c r="D10" s="28"/>
      <c r="E10" s="28"/>
      <c r="F10" s="28"/>
      <c r="G10" s="28"/>
      <c r="H10" s="28"/>
      <c r="I10" s="28"/>
    </row>
    <row r="11" spans="2:9">
      <c r="B11" s="28"/>
      <c r="C11" s="28"/>
      <c r="D11" s="28"/>
      <c r="E11" s="28"/>
      <c r="F11" s="28"/>
      <c r="G11" s="28"/>
      <c r="H11" s="28"/>
      <c r="I11" s="28"/>
    </row>
    <row r="12" spans="2:9">
      <c r="B12" s="8"/>
    </row>
    <row r="13" spans="2:9">
      <c r="B13" s="8"/>
    </row>
    <row r="14" spans="2:9">
      <c r="B14" s="8"/>
    </row>
    <row r="15" spans="2:9">
      <c r="B15" s="8"/>
    </row>
    <row r="16" spans="2:9">
      <c r="B16" s="8"/>
    </row>
    <row r="17" spans="2:9" ht="17.25" thickBot="1">
      <c r="B17" s="8"/>
    </row>
    <row r="18" spans="2:9" ht="17.25" thickBot="1">
      <c r="B18" s="5" t="s">
        <v>9</v>
      </c>
      <c r="C18" s="5"/>
      <c r="D18" s="5"/>
      <c r="E18" s="5"/>
      <c r="F18" s="5"/>
      <c r="G18" s="7"/>
      <c r="H18" s="5"/>
      <c r="I18" s="5"/>
    </row>
    <row r="20" spans="2:9">
      <c r="B20" s="10" t="s">
        <v>12</v>
      </c>
      <c r="C20" s="11"/>
      <c r="D20" s="11"/>
      <c r="E20" s="11"/>
      <c r="F20" s="11"/>
      <c r="G20" s="12"/>
      <c r="H20" s="11"/>
      <c r="I20" s="11"/>
    </row>
    <row r="42" spans="2:9">
      <c r="B42" s="8"/>
    </row>
    <row r="43" spans="2:9">
      <c r="B43" s="10" t="s">
        <v>11</v>
      </c>
      <c r="C43" s="11"/>
      <c r="D43" s="11"/>
      <c r="E43" s="11"/>
      <c r="F43" s="11"/>
      <c r="G43" s="12"/>
      <c r="H43" s="11"/>
      <c r="I43" s="11"/>
    </row>
    <row r="44" spans="2:9">
      <c r="B44" s="8"/>
      <c r="C44" s="9"/>
    </row>
    <row r="45" spans="2:9">
      <c r="B45" s="8"/>
      <c r="C45" s="9"/>
    </row>
    <row r="46" spans="2:9">
      <c r="B46" s="8"/>
      <c r="C46" s="9"/>
    </row>
    <row r="47" spans="2:9">
      <c r="B47" s="8"/>
      <c r="C47" s="9"/>
    </row>
    <row r="48" spans="2:9">
      <c r="B48" s="8"/>
    </row>
    <row r="49" spans="2:2">
      <c r="B49" s="8"/>
    </row>
    <row r="50" spans="2:2">
      <c r="B50" s="8"/>
    </row>
    <row r="51" spans="2:2">
      <c r="B51" s="8"/>
    </row>
    <row r="52" spans="2:2">
      <c r="B52" s="8"/>
    </row>
    <row r="53" spans="2:2">
      <c r="B53" s="8"/>
    </row>
    <row r="54" spans="2:2">
      <c r="B54" s="8"/>
    </row>
    <row r="55" spans="2:2">
      <c r="B55" s="8"/>
    </row>
    <row r="56" spans="2:2">
      <c r="B56" s="8"/>
    </row>
    <row r="57" spans="2:2">
      <c r="B57" s="8"/>
    </row>
    <row r="58" spans="2:2">
      <c r="B58" s="8"/>
    </row>
    <row r="59" spans="2:2">
      <c r="B59" s="8"/>
    </row>
    <row r="60" spans="2:2">
      <c r="B60" s="8"/>
    </row>
    <row r="61" spans="2:2">
      <c r="B61" s="8"/>
    </row>
    <row r="62" spans="2:2">
      <c r="B62" s="8"/>
    </row>
    <row r="63" spans="2:2">
      <c r="B63" s="8"/>
    </row>
    <row r="64" spans="2:2">
      <c r="B64" s="8"/>
    </row>
    <row r="65" spans="2:2">
      <c r="B65" s="8"/>
    </row>
    <row r="66" spans="2:2">
      <c r="B66" s="8"/>
    </row>
  </sheetData>
  <mergeCells count="3">
    <mergeCell ref="G2:I2"/>
    <mergeCell ref="B8:I8"/>
    <mergeCell ref="B10:I11"/>
  </mergeCells>
  <pageMargins left="0.25" right="0.25" top="0.75" bottom="0.75" header="0.3" footer="0.3"/>
  <pageSetup paperSize="9" scale="82" fitToHeight="0"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9:D13"/>
  <sheetViews>
    <sheetView workbookViewId="0">
      <selection activeCell="D14" sqref="D14"/>
    </sheetView>
  </sheetViews>
  <sheetFormatPr defaultColWidth="11.42578125" defaultRowHeight="16.5"/>
  <cols>
    <col min="1" max="16384" width="11.42578125" style="13"/>
  </cols>
  <sheetData>
    <row r="9" spans="2:4">
      <c r="B9" s="13" t="s">
        <v>7</v>
      </c>
      <c r="D9" s="13" t="s">
        <v>8</v>
      </c>
    </row>
    <row r="10" spans="2:4">
      <c r="B10" s="13" t="s">
        <v>14</v>
      </c>
      <c r="D10" s="13" t="s">
        <v>18</v>
      </c>
    </row>
    <row r="11" spans="2:4">
      <c r="B11" s="13" t="s">
        <v>15</v>
      </c>
      <c r="D11" s="13" t="s">
        <v>19</v>
      </c>
    </row>
    <row r="12" spans="2:4">
      <c r="B12" s="13" t="s">
        <v>16</v>
      </c>
      <c r="D12" s="13" t="s">
        <v>20</v>
      </c>
    </row>
    <row r="13" spans="2:4">
      <c r="B13" s="13" t="s">
        <v>17</v>
      </c>
      <c r="D13" s="13" t="s">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6"/>
  <dimension ref="B1:H20"/>
  <sheetViews>
    <sheetView tabSelected="1" topLeftCell="A4" workbookViewId="0">
      <selection activeCell="D4" sqref="D4"/>
    </sheetView>
  </sheetViews>
  <sheetFormatPr defaultColWidth="9.140625" defaultRowHeight="39.75" customHeight="1"/>
  <cols>
    <col min="1" max="1" width="1.7109375" style="1" customWidth="1"/>
    <col min="2" max="2" width="19.5703125" style="1" customWidth="1"/>
    <col min="3" max="3" width="21.5703125" style="1" customWidth="1"/>
    <col min="4" max="4" width="43.28515625" style="1" customWidth="1"/>
    <col min="5" max="5" width="32.7109375" style="1" customWidth="1"/>
    <col min="6" max="6" width="20.7109375" style="6" customWidth="1"/>
    <col min="7" max="8" width="20.7109375" style="1" customWidth="1"/>
    <col min="9" max="16384" width="9.140625" style="1"/>
  </cols>
  <sheetData>
    <row r="1" spans="2:8" ht="9" customHeight="1" thickBot="1"/>
    <row r="2" spans="2:8" ht="31.5" thickBot="1">
      <c r="B2" s="3" t="str">
        <f>Notice!B2</f>
        <v>MATRICE DES RISQUES</v>
      </c>
      <c r="G2" s="26">
        <f>Notice!G2</f>
        <v>2019</v>
      </c>
      <c r="H2" s="26"/>
    </row>
    <row r="3" spans="2:8" ht="8.25" customHeight="1"/>
    <row r="4" spans="2:8" ht="16.5">
      <c r="B4" s="4" t="str">
        <f>Notice!B4</f>
        <v>NOM DU COMITE D'ENTREPRISE</v>
      </c>
      <c r="D4" s="2"/>
    </row>
    <row r="5" spans="2:8" ht="17.25" thickBot="1"/>
    <row r="6" spans="2:8" ht="17.25" thickBot="1">
      <c r="B6" s="5" t="s">
        <v>2</v>
      </c>
      <c r="C6" s="5"/>
      <c r="D6" s="5"/>
      <c r="E6" s="5"/>
      <c r="F6" s="7"/>
      <c r="G6" s="5"/>
      <c r="H6" s="5"/>
    </row>
    <row r="7" spans="2:8" ht="17.25" thickBot="1"/>
    <row r="8" spans="2:8" ht="29.25" customHeight="1" thickBot="1">
      <c r="B8" s="14" t="s">
        <v>22</v>
      </c>
      <c r="C8" s="14"/>
      <c r="D8" s="15">
        <v>9</v>
      </c>
    </row>
    <row r="9" spans="2:8" ht="16.5"/>
    <row r="10" spans="2:8" ht="16.5"/>
    <row r="11" spans="2:8" ht="39.75" customHeight="1">
      <c r="B11" s="16" t="s">
        <v>3</v>
      </c>
      <c r="C11" s="17" t="s">
        <v>4</v>
      </c>
      <c r="D11" s="17" t="s">
        <v>5</v>
      </c>
      <c r="E11" s="17" t="s">
        <v>6</v>
      </c>
      <c r="F11" s="17" t="s">
        <v>7</v>
      </c>
      <c r="G11" s="18" t="s">
        <v>8</v>
      </c>
      <c r="H11" s="19" t="s">
        <v>13</v>
      </c>
    </row>
    <row r="12" spans="2:8" ht="39.75" customHeight="1">
      <c r="B12" s="20">
        <v>1</v>
      </c>
      <c r="C12" s="21"/>
      <c r="D12" s="21"/>
      <c r="E12" s="21"/>
      <c r="F12" s="21"/>
      <c r="G12" s="22"/>
      <c r="H12" s="23" t="str">
        <f>IF(AND(T_Risques[[#This Row],[Probabilité]]="",T_Risques[[#This Row],[Impact]]=""),"",IFERROR((LEFT(T_Risques[[#This Row],[Probabilité]],1)*LEFT(T_Risques[[#This Row],[Impact]],1)/16),""))</f>
        <v/>
      </c>
    </row>
    <row r="13" spans="2:8" ht="39.75" customHeight="1">
      <c r="B13" s="20">
        <v>2</v>
      </c>
      <c r="C13" s="21"/>
      <c r="D13" s="21"/>
      <c r="E13" s="21"/>
      <c r="F13" s="21"/>
      <c r="G13" s="22"/>
      <c r="H13" s="23" t="str">
        <f>IF(AND(T_Risques[[#This Row],[Probabilité]]="",T_Risques[[#This Row],[Impact]]=""),"",IFERROR((LEFT(T_Risques[[#This Row],[Probabilité]],1)*LEFT(T_Risques[[#This Row],[Impact]],1)/16),""))</f>
        <v/>
      </c>
    </row>
    <row r="14" spans="2:8" ht="39.75" customHeight="1">
      <c r="B14" s="20">
        <v>3</v>
      </c>
      <c r="C14" s="21"/>
      <c r="D14" s="21"/>
      <c r="E14" s="21"/>
      <c r="F14" s="21"/>
      <c r="G14" s="22"/>
      <c r="H14" s="23" t="str">
        <f>IF(AND(T_Risques[[#This Row],[Probabilité]]="",T_Risques[[#This Row],[Impact]]=""),"",IFERROR((LEFT(T_Risques[[#This Row],[Probabilité]],1)*LEFT(T_Risques[[#This Row],[Impact]],1)/16),""))</f>
        <v/>
      </c>
    </row>
    <row r="15" spans="2:8" ht="39.75" customHeight="1">
      <c r="B15" s="29">
        <v>4</v>
      </c>
      <c r="C15" s="30"/>
      <c r="D15" s="30"/>
      <c r="E15" s="30"/>
      <c r="F15" s="30"/>
      <c r="G15" s="31"/>
      <c r="H15" s="32" t="str">
        <f>IF(AND(T_Risques[[#This Row],[Probabilité]]="",T_Risques[[#This Row],[Impact]]=""),"",IFERROR((LEFT(T_Risques[[#This Row],[Probabilité]],1)*LEFT(T_Risques[[#This Row],[Impact]],1)/16),""))</f>
        <v/>
      </c>
    </row>
    <row r="16" spans="2:8" ht="39.75" customHeight="1">
      <c r="B16" s="29">
        <v>5</v>
      </c>
      <c r="C16" s="30"/>
      <c r="D16" s="30"/>
      <c r="E16" s="30"/>
      <c r="F16" s="30"/>
      <c r="G16" s="31"/>
      <c r="H16" s="32" t="str">
        <f>IF(AND(T_Risques[[#This Row],[Probabilité]]="",T_Risques[[#This Row],[Impact]]=""),"",IFERROR((LEFT(T_Risques[[#This Row],[Probabilité]],1)*LEFT(T_Risques[[#This Row],[Impact]],1)/16),""))</f>
        <v/>
      </c>
    </row>
    <row r="17" spans="2:8" ht="39.75" customHeight="1">
      <c r="B17" s="29">
        <v>6</v>
      </c>
      <c r="C17" s="30"/>
      <c r="D17" s="30"/>
      <c r="E17" s="30"/>
      <c r="F17" s="30"/>
      <c r="G17" s="31"/>
      <c r="H17" s="32" t="str">
        <f>IF(AND(T_Risques[[#This Row],[Probabilité]]="",T_Risques[[#This Row],[Impact]]=""),"",IFERROR((LEFT(T_Risques[[#This Row],[Probabilité]],1)*LEFT(T_Risques[[#This Row],[Impact]],1)/16),""))</f>
        <v/>
      </c>
    </row>
    <row r="18" spans="2:8" ht="39.75" customHeight="1">
      <c r="B18" s="29">
        <v>7</v>
      </c>
      <c r="C18" s="30"/>
      <c r="D18" s="30"/>
      <c r="E18" s="30"/>
      <c r="F18" s="30"/>
      <c r="G18" s="31"/>
      <c r="H18" s="32" t="str">
        <f>IF(AND(T_Risques[[#This Row],[Probabilité]]="",T_Risques[[#This Row],[Impact]]=""),"",IFERROR((LEFT(T_Risques[[#This Row],[Probabilité]],1)*LEFT(T_Risques[[#This Row],[Impact]],1)/16),""))</f>
        <v/>
      </c>
    </row>
    <row r="19" spans="2:8" ht="39.75" customHeight="1">
      <c r="B19" s="29">
        <v>8</v>
      </c>
      <c r="C19" s="30"/>
      <c r="D19" s="30"/>
      <c r="E19" s="30"/>
      <c r="F19" s="30"/>
      <c r="G19" s="31"/>
      <c r="H19" s="32" t="str">
        <f>IF(AND(T_Risques[[#This Row],[Probabilité]]="",T_Risques[[#This Row],[Impact]]=""),"",IFERROR((LEFT(T_Risques[[#This Row],[Probabilité]],1)*LEFT(T_Risques[[#This Row],[Impact]],1)/16),""))</f>
        <v/>
      </c>
    </row>
    <row r="20" spans="2:8" ht="39.75" customHeight="1">
      <c r="B20" s="33">
        <v>9</v>
      </c>
      <c r="C20" s="34"/>
      <c r="D20" s="34"/>
      <c r="E20" s="34"/>
      <c r="F20" s="34"/>
      <c r="G20" s="31"/>
      <c r="H20" s="35" t="str">
        <f>IF(AND(T_Risques[[#This Row],[Probabilité]]="",T_Risques[[#This Row],[Impact]]=""),"",IFERROR((LEFT(T_Risques[[#This Row],[Probabilité]],1)*LEFT(T_Risques[[#This Row],[Impact]],1)/16),""))</f>
        <v/>
      </c>
    </row>
  </sheetData>
  <mergeCells count="1">
    <mergeCell ref="G2:H2"/>
  </mergeCells>
  <conditionalFormatting sqref="H12:H20">
    <cfRule type="dataBar" priority="9">
      <dataBar>
        <cfvo type="num" val="0"/>
        <cfvo type="num" val="1"/>
        <color rgb="FFFF555A"/>
      </dataBar>
      <extLst>
        <ext xmlns:x14="http://schemas.microsoft.com/office/spreadsheetml/2009/9/main" uri="{B025F937-C7B1-47D3-B67F-A62EFF666E3E}">
          <x14:id>{6A5E8408-1854-492C-8A79-2A5CD183683A}</x14:id>
        </ext>
      </extLst>
    </cfRule>
  </conditionalFormatting>
  <conditionalFormatting sqref="F12:F20">
    <cfRule type="expression" dxfId="7" priority="1">
      <formula>$F12="4- Très probable"</formula>
    </cfRule>
    <cfRule type="expression" dxfId="6" priority="6">
      <formula>$F12="3- Probable"</formula>
    </cfRule>
    <cfRule type="expression" dxfId="5" priority="7">
      <formula>$F12="2- Improbable"</formula>
    </cfRule>
    <cfRule type="expression" dxfId="4" priority="8">
      <formula>$F12="1- Très improbable"</formula>
    </cfRule>
  </conditionalFormatting>
  <conditionalFormatting sqref="G12:G20">
    <cfRule type="expression" dxfId="3" priority="2">
      <formula>$G12="4- Très grave"</formula>
    </cfRule>
    <cfRule type="expression" dxfId="2" priority="3">
      <formula>$G12="3- Grave"</formula>
    </cfRule>
    <cfRule type="expression" dxfId="1" priority="4">
      <formula>$G12="2- Moyen"</formula>
    </cfRule>
    <cfRule type="expression" dxfId="0" priority="5">
      <formula>$G12="1- Faible"</formula>
    </cfRule>
  </conditionalFormatting>
  <pageMargins left="0.7" right="0.7" top="0.75" bottom="0.75" header="0.3" footer="0.3"/>
  <pageSetup paperSize="9" orientation="portrait" verticalDpi="0"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6A5E8408-1854-492C-8A79-2A5CD183683A}">
            <x14:dataBar minLength="0" maxLength="100" border="1" negativeBarBorderColorSameAsPositive="0">
              <x14:cfvo type="num">
                <xm:f>0</xm:f>
              </x14:cfvo>
              <x14:cfvo type="num">
                <xm:f>1</xm:f>
              </x14:cfvo>
              <x14:borderColor rgb="FFFF555A"/>
              <x14:negativeFillColor rgb="FFFF0000"/>
              <x14:negativeBorderColor rgb="FFFF0000"/>
              <x14:axisColor rgb="FF000000"/>
            </x14:dataBar>
          </x14:cfRule>
          <xm:sqref>H12:H14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Données!$B$10:$B$13</xm:f>
          </x14:formula1>
          <xm:sqref>F12:F14</xm:sqref>
        </x14:dataValidation>
        <x14:dataValidation type="list" allowBlank="1" showInputMessage="1" showErrorMessage="1">
          <x14:formula1>
            <xm:f>Données!$D$10:$D$13</xm:f>
          </x14:formula1>
          <xm:sqref>G12:G14</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3">
    <pageSetUpPr fitToPage="1"/>
  </sheetPr>
  <dimension ref="B1:I56"/>
  <sheetViews>
    <sheetView topLeftCell="A15" zoomScaleNormal="100" workbookViewId="0">
      <selection activeCell="J19" sqref="J19"/>
    </sheetView>
  </sheetViews>
  <sheetFormatPr defaultColWidth="9.140625" defaultRowHeight="16.5"/>
  <cols>
    <col min="1" max="1" width="1.7109375" style="1" customWidth="1"/>
    <col min="2" max="3" width="17.42578125" style="1" customWidth="1"/>
    <col min="4" max="4" width="43.28515625" style="1" customWidth="1"/>
    <col min="5" max="5" width="32.7109375" style="1" customWidth="1"/>
    <col min="6" max="6" width="1.140625" style="1" customWidth="1"/>
    <col min="7" max="7" width="3.140625" style="6" customWidth="1"/>
    <col min="8" max="8" width="1.140625" style="1" customWidth="1"/>
    <col min="9" max="9" width="3.140625" style="1" customWidth="1"/>
    <col min="10" max="16384" width="9.140625" style="1"/>
  </cols>
  <sheetData>
    <row r="1" spans="2:9" ht="9" customHeight="1" thickBot="1"/>
    <row r="2" spans="2:9" ht="31.5" thickBot="1">
      <c r="B2" s="3" t="str">
        <f>Notice!B2</f>
        <v>MATRICE DES RISQUES</v>
      </c>
      <c r="G2" s="26">
        <f>Notice!G2</f>
        <v>2019</v>
      </c>
      <c r="H2" s="26"/>
      <c r="I2" s="26"/>
    </row>
    <row r="3" spans="2:9" ht="8.25" customHeight="1"/>
    <row r="4" spans="2:9">
      <c r="B4" s="4" t="str">
        <f>Notice!B4</f>
        <v>NOM DU COMITE D'ENTREPRISE</v>
      </c>
      <c r="D4" s="2"/>
    </row>
    <row r="5" spans="2:9" ht="17.25" thickBot="1"/>
    <row r="6" spans="2:9" ht="17.25" thickBot="1">
      <c r="B6" s="5" t="s">
        <v>24</v>
      </c>
      <c r="C6" s="5"/>
      <c r="D6" s="5"/>
      <c r="E6" s="5"/>
      <c r="F6" s="5"/>
      <c r="G6" s="7"/>
      <c r="H6" s="5"/>
      <c r="I6" s="5"/>
    </row>
    <row r="8" spans="2:9">
      <c r="B8" s="10" t="str">
        <f>CONCATENATE("NIVEAU DE CRITICITE DU CE ",B4)</f>
        <v>NIVEAU DE CRITICITE DU CE NOM DU COMITE D'ENTREPRISE</v>
      </c>
      <c r="C8" s="11"/>
      <c r="D8" s="11"/>
      <c r="E8" s="11"/>
      <c r="F8" s="11"/>
      <c r="G8" s="12"/>
      <c r="H8" s="11"/>
      <c r="I8" s="11"/>
    </row>
    <row r="24" spans="2:9">
      <c r="B24" s="10" t="s">
        <v>33</v>
      </c>
      <c r="C24" s="11"/>
      <c r="D24" s="11"/>
      <c r="E24" s="11"/>
      <c r="F24" s="11"/>
      <c r="G24" s="12"/>
      <c r="H24" s="11"/>
      <c r="I24" s="11"/>
    </row>
    <row r="28" spans="2:9">
      <c r="B28" s="8"/>
      <c r="C28" s="9"/>
    </row>
    <row r="29" spans="2:9">
      <c r="B29" s="8"/>
      <c r="C29" s="9"/>
    </row>
    <row r="30" spans="2:9">
      <c r="B30" s="8"/>
      <c r="C30" s="9"/>
    </row>
    <row r="31" spans="2:9">
      <c r="B31" s="8"/>
      <c r="C31" s="9"/>
    </row>
    <row r="32" spans="2:9">
      <c r="B32" s="8"/>
    </row>
    <row r="33" spans="2:9">
      <c r="B33" s="8"/>
    </row>
    <row r="34" spans="2:9">
      <c r="B34" s="8"/>
    </row>
    <row r="35" spans="2:9">
      <c r="B35" s="8"/>
    </row>
    <row r="36" spans="2:9">
      <c r="B36" s="8"/>
    </row>
    <row r="37" spans="2:9">
      <c r="B37" s="8"/>
    </row>
    <row r="38" spans="2:9">
      <c r="B38" s="8"/>
    </row>
    <row r="39" spans="2:9">
      <c r="B39" s="8"/>
    </row>
    <row r="41" spans="2:9">
      <c r="B41" s="10" t="s">
        <v>38</v>
      </c>
      <c r="C41" s="11"/>
      <c r="D41" s="11"/>
      <c r="E41" s="11"/>
      <c r="F41" s="11"/>
      <c r="G41" s="12"/>
      <c r="H41" s="11"/>
      <c r="I41" s="11"/>
    </row>
    <row r="45" spans="2:9">
      <c r="B45" s="8"/>
      <c r="C45" s="9"/>
    </row>
    <row r="46" spans="2:9">
      <c r="B46" s="8"/>
      <c r="C46" s="9"/>
    </row>
    <row r="47" spans="2:9">
      <c r="B47" s="8"/>
      <c r="C47" s="9"/>
    </row>
    <row r="48" spans="2:9">
      <c r="B48" s="8"/>
      <c r="C48" s="9"/>
    </row>
    <row r="49" spans="2:2">
      <c r="B49" s="8"/>
    </row>
    <row r="50" spans="2:2">
      <c r="B50" s="8"/>
    </row>
    <row r="51" spans="2:2">
      <c r="B51" s="8"/>
    </row>
    <row r="52" spans="2:2">
      <c r="B52" s="8"/>
    </row>
    <row r="53" spans="2:2">
      <c r="B53" s="8"/>
    </row>
    <row r="54" spans="2:2">
      <c r="B54" s="8"/>
    </row>
    <row r="55" spans="2:2">
      <c r="B55" s="8"/>
    </row>
    <row r="56" spans="2:2">
      <c r="B56" s="8"/>
    </row>
  </sheetData>
  <mergeCells count="1">
    <mergeCell ref="G2:I2"/>
  </mergeCells>
  <pageMargins left="0.25" right="0.25" top="0.75" bottom="0.75" header="0.3" footer="0.3"/>
  <pageSetup paperSize="9" scale="82" fitToHeight="0" orientation="portrait" r:id="rId1"/>
  <drawing r:id="rId2"/>
</worksheet>
</file>

<file path=xl/worksheets/sheet5.xml><?xml version="1.0" encoding="utf-8"?>
<worksheet xmlns="http://schemas.openxmlformats.org/spreadsheetml/2006/main" xmlns:r="http://schemas.openxmlformats.org/officeDocument/2006/relationships">
  <sheetPr codeName="Feuil4"/>
  <dimension ref="C4:D17"/>
  <sheetViews>
    <sheetView zoomScale="130" zoomScaleNormal="130" workbookViewId="0">
      <selection activeCell="D11" sqref="D11"/>
    </sheetView>
  </sheetViews>
  <sheetFormatPr defaultColWidth="11.42578125" defaultRowHeight="15"/>
  <sheetData>
    <row r="4" spans="3:4">
      <c r="C4" t="s">
        <v>25</v>
      </c>
      <c r="D4">
        <v>25</v>
      </c>
    </row>
    <row r="5" spans="3:4">
      <c r="C5" t="s">
        <v>26</v>
      </c>
      <c r="D5">
        <v>25</v>
      </c>
    </row>
    <row r="6" spans="3:4">
      <c r="C6" t="s">
        <v>28</v>
      </c>
      <c r="D6">
        <v>25</v>
      </c>
    </row>
    <row r="7" spans="3:4">
      <c r="C7" t="s">
        <v>27</v>
      </c>
      <c r="D7">
        <v>25</v>
      </c>
    </row>
    <row r="8" spans="3:4">
      <c r="C8" t="s">
        <v>29</v>
      </c>
      <c r="D8">
        <f>SUM(D4:D7)</f>
        <v>100</v>
      </c>
    </row>
    <row r="11" spans="3:4">
      <c r="C11" t="s">
        <v>30</v>
      </c>
      <c r="D11" t="e">
        <f>AVERAGE(T_Risques[Criticité %])*100</f>
        <v>#DIV/0!</v>
      </c>
    </row>
    <row r="12" spans="3:4">
      <c r="C12" t="s">
        <v>31</v>
      </c>
      <c r="D12">
        <v>1</v>
      </c>
    </row>
    <row r="13" spans="3:4">
      <c r="C13" t="s">
        <v>29</v>
      </c>
      <c r="D13" t="e">
        <f>SUM(D4:D8)-(D12+D11)</f>
        <v>#DIV/0!</v>
      </c>
    </row>
    <row r="15" spans="3:4">
      <c r="C15" t="s">
        <v>32</v>
      </c>
    </row>
    <row r="16" spans="3:4">
      <c r="C16" t="s">
        <v>30</v>
      </c>
      <c r="D16" s="24" t="e">
        <f>ROUND(D11,0)/100</f>
        <v>#DIV/0!</v>
      </c>
    </row>
    <row r="17" spans="3:3">
      <c r="C17" t="s">
        <v>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5">
    <tabColor rgb="FFFFFF00"/>
  </sheetPr>
  <dimension ref="B4:I82"/>
  <sheetViews>
    <sheetView workbookViewId="0">
      <selection activeCell="C37" sqref="C37"/>
    </sheetView>
  </sheetViews>
  <sheetFormatPr defaultColWidth="11.42578125" defaultRowHeight="15"/>
  <cols>
    <col min="2" max="2" width="11.5703125" customWidth="1"/>
    <col min="7" max="7" width="11.42578125" customWidth="1"/>
  </cols>
  <sheetData>
    <row r="4" spans="2:9">
      <c r="F4" t="s">
        <v>35</v>
      </c>
      <c r="G4" t="str">
        <f>IFERROR(INDEX(C$8:C$82,MATCH(LARGE(B$8:B$82,ROWS(G$4:G4)),B$8:B$82,0)),"")</f>
        <v/>
      </c>
      <c r="H4" t="str">
        <f>G5</f>
        <v/>
      </c>
      <c r="I4">
        <v>75</v>
      </c>
    </row>
    <row r="5" spans="2:9">
      <c r="F5" t="s">
        <v>36</v>
      </c>
      <c r="G5" t="str">
        <f>IFERROR(INDEX(C$8:C$82,MATCH(LARGE(B$8:B$82,ROWS(G$4:G5)),B$8:B$82,0)),"")</f>
        <v/>
      </c>
      <c r="H5" t="str">
        <f>G4</f>
        <v/>
      </c>
      <c r="I5">
        <v>100</v>
      </c>
    </row>
    <row r="6" spans="2:9">
      <c r="F6" t="s">
        <v>37</v>
      </c>
      <c r="G6" t="str">
        <f>IFERROR(INDEX(C$8:C$82,MATCH(LARGE(B$8:B$82,ROWS(G$4:G6)),B$8:B$82,0)),"")</f>
        <v/>
      </c>
      <c r="H6" t="str">
        <f>G6</f>
        <v/>
      </c>
      <c r="I6">
        <v>50</v>
      </c>
    </row>
    <row r="7" spans="2:9">
      <c r="B7" t="s">
        <v>34</v>
      </c>
      <c r="C7" t="s">
        <v>4</v>
      </c>
    </row>
    <row r="8" spans="2:9">
      <c r="B8" s="25" t="str">
        <f>IF('Matrice risques'!H12="","",IF('Matrice risques'!H12=0,"",'Matrice risques'!H12-ROW()/1000000))</f>
        <v/>
      </c>
      <c r="C8">
        <f>'Matrice risques'!C12</f>
        <v>0</v>
      </c>
    </row>
    <row r="9" spans="2:9">
      <c r="B9" s="25" t="e">
        <f>IF('Matrice risques'!#REF!="","",IF('Matrice risques'!#REF!=0,"",'Matrice risques'!#REF!-ROW()/1000000))</f>
        <v>#REF!</v>
      </c>
      <c r="C9" t="e">
        <f>'Matrice risques'!#REF!</f>
        <v>#REF!</v>
      </c>
    </row>
    <row r="10" spans="2:9">
      <c r="B10" s="25" t="e">
        <f>IF('Matrice risques'!#REF!="","",IF('Matrice risques'!#REF!=0,"",'Matrice risques'!#REF!-ROW()/1000000))</f>
        <v>#REF!</v>
      </c>
      <c r="C10" t="e">
        <f>'Matrice risques'!#REF!</f>
        <v>#REF!</v>
      </c>
    </row>
    <row r="11" spans="2:9">
      <c r="B11" s="25" t="e">
        <f>IF('Matrice risques'!#REF!="","",IF('Matrice risques'!#REF!=0,"",'Matrice risques'!#REF!-ROW()/1000000))</f>
        <v>#REF!</v>
      </c>
      <c r="C11" t="e">
        <f>'Matrice risques'!#REF!</f>
        <v>#REF!</v>
      </c>
    </row>
    <row r="12" spans="2:9">
      <c r="B12" s="25" t="str">
        <f>IF('Matrice risques'!H13="","",IF('Matrice risques'!H13=0,"",'Matrice risques'!H13-ROW()/1000000))</f>
        <v/>
      </c>
      <c r="C12">
        <f>'Matrice risques'!C13</f>
        <v>0</v>
      </c>
      <c r="F12" t="s">
        <v>35</v>
      </c>
      <c r="G12" t="str">
        <f>IFERROR(INDEX(C$8:C$82,MATCH(SMALL(B$8:B$82,ROWS(G$4:G4)),B$8:B$82,0)),"")</f>
        <v/>
      </c>
      <c r="H12" t="str">
        <f>G13</f>
        <v/>
      </c>
    </row>
    <row r="13" spans="2:9">
      <c r="B13" s="25" t="str">
        <f>IF('Matrice risques'!H14="","",IF('Matrice risques'!H14=0,"",'Matrice risques'!H14-ROW()/1000000))</f>
        <v/>
      </c>
      <c r="C13">
        <f>'Matrice risques'!C14</f>
        <v>0</v>
      </c>
      <c r="F13" t="s">
        <v>36</v>
      </c>
      <c r="G13" t="str">
        <f>IFERROR(INDEX(C$8:C$82,MATCH(SMALL(B$8:B$82,ROWS(G$4:G5)),B$8:B$82,0)),"")</f>
        <v/>
      </c>
      <c r="H13" t="str">
        <f>G12</f>
        <v/>
      </c>
    </row>
    <row r="14" spans="2:9">
      <c r="B14" s="25" t="e">
        <f>IF('Matrice risques'!#REF!="","",IF('Matrice risques'!#REF!=0,"",'Matrice risques'!#REF!-ROW()/1000000))</f>
        <v>#REF!</v>
      </c>
      <c r="C14" t="e">
        <f>'Matrice risques'!#REF!</f>
        <v>#REF!</v>
      </c>
      <c r="F14" t="s">
        <v>37</v>
      </c>
      <c r="G14" t="str">
        <f>IFERROR(INDEX(C$8:C$82,MATCH(SMALL(B$8:B$82,ROWS(G$4:G6)),B$8:B$82,0)),"")</f>
        <v/>
      </c>
      <c r="H14" t="str">
        <f>G14</f>
        <v/>
      </c>
    </row>
    <row r="15" spans="2:9">
      <c r="B15" s="25" t="e">
        <f>IF('Matrice risques'!#REF!="","",IF('Matrice risques'!#REF!=0,"",'Matrice risques'!#REF!-ROW()/1000000))</f>
        <v>#REF!</v>
      </c>
      <c r="C15" t="e">
        <f>'Matrice risques'!#REF!</f>
        <v>#REF!</v>
      </c>
    </row>
    <row r="16" spans="2:9">
      <c r="B16" s="25" t="e">
        <f>IF('Matrice risques'!#REF!="","",IF('Matrice risques'!#REF!=0,"",'Matrice risques'!#REF!-ROW()/1000000))</f>
        <v>#REF!</v>
      </c>
      <c r="C16" t="e">
        <f>'Matrice risques'!#REF!</f>
        <v>#REF!</v>
      </c>
    </row>
    <row r="17" spans="2:3">
      <c r="B17" s="25" t="str">
        <f>IF('Matrice risques'!H15="","",IF('Matrice risques'!H15=0,"",'Matrice risques'!H15-ROW()/1000000))</f>
        <v/>
      </c>
      <c r="C17">
        <f>'Matrice risques'!C15</f>
        <v>0</v>
      </c>
    </row>
    <row r="18" spans="2:3">
      <c r="B18" s="25" t="str">
        <f>IF('Matrice risques'!H16="","",IF('Matrice risques'!H16=0,"",'Matrice risques'!H16-ROW()/1000000))</f>
        <v/>
      </c>
      <c r="C18">
        <f>'Matrice risques'!C16</f>
        <v>0</v>
      </c>
    </row>
    <row r="19" spans="2:3">
      <c r="B19" s="25" t="e">
        <f>IF('Matrice risques'!#REF!="","",IF('Matrice risques'!#REF!=0,"",'Matrice risques'!#REF!-ROW()/1000000))</f>
        <v>#REF!</v>
      </c>
      <c r="C19" t="e">
        <f>'Matrice risques'!#REF!</f>
        <v>#REF!</v>
      </c>
    </row>
    <row r="20" spans="2:3">
      <c r="B20" s="25" t="e">
        <f>IF('Matrice risques'!#REF!="","",IF('Matrice risques'!#REF!=0,"",'Matrice risques'!#REF!-ROW()/1000000))</f>
        <v>#REF!</v>
      </c>
      <c r="C20" t="e">
        <f>'Matrice risques'!#REF!</f>
        <v>#REF!</v>
      </c>
    </row>
    <row r="21" spans="2:3">
      <c r="B21" s="25" t="e">
        <f>IF('Matrice risques'!#REF!="","",IF('Matrice risques'!#REF!=0,"",'Matrice risques'!#REF!-ROW()/1000000))</f>
        <v>#REF!</v>
      </c>
      <c r="C21" t="e">
        <f>'Matrice risques'!#REF!</f>
        <v>#REF!</v>
      </c>
    </row>
    <row r="22" spans="2:3">
      <c r="B22" s="25" t="e">
        <f>IF('Matrice risques'!#REF!="","",IF('Matrice risques'!#REF!=0,"",'Matrice risques'!#REF!-ROW()/1000000))</f>
        <v>#REF!</v>
      </c>
      <c r="C22" t="e">
        <f>'Matrice risques'!#REF!</f>
        <v>#REF!</v>
      </c>
    </row>
    <row r="23" spans="2:3">
      <c r="B23" s="25" t="e">
        <f>IF('Matrice risques'!#REF!="","",IF('Matrice risques'!#REF!=0,"",'Matrice risques'!#REF!-ROW()/1000000))</f>
        <v>#REF!</v>
      </c>
      <c r="C23" t="e">
        <f>'Matrice risques'!#REF!</f>
        <v>#REF!</v>
      </c>
    </row>
    <row r="24" spans="2:3">
      <c r="B24" s="25" t="e">
        <f>IF('Matrice risques'!#REF!="","",IF('Matrice risques'!#REF!=0,"",'Matrice risques'!#REF!-ROW()/1000000))</f>
        <v>#REF!</v>
      </c>
      <c r="C24" t="e">
        <f>'Matrice risques'!#REF!</f>
        <v>#REF!</v>
      </c>
    </row>
    <row r="25" spans="2:3">
      <c r="B25" s="25" t="e">
        <f>IF('Matrice risques'!#REF!="","",IF('Matrice risques'!#REF!=0,"",'Matrice risques'!#REF!-ROW()/1000000))</f>
        <v>#REF!</v>
      </c>
      <c r="C25" t="e">
        <f>'Matrice risques'!#REF!</f>
        <v>#REF!</v>
      </c>
    </row>
    <row r="26" spans="2:3">
      <c r="B26" s="25" t="e">
        <f>IF('Matrice risques'!#REF!="","",IF('Matrice risques'!#REF!=0,"",'Matrice risques'!#REF!-ROW()/1000000))</f>
        <v>#REF!</v>
      </c>
      <c r="C26" t="e">
        <f>'Matrice risques'!#REF!</f>
        <v>#REF!</v>
      </c>
    </row>
    <row r="27" spans="2:3">
      <c r="B27" s="25" t="e">
        <f>IF('Matrice risques'!#REF!="","",IF('Matrice risques'!#REF!=0,"",'Matrice risques'!#REF!-ROW()/1000000))</f>
        <v>#REF!</v>
      </c>
      <c r="C27" t="e">
        <f>'Matrice risques'!#REF!</f>
        <v>#REF!</v>
      </c>
    </row>
    <row r="28" spans="2:3">
      <c r="B28" s="25" t="e">
        <f>IF('Matrice risques'!#REF!="","",IF('Matrice risques'!#REF!=0,"",'Matrice risques'!#REF!-ROW()/1000000))</f>
        <v>#REF!</v>
      </c>
      <c r="C28" t="e">
        <f>'Matrice risques'!#REF!</f>
        <v>#REF!</v>
      </c>
    </row>
    <row r="29" spans="2:3">
      <c r="B29" s="25" t="e">
        <f>IF('Matrice risques'!#REF!="","",IF('Matrice risques'!#REF!=0,"",'Matrice risques'!#REF!-ROW()/1000000))</f>
        <v>#REF!</v>
      </c>
      <c r="C29" t="e">
        <f>'Matrice risques'!#REF!</f>
        <v>#REF!</v>
      </c>
    </row>
    <row r="30" spans="2:3">
      <c r="B30" s="25" t="e">
        <f>IF('Matrice risques'!#REF!="","",IF('Matrice risques'!#REF!=0,"",'Matrice risques'!#REF!-ROW()/1000000))</f>
        <v>#REF!</v>
      </c>
      <c r="C30" t="e">
        <f>'Matrice risques'!#REF!</f>
        <v>#REF!</v>
      </c>
    </row>
    <row r="31" spans="2:3">
      <c r="B31" s="25" t="e">
        <f>IF('Matrice risques'!#REF!="","",IF('Matrice risques'!#REF!=0,"",'Matrice risques'!#REF!-ROW()/1000000))</f>
        <v>#REF!</v>
      </c>
      <c r="C31" t="e">
        <f>'Matrice risques'!#REF!</f>
        <v>#REF!</v>
      </c>
    </row>
    <row r="32" spans="2:3">
      <c r="B32" s="25" t="e">
        <f>IF('Matrice risques'!#REF!="","",IF('Matrice risques'!#REF!=0,"",'Matrice risques'!#REF!-ROW()/1000000))</f>
        <v>#REF!</v>
      </c>
      <c r="C32" t="e">
        <f>'Matrice risques'!#REF!</f>
        <v>#REF!</v>
      </c>
    </row>
    <row r="33" spans="2:3">
      <c r="B33" s="25" t="e">
        <f>IF('Matrice risques'!#REF!="","",IF('Matrice risques'!#REF!=0,"",'Matrice risques'!#REF!-ROW()/1000000))</f>
        <v>#REF!</v>
      </c>
      <c r="C33" t="e">
        <f>'Matrice risques'!#REF!</f>
        <v>#REF!</v>
      </c>
    </row>
    <row r="34" spans="2:3">
      <c r="B34" s="25" t="e">
        <f>IF('Matrice risques'!#REF!="","",IF('Matrice risques'!#REF!=0,"",'Matrice risques'!#REF!-ROW()/1000000))</f>
        <v>#REF!</v>
      </c>
      <c r="C34" t="e">
        <f>'Matrice risques'!#REF!</f>
        <v>#REF!</v>
      </c>
    </row>
    <row r="35" spans="2:3">
      <c r="B35" s="25" t="e">
        <f>IF('Matrice risques'!#REF!="","",IF('Matrice risques'!#REF!=0,"",'Matrice risques'!#REF!-ROW()/1000000))</f>
        <v>#REF!</v>
      </c>
      <c r="C35" t="e">
        <f>'Matrice risques'!#REF!</f>
        <v>#REF!</v>
      </c>
    </row>
    <row r="36" spans="2:3">
      <c r="B36" s="25" t="e">
        <f>IF('Matrice risques'!#REF!="","",IF('Matrice risques'!#REF!=0,"",'Matrice risques'!#REF!-ROW()/1000000))</f>
        <v>#REF!</v>
      </c>
      <c r="C36" t="e">
        <f>'Matrice risques'!#REF!</f>
        <v>#REF!</v>
      </c>
    </row>
    <row r="37" spans="2:3">
      <c r="B37" s="25" t="e">
        <f>IF('Matrice risques'!#REF!="","",IF('Matrice risques'!#REF!=0,"",'Matrice risques'!#REF!-ROW()/1000000))</f>
        <v>#REF!</v>
      </c>
      <c r="C37" t="e">
        <f>'Matrice risques'!#REF!</f>
        <v>#REF!</v>
      </c>
    </row>
    <row r="38" spans="2:3">
      <c r="B38" s="25" t="e">
        <f>IF('Matrice risques'!#REF!="","",IF('Matrice risques'!#REF!=0,"",'Matrice risques'!#REF!-ROW()/1000000))</f>
        <v>#REF!</v>
      </c>
      <c r="C38" t="e">
        <f>'Matrice risques'!#REF!</f>
        <v>#REF!</v>
      </c>
    </row>
    <row r="39" spans="2:3">
      <c r="B39" s="25" t="e">
        <f>IF('Matrice risques'!#REF!="","",IF('Matrice risques'!#REF!=0,"",'Matrice risques'!#REF!-ROW()/1000000))</f>
        <v>#REF!</v>
      </c>
      <c r="C39" t="e">
        <f>'Matrice risques'!#REF!</f>
        <v>#REF!</v>
      </c>
    </row>
    <row r="40" spans="2:3">
      <c r="B40" s="25" t="e">
        <f>IF('Matrice risques'!#REF!="","",IF('Matrice risques'!#REF!=0,"",'Matrice risques'!#REF!-ROW()/1000000))</f>
        <v>#REF!</v>
      </c>
      <c r="C40" t="e">
        <f>'Matrice risques'!#REF!</f>
        <v>#REF!</v>
      </c>
    </row>
    <row r="41" spans="2:3">
      <c r="B41" s="25" t="e">
        <f>IF('Matrice risques'!#REF!="","",IF('Matrice risques'!#REF!=0,"",'Matrice risques'!#REF!-ROW()/1000000))</f>
        <v>#REF!</v>
      </c>
      <c r="C41" t="e">
        <f>'Matrice risques'!#REF!</f>
        <v>#REF!</v>
      </c>
    </row>
    <row r="42" spans="2:3">
      <c r="B42" s="25" t="e">
        <f>IF('Matrice risques'!#REF!="","",IF('Matrice risques'!#REF!=0,"",'Matrice risques'!#REF!-ROW()/1000000))</f>
        <v>#REF!</v>
      </c>
      <c r="C42" t="e">
        <f>'Matrice risques'!#REF!</f>
        <v>#REF!</v>
      </c>
    </row>
    <row r="43" spans="2:3">
      <c r="B43" s="25" t="str">
        <f>IF('Matrice risques'!H17="","",IF('Matrice risques'!H17=0,"",'Matrice risques'!H17-ROW()/1000000))</f>
        <v/>
      </c>
      <c r="C43">
        <f>'Matrice risques'!C17</f>
        <v>0</v>
      </c>
    </row>
    <row r="44" spans="2:3">
      <c r="B44" s="25" t="e">
        <f>IF('Matrice risques'!#REF!="","",IF('Matrice risques'!#REF!=0,"",'Matrice risques'!#REF!-ROW()/1000000))</f>
        <v>#REF!</v>
      </c>
      <c r="C44" t="e">
        <f>'Matrice risques'!#REF!</f>
        <v>#REF!</v>
      </c>
    </row>
    <row r="45" spans="2:3">
      <c r="B45" s="25" t="e">
        <f>IF('Matrice risques'!#REF!="","",IF('Matrice risques'!#REF!=0,"",'Matrice risques'!#REF!-ROW()/1000000))</f>
        <v>#REF!</v>
      </c>
      <c r="C45" t="e">
        <f>'Matrice risques'!#REF!</f>
        <v>#REF!</v>
      </c>
    </row>
    <row r="46" spans="2:3">
      <c r="B46" s="25" t="e">
        <f>IF('Matrice risques'!#REF!="","",IF('Matrice risques'!#REF!=0,"",'Matrice risques'!#REF!-ROW()/1000000))</f>
        <v>#REF!</v>
      </c>
      <c r="C46" t="e">
        <f>'Matrice risques'!#REF!</f>
        <v>#REF!</v>
      </c>
    </row>
    <row r="47" spans="2:3">
      <c r="B47" s="25" t="e">
        <f>IF('Matrice risques'!#REF!="","",IF('Matrice risques'!#REF!=0,"",'Matrice risques'!#REF!-ROW()/1000000))</f>
        <v>#REF!</v>
      </c>
      <c r="C47" t="e">
        <f>'Matrice risques'!#REF!</f>
        <v>#REF!</v>
      </c>
    </row>
    <row r="48" spans="2:3">
      <c r="B48" s="25" t="e">
        <f>IF('Matrice risques'!#REF!="","",IF('Matrice risques'!#REF!=0,"",'Matrice risques'!#REF!-ROW()/1000000))</f>
        <v>#REF!</v>
      </c>
      <c r="C48" t="e">
        <f>'Matrice risques'!#REF!</f>
        <v>#REF!</v>
      </c>
    </row>
    <row r="49" spans="2:3">
      <c r="B49" s="25" t="e">
        <f>IF('Matrice risques'!#REF!="","",IF('Matrice risques'!#REF!=0,"",'Matrice risques'!#REF!-ROW()/1000000))</f>
        <v>#REF!</v>
      </c>
      <c r="C49" t="e">
        <f>'Matrice risques'!#REF!</f>
        <v>#REF!</v>
      </c>
    </row>
    <row r="50" spans="2:3">
      <c r="B50" s="25" t="e">
        <f>IF('Matrice risques'!#REF!="","",IF('Matrice risques'!#REF!=0,"",'Matrice risques'!#REF!-ROW()/1000000))</f>
        <v>#REF!</v>
      </c>
      <c r="C50" t="e">
        <f>'Matrice risques'!#REF!</f>
        <v>#REF!</v>
      </c>
    </row>
    <row r="51" spans="2:3">
      <c r="B51" s="25" t="e">
        <f>IF('Matrice risques'!#REF!="","",IF('Matrice risques'!#REF!=0,"",'Matrice risques'!#REF!-ROW()/1000000))</f>
        <v>#REF!</v>
      </c>
      <c r="C51" t="e">
        <f>'Matrice risques'!#REF!</f>
        <v>#REF!</v>
      </c>
    </row>
    <row r="52" spans="2:3">
      <c r="B52" s="25" t="e">
        <f>IF('Matrice risques'!#REF!="","",IF('Matrice risques'!#REF!=0,"",'Matrice risques'!#REF!-ROW()/1000000))</f>
        <v>#REF!</v>
      </c>
      <c r="C52" t="e">
        <f>'Matrice risques'!#REF!</f>
        <v>#REF!</v>
      </c>
    </row>
    <row r="53" spans="2:3">
      <c r="B53" s="25" t="e">
        <f>IF('Matrice risques'!#REF!="","",IF('Matrice risques'!#REF!=0,"",'Matrice risques'!#REF!-ROW()/1000000))</f>
        <v>#REF!</v>
      </c>
      <c r="C53" t="e">
        <f>'Matrice risques'!#REF!</f>
        <v>#REF!</v>
      </c>
    </row>
    <row r="54" spans="2:3">
      <c r="B54" s="25" t="e">
        <f>IF('Matrice risques'!#REF!="","",IF('Matrice risques'!#REF!=0,"",'Matrice risques'!#REF!-ROW()/1000000))</f>
        <v>#REF!</v>
      </c>
      <c r="C54" t="e">
        <f>'Matrice risques'!#REF!</f>
        <v>#REF!</v>
      </c>
    </row>
    <row r="55" spans="2:3">
      <c r="B55" s="25" t="e">
        <f>IF('Matrice risques'!#REF!="","",IF('Matrice risques'!#REF!=0,"",'Matrice risques'!#REF!-ROW()/1000000))</f>
        <v>#REF!</v>
      </c>
      <c r="C55" t="e">
        <f>'Matrice risques'!#REF!</f>
        <v>#REF!</v>
      </c>
    </row>
    <row r="56" spans="2:3">
      <c r="B56" s="25" t="e">
        <f>IF('Matrice risques'!#REF!="","",IF('Matrice risques'!#REF!=0,"",'Matrice risques'!#REF!-ROW()/1000000))</f>
        <v>#REF!</v>
      </c>
      <c r="C56" t="e">
        <f>'Matrice risques'!#REF!</f>
        <v>#REF!</v>
      </c>
    </row>
    <row r="57" spans="2:3">
      <c r="B57" s="25" t="e">
        <f>IF('Matrice risques'!#REF!="","",IF('Matrice risques'!#REF!=0,"",'Matrice risques'!#REF!-ROW()/1000000))</f>
        <v>#REF!</v>
      </c>
      <c r="C57" t="e">
        <f>'Matrice risques'!#REF!</f>
        <v>#REF!</v>
      </c>
    </row>
    <row r="58" spans="2:3">
      <c r="B58" s="25" t="e">
        <f>IF('Matrice risques'!#REF!="","",IF('Matrice risques'!#REF!=0,"",'Matrice risques'!#REF!-ROW()/1000000))</f>
        <v>#REF!</v>
      </c>
      <c r="C58" t="e">
        <f>'Matrice risques'!#REF!</f>
        <v>#REF!</v>
      </c>
    </row>
    <row r="59" spans="2:3">
      <c r="B59" s="25" t="e">
        <f>IF('Matrice risques'!#REF!="","",IF('Matrice risques'!#REF!=0,"",'Matrice risques'!#REF!-ROW()/1000000))</f>
        <v>#REF!</v>
      </c>
      <c r="C59" t="e">
        <f>'Matrice risques'!#REF!</f>
        <v>#REF!</v>
      </c>
    </row>
    <row r="60" spans="2:3">
      <c r="B60" s="25" t="e">
        <f>IF('Matrice risques'!#REF!="","",IF('Matrice risques'!#REF!=0,"",'Matrice risques'!#REF!-ROW()/1000000))</f>
        <v>#REF!</v>
      </c>
      <c r="C60" t="e">
        <f>'Matrice risques'!#REF!</f>
        <v>#REF!</v>
      </c>
    </row>
    <row r="61" spans="2:3">
      <c r="B61" s="25" t="e">
        <f>IF('Matrice risques'!#REF!="","",IF('Matrice risques'!#REF!=0,"",'Matrice risques'!#REF!-ROW()/1000000))</f>
        <v>#REF!</v>
      </c>
      <c r="C61" t="e">
        <f>'Matrice risques'!#REF!</f>
        <v>#REF!</v>
      </c>
    </row>
    <row r="62" spans="2:3">
      <c r="B62" s="25" t="str">
        <f>IF('Matrice risques'!H18="","",IF('Matrice risques'!H18=0,"",'Matrice risques'!H18-ROW()/1000000))</f>
        <v/>
      </c>
      <c r="C62">
        <f>'Matrice risques'!C18</f>
        <v>0</v>
      </c>
    </row>
    <row r="63" spans="2:3">
      <c r="B63" s="25" t="str">
        <f>IF('Matrice risques'!H19="","",IF('Matrice risques'!H19=0,"",'Matrice risques'!H19-ROW()/1000000))</f>
        <v/>
      </c>
      <c r="C63">
        <f>'Matrice risques'!C19</f>
        <v>0</v>
      </c>
    </row>
    <row r="64" spans="2:3">
      <c r="B64" s="25" t="str">
        <f>IF('Matrice risques'!H20="","",IF('Matrice risques'!H20=0,"",'Matrice risques'!H20-ROW()/1000000))</f>
        <v/>
      </c>
      <c r="C64">
        <f>'Matrice risques'!C20</f>
        <v>0</v>
      </c>
    </row>
    <row r="65" spans="2:3">
      <c r="B65" s="25" t="str">
        <f>IF('Matrice risques'!H21="","",IF('Matrice risques'!H21=0,"",'Matrice risques'!H21-ROW()/1000000))</f>
        <v/>
      </c>
      <c r="C65">
        <f>'Matrice risques'!C21</f>
        <v>0</v>
      </c>
    </row>
    <row r="66" spans="2:3">
      <c r="B66" s="25" t="str">
        <f>IF('Matrice risques'!H22="","",IF('Matrice risques'!H22=0,"",'Matrice risques'!H22-ROW()/1000000))</f>
        <v/>
      </c>
      <c r="C66">
        <f>'Matrice risques'!C22</f>
        <v>0</v>
      </c>
    </row>
    <row r="67" spans="2:3">
      <c r="B67" s="25" t="str">
        <f>IF('Matrice risques'!H23="","",IF('Matrice risques'!H23=0,"",'Matrice risques'!H23-ROW()/1000000))</f>
        <v/>
      </c>
      <c r="C67">
        <f>'Matrice risques'!C23</f>
        <v>0</v>
      </c>
    </row>
    <row r="68" spans="2:3">
      <c r="B68" s="25" t="str">
        <f>IF('Matrice risques'!H24="","",IF('Matrice risques'!H24=0,"",'Matrice risques'!H24-ROW()/1000000))</f>
        <v/>
      </c>
      <c r="C68">
        <f>'Matrice risques'!C24</f>
        <v>0</v>
      </c>
    </row>
    <row r="69" spans="2:3">
      <c r="B69" s="25" t="str">
        <f>IF('Matrice risques'!H25="","",IF('Matrice risques'!H25=0,"",'Matrice risques'!H25-ROW()/1000000))</f>
        <v/>
      </c>
      <c r="C69">
        <f>'Matrice risques'!C25</f>
        <v>0</v>
      </c>
    </row>
    <row r="70" spans="2:3">
      <c r="B70" s="25" t="str">
        <f>IF('Matrice risques'!H26="","",IF('Matrice risques'!H26=0,"",'Matrice risques'!H26-ROW()/1000000))</f>
        <v/>
      </c>
      <c r="C70">
        <f>'Matrice risques'!C26</f>
        <v>0</v>
      </c>
    </row>
    <row r="71" spans="2:3">
      <c r="B71" s="25" t="str">
        <f>IF('Matrice risques'!H27="","",IF('Matrice risques'!H27=0,"",'Matrice risques'!H27-ROW()/1000000))</f>
        <v/>
      </c>
      <c r="C71">
        <f>'Matrice risques'!C27</f>
        <v>0</v>
      </c>
    </row>
    <row r="72" spans="2:3">
      <c r="B72" s="25" t="str">
        <f>IF('Matrice risques'!H28="","",IF('Matrice risques'!H28=0,"",'Matrice risques'!H28-ROW()/1000000))</f>
        <v/>
      </c>
      <c r="C72">
        <f>'Matrice risques'!C28</f>
        <v>0</v>
      </c>
    </row>
    <row r="73" spans="2:3">
      <c r="B73" s="25" t="str">
        <f>IF('Matrice risques'!H29="","",IF('Matrice risques'!H29=0,"",'Matrice risques'!H29-ROW()/1000000))</f>
        <v/>
      </c>
      <c r="C73">
        <f>'Matrice risques'!C29</f>
        <v>0</v>
      </c>
    </row>
    <row r="74" spans="2:3">
      <c r="B74" s="25" t="str">
        <f>IF('Matrice risques'!H30="","",IF('Matrice risques'!H30=0,"",'Matrice risques'!H30-ROW()/1000000))</f>
        <v/>
      </c>
      <c r="C74">
        <f>'Matrice risques'!C30</f>
        <v>0</v>
      </c>
    </row>
    <row r="75" spans="2:3">
      <c r="B75" s="25" t="str">
        <f>IF('Matrice risques'!H31="","",IF('Matrice risques'!H31=0,"",'Matrice risques'!H31-ROW()/1000000))</f>
        <v/>
      </c>
      <c r="C75">
        <f>'Matrice risques'!C31</f>
        <v>0</v>
      </c>
    </row>
    <row r="76" spans="2:3">
      <c r="B76" s="25" t="str">
        <f>IF('Matrice risques'!H32="","",IF('Matrice risques'!H32=0,"",'Matrice risques'!H32-ROW()/1000000))</f>
        <v/>
      </c>
      <c r="C76">
        <f>'Matrice risques'!C32</f>
        <v>0</v>
      </c>
    </row>
    <row r="77" spans="2:3">
      <c r="B77" s="25" t="str">
        <f>IF('Matrice risques'!H33="","",IF('Matrice risques'!H33=0,"",'Matrice risques'!H33-ROW()/1000000))</f>
        <v/>
      </c>
      <c r="C77">
        <f>'Matrice risques'!C33</f>
        <v>0</v>
      </c>
    </row>
    <row r="78" spans="2:3">
      <c r="B78" s="25" t="str">
        <f>IF('Matrice risques'!H34="","",IF('Matrice risques'!H34=0,"",'Matrice risques'!H34-ROW()/1000000))</f>
        <v/>
      </c>
      <c r="C78">
        <f>'Matrice risques'!C34</f>
        <v>0</v>
      </c>
    </row>
    <row r="79" spans="2:3">
      <c r="B79" s="25" t="str">
        <f>IF('Matrice risques'!H35="","",IF('Matrice risques'!H35=0,"",'Matrice risques'!H35-ROW()/1000000))</f>
        <v/>
      </c>
      <c r="C79">
        <f>'Matrice risques'!C35</f>
        <v>0</v>
      </c>
    </row>
    <row r="80" spans="2:3">
      <c r="B80" s="25" t="str">
        <f>IF('Matrice risques'!H36="","",IF('Matrice risques'!H36=0,"",'Matrice risques'!H36-ROW()/1000000))</f>
        <v/>
      </c>
      <c r="C80">
        <f>'Matrice risques'!C36</f>
        <v>0</v>
      </c>
    </row>
    <row r="81" spans="2:3">
      <c r="B81" s="25" t="str">
        <f>IF('Matrice risques'!H37="","",IF('Matrice risques'!H37=0,"",'Matrice risques'!H37-ROW()/1000000))</f>
        <v/>
      </c>
      <c r="C81">
        <f>'Matrice risques'!C37</f>
        <v>0</v>
      </c>
    </row>
    <row r="82" spans="2:3">
      <c r="B82" s="25" t="str">
        <f>IF('Matrice risques'!H38="","",IF('Matrice risques'!H38=0,"",'Matrice risques'!H38-ROW()/1000000))</f>
        <v/>
      </c>
      <c r="C82">
        <f>'Matrice risques'!C38</f>
        <v>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Notice</vt:lpstr>
      <vt:lpstr>Données</vt:lpstr>
      <vt:lpstr>Matrice risques</vt:lpstr>
      <vt:lpstr>Indicateurs</vt:lpstr>
      <vt:lpstr>Feuil3</vt:lpstr>
      <vt:lpstr>Feuil5</vt:lpstr>
      <vt:lpstr>Indicateurs!Print_Area</vt:lpstr>
      <vt:lpstr>Notice!Print_Area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Carim</cp:lastModifiedBy>
  <dcterms:created xsi:type="dcterms:W3CDTF">2006-09-16T00:00:00Z</dcterms:created>
  <dcterms:modified xsi:type="dcterms:W3CDTF">2019-04-22T07:42:36Z</dcterms:modified>
</cp:coreProperties>
</file>