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/>
  <bookViews>
    <workbookView xWindow="0" yWindow="0" windowWidth="15345" windowHeight="44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1"/>
  <c r="K8"/>
  <c r="Z8"/>
  <c r="P8"/>
  <c r="U8"/>
  <c r="Z7" l="1"/>
  <c r="Z6"/>
  <c r="U7"/>
  <c r="U6"/>
  <c r="P7"/>
  <c r="P6"/>
  <c r="K7"/>
  <c r="K6"/>
  <c r="F7"/>
  <c r="AA7" s="1"/>
  <c r="AB7" s="1"/>
  <c r="F6"/>
  <c r="AA8"/>
  <c r="AB8" s="1"/>
  <c r="AA6" l="1"/>
  <c r="AB6" s="1"/>
</calcChain>
</file>

<file path=xl/sharedStrings.xml><?xml version="1.0" encoding="utf-8"?>
<sst xmlns="http://schemas.openxmlformats.org/spreadsheetml/2006/main" count="39" uniqueCount="15">
  <si>
    <t>Matin</t>
  </si>
  <si>
    <t>Midi</t>
  </si>
  <si>
    <t>Soir</t>
  </si>
  <si>
    <t>Total</t>
  </si>
  <si>
    <t>Lundi</t>
  </si>
  <si>
    <t>Mardi</t>
  </si>
  <si>
    <t>Mercredi</t>
  </si>
  <si>
    <t>Jeudi</t>
  </si>
  <si>
    <t>Vendredi</t>
  </si>
  <si>
    <t>TOTAL</t>
  </si>
  <si>
    <t>Horaire de référence</t>
  </si>
  <si>
    <t>Journée de référence</t>
  </si>
  <si>
    <t>Diff.</t>
  </si>
  <si>
    <t>F</t>
  </si>
  <si>
    <t>Semaine</t>
  </si>
</sst>
</file>

<file path=xl/styles.xml><?xml version="1.0" encoding="utf-8"?>
<styleSheet xmlns="http://schemas.openxmlformats.org/spreadsheetml/2006/main">
  <numFmts count="2">
    <numFmt numFmtId="164" formatCode="[hh]:mm"/>
    <numFmt numFmtId="165" formatCode="[Blue]\+[hh]:mm;[Red]\-[hh]:mm"/>
  </numFmts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3" fillId="0" borderId="5" xfId="0" applyFont="1" applyBorder="1" applyAlignment="1">
      <alignment horizontal="center"/>
    </xf>
    <xf numFmtId="20" fontId="0" fillId="0" borderId="4" xfId="0" applyNumberFormat="1" applyBorder="1"/>
    <xf numFmtId="20" fontId="0" fillId="0" borderId="0" xfId="0" applyNumberFormat="1" applyBorder="1"/>
    <xf numFmtId="20" fontId="3" fillId="0" borderId="5" xfId="0" applyNumberFormat="1" applyFont="1" applyBorder="1" applyAlignment="1">
      <alignment horizontal="center"/>
    </xf>
    <xf numFmtId="20" fontId="0" fillId="0" borderId="6" xfId="0" applyNumberFormat="1" applyBorder="1"/>
    <xf numFmtId="20" fontId="0" fillId="0" borderId="7" xfId="0" applyNumberFormat="1" applyBorder="1"/>
    <xf numFmtId="0" fontId="0" fillId="0" borderId="1" xfId="0" applyBorder="1"/>
    <xf numFmtId="0" fontId="0" fillId="0" borderId="3" xfId="0" applyBorder="1" applyAlignment="1">
      <alignment horizontal="centerContinuous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4" xfId="0" applyNumberFormat="1" applyBorder="1"/>
    <xf numFmtId="165" fontId="0" fillId="0" borderId="5" xfId="0" applyNumberFormat="1" applyBorder="1"/>
    <xf numFmtId="164" fontId="0" fillId="0" borderId="6" xfId="0" applyNumberFormat="1" applyBorder="1"/>
    <xf numFmtId="165" fontId="0" fillId="0" borderId="8" xfId="0" applyNumberFormat="1" applyBorder="1"/>
    <xf numFmtId="20" fontId="3" fillId="2" borderId="8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20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5"/>
  <sheetViews>
    <sheetView tabSelected="1" topLeftCell="D1" zoomScale="90" zoomScaleNormal="90" workbookViewId="0">
      <selection activeCell="K1" sqref="K1"/>
    </sheetView>
  </sheetViews>
  <sheetFormatPr defaultColWidth="11.42578125" defaultRowHeight="15"/>
  <cols>
    <col min="1" max="1" width="11.42578125" style="3"/>
  </cols>
  <sheetData>
    <row r="1" spans="1:28">
      <c r="C1" s="2"/>
      <c r="D1" s="2"/>
      <c r="E1" s="27" t="s">
        <v>11</v>
      </c>
      <c r="F1" s="27"/>
      <c r="G1" s="1">
        <v>1.5277777777777777</v>
      </c>
      <c r="I1" s="27" t="s">
        <v>10</v>
      </c>
      <c r="J1" s="27"/>
      <c r="K1" s="28">
        <v>0.30555555555555552</v>
      </c>
      <c r="M1" s="3"/>
    </row>
    <row r="3" spans="1:28" ht="15.75" thickBot="1"/>
    <row r="4" spans="1:28">
      <c r="B4" s="6" t="s">
        <v>4</v>
      </c>
      <c r="C4" s="7"/>
      <c r="D4" s="7"/>
      <c r="E4" s="7"/>
      <c r="F4" s="8"/>
      <c r="G4" s="6" t="s">
        <v>5</v>
      </c>
      <c r="H4" s="7"/>
      <c r="I4" s="7"/>
      <c r="J4" s="7"/>
      <c r="K4" s="16"/>
      <c r="L4" s="6" t="s">
        <v>6</v>
      </c>
      <c r="M4" s="7"/>
      <c r="N4" s="7"/>
      <c r="O4" s="7"/>
      <c r="P4" s="16"/>
      <c r="Q4" s="6" t="s">
        <v>7</v>
      </c>
      <c r="R4" s="7"/>
      <c r="S4" s="7"/>
      <c r="T4" s="7"/>
      <c r="U4" s="16"/>
      <c r="V4" s="6" t="s">
        <v>8</v>
      </c>
      <c r="W4" s="7"/>
      <c r="X4" s="7"/>
      <c r="Y4" s="7"/>
      <c r="Z4" s="16"/>
      <c r="AA4" s="15"/>
      <c r="AB4" s="8"/>
    </row>
    <row r="5" spans="1:28">
      <c r="A5" s="5" t="s">
        <v>14</v>
      </c>
      <c r="B5" s="19" t="s">
        <v>0</v>
      </c>
      <c r="C5" s="20" t="s">
        <v>1</v>
      </c>
      <c r="D5" s="20" t="s">
        <v>1</v>
      </c>
      <c r="E5" s="20" t="s">
        <v>2</v>
      </c>
      <c r="F5" s="9" t="s">
        <v>3</v>
      </c>
      <c r="G5" s="19" t="s">
        <v>0</v>
      </c>
      <c r="H5" s="20" t="s">
        <v>1</v>
      </c>
      <c r="I5" s="20" t="s">
        <v>1</v>
      </c>
      <c r="J5" s="20" t="s">
        <v>2</v>
      </c>
      <c r="K5" s="9" t="s">
        <v>3</v>
      </c>
      <c r="L5" s="19" t="s">
        <v>0</v>
      </c>
      <c r="M5" s="20" t="s">
        <v>1</v>
      </c>
      <c r="N5" s="20" t="s">
        <v>1</v>
      </c>
      <c r="O5" s="20" t="s">
        <v>2</v>
      </c>
      <c r="P5" s="9" t="s">
        <v>3</v>
      </c>
      <c r="Q5" s="19" t="s">
        <v>0</v>
      </c>
      <c r="R5" s="20" t="s">
        <v>1</v>
      </c>
      <c r="S5" s="20" t="s">
        <v>1</v>
      </c>
      <c r="T5" s="20" t="s">
        <v>2</v>
      </c>
      <c r="U5" s="9" t="s">
        <v>3</v>
      </c>
      <c r="V5" s="19" t="s">
        <v>0</v>
      </c>
      <c r="W5" s="20" t="s">
        <v>1</v>
      </c>
      <c r="X5" s="20" t="s">
        <v>1</v>
      </c>
      <c r="Y5" s="20" t="s">
        <v>2</v>
      </c>
      <c r="Z5" s="9" t="s">
        <v>3</v>
      </c>
      <c r="AA5" s="19" t="s">
        <v>9</v>
      </c>
      <c r="AB5" s="21" t="s">
        <v>12</v>
      </c>
    </row>
    <row r="6" spans="1:28">
      <c r="A6" s="5">
        <v>27</v>
      </c>
      <c r="B6" s="10">
        <v>0.33333333333333331</v>
      </c>
      <c r="C6" s="11">
        <v>0.51041666666666663</v>
      </c>
      <c r="D6" s="11">
        <v>0.53125</v>
      </c>
      <c r="E6" s="11">
        <v>0.68055555555555547</v>
      </c>
      <c r="F6" s="12">
        <f>(C6-B6)+(E6-D6)</f>
        <v>0.32638888888888878</v>
      </c>
      <c r="G6" s="10">
        <v>0.36805555555555558</v>
      </c>
      <c r="H6" s="11">
        <v>0.51041666666666663</v>
      </c>
      <c r="I6" s="11">
        <v>0.5625</v>
      </c>
      <c r="J6" s="11">
        <v>0.72916666666666663</v>
      </c>
      <c r="K6" s="12">
        <f>(H6-G6)+(J6-I6)</f>
        <v>0.30902777777777768</v>
      </c>
      <c r="L6" s="10">
        <v>0.33333333333333331</v>
      </c>
      <c r="M6" s="11">
        <v>0.5</v>
      </c>
      <c r="N6" s="11">
        <v>0.5625</v>
      </c>
      <c r="O6" s="11">
        <v>0.70833333333333337</v>
      </c>
      <c r="P6" s="12">
        <f>(M6-L6)+(O6-N6)</f>
        <v>0.31250000000000006</v>
      </c>
      <c r="Q6" s="10">
        <v>0.3298611111111111</v>
      </c>
      <c r="R6" s="11">
        <v>0.51388888888888895</v>
      </c>
      <c r="S6" s="11">
        <v>0.5625</v>
      </c>
      <c r="T6" s="11">
        <v>0.71180555555555547</v>
      </c>
      <c r="U6" s="12">
        <f>(R6-Q6)+(T6-S6)</f>
        <v>0.33333333333333331</v>
      </c>
      <c r="V6" s="10">
        <v>0.3576388888888889</v>
      </c>
      <c r="W6" s="11">
        <v>0.49305555555555558</v>
      </c>
      <c r="X6" s="11">
        <v>0.55555555555555558</v>
      </c>
      <c r="Y6" s="11">
        <v>0.76041666666666663</v>
      </c>
      <c r="Z6" s="12">
        <f>(W6-V6)+(Y6-X6)</f>
        <v>0.34027777777777773</v>
      </c>
      <c r="AA6" s="22">
        <f>+F6+K6+P6+U6+Z6</f>
        <v>1.6215277777777775</v>
      </c>
      <c r="AB6" s="23">
        <f>AA6-G1</f>
        <v>9.3749999999999778E-2</v>
      </c>
    </row>
    <row r="7" spans="1:28">
      <c r="A7" s="5">
        <v>28</v>
      </c>
      <c r="B7" s="10">
        <v>0.36458333333333331</v>
      </c>
      <c r="C7" s="11">
        <v>0.51041666666666663</v>
      </c>
      <c r="D7" s="11">
        <v>0.53125</v>
      </c>
      <c r="E7" s="11">
        <v>0.70833333333333337</v>
      </c>
      <c r="F7" s="12">
        <f t="shared" ref="F7" si="0">(C7-B7)+(E7-D7)</f>
        <v>0.32291666666666669</v>
      </c>
      <c r="G7" s="10">
        <v>0.35416666666666669</v>
      </c>
      <c r="H7" s="11">
        <v>0.51041666666666663</v>
      </c>
      <c r="I7" s="11">
        <v>0.5625</v>
      </c>
      <c r="J7" s="11">
        <v>0.70833333333333337</v>
      </c>
      <c r="K7" s="12">
        <f t="shared" ref="K7" si="1">(H7-G7)+(J7-I7)</f>
        <v>0.30208333333333331</v>
      </c>
      <c r="L7" s="10">
        <v>0.375</v>
      </c>
      <c r="M7" s="11">
        <v>0.45833333333333331</v>
      </c>
      <c r="N7" s="11">
        <v>0.54166666666666663</v>
      </c>
      <c r="O7" s="11">
        <v>0.75</v>
      </c>
      <c r="P7" s="12">
        <f t="shared" ref="P7" si="2">(M7-L7)+(O7-N7)</f>
        <v>0.29166666666666669</v>
      </c>
      <c r="Q7" s="10">
        <v>0.35416666666666669</v>
      </c>
      <c r="R7" s="11">
        <v>0.51041666666666663</v>
      </c>
      <c r="S7" s="11">
        <v>0.5625</v>
      </c>
      <c r="T7" s="11">
        <v>0.71180555555555547</v>
      </c>
      <c r="U7" s="12">
        <f>(R7-Q7)+(T7-S7)</f>
        <v>0.30555555555555541</v>
      </c>
      <c r="V7" s="10">
        <v>0.35416666666666669</v>
      </c>
      <c r="W7" s="11">
        <v>0.5</v>
      </c>
      <c r="X7" s="11">
        <v>0.5625</v>
      </c>
      <c r="Y7" s="11">
        <v>0.66666666666666663</v>
      </c>
      <c r="Z7" s="12">
        <f t="shared" ref="Z7" si="3">(W7-V7)+(Y7-X7)</f>
        <v>0.24999999999999994</v>
      </c>
      <c r="AA7" s="22">
        <f t="shared" ref="AA7:AA8" si="4">+F7+K7+P7+U7+Z7</f>
        <v>1.4722222222222221</v>
      </c>
      <c r="AB7" s="23">
        <f>AA7-G1</f>
        <v>-5.555555555555558E-2</v>
      </c>
    </row>
    <row r="8" spans="1:28" ht="15.75" thickBot="1">
      <c r="A8" s="5">
        <v>29</v>
      </c>
      <c r="B8" s="13">
        <v>0.33333333333333331</v>
      </c>
      <c r="C8" s="14">
        <v>0.51041666666666663</v>
      </c>
      <c r="D8" s="14">
        <v>0.55208333333333337</v>
      </c>
      <c r="E8" s="14">
        <v>0.70833333333333337</v>
      </c>
      <c r="F8" s="26">
        <f>IF(AND(ISTEXT(B8),ISTEXT(C8),ISTEXT(D8),ISTEXT(E8)),$K$1,(C8-B8)+(E8-D8))</f>
        <v>0.33333333333333331</v>
      </c>
      <c r="G8" s="13">
        <v>0.34375</v>
      </c>
      <c r="H8" s="14">
        <v>0.51041666666666663</v>
      </c>
      <c r="I8" s="14">
        <v>0.5625</v>
      </c>
      <c r="J8" s="14">
        <v>0.70833333333333337</v>
      </c>
      <c r="K8" s="26">
        <f>IF(AND(ISTEXT(G8),ISTEXT(H8),ISTEXT(I8),ISTEXT(J8)),$K$1,(H8-G8)+(J8-I8))</f>
        <v>0.3125</v>
      </c>
      <c r="L8" s="13">
        <v>0.34375</v>
      </c>
      <c r="M8" s="14">
        <v>0.51041666666666663</v>
      </c>
      <c r="N8" s="14">
        <v>0.5625</v>
      </c>
      <c r="O8" s="14">
        <v>0.70833333333333337</v>
      </c>
      <c r="P8" s="26">
        <f>IF(AND(ISTEXT(L8),ISTEXT(M8),ISTEXT(N8),ISTEXT(O8)),$K$1,(M8-L8)+(O8-N8))</f>
        <v>0.3125</v>
      </c>
      <c r="Q8" s="17" t="s">
        <v>13</v>
      </c>
      <c r="R8" s="18" t="s">
        <v>13</v>
      </c>
      <c r="S8" s="18" t="s">
        <v>13</v>
      </c>
      <c r="T8" s="18" t="s">
        <v>13</v>
      </c>
      <c r="U8" s="26">
        <f>IF(AND(ISTEXT(Q8),ISTEXT(R8),ISTEXT(S8),ISTEXT(T8)),$K$1,(R8-Q8)+(T8-S8))</f>
        <v>0.30555555555555552</v>
      </c>
      <c r="V8" s="13">
        <v>0.34375</v>
      </c>
      <c r="W8" s="14">
        <v>0.5</v>
      </c>
      <c r="X8" s="14">
        <v>0.5625</v>
      </c>
      <c r="Y8" s="14">
        <v>0.66666666666666663</v>
      </c>
      <c r="Z8" s="26">
        <f>IF(AND(ISTEXT(V8),ISTEXT(W8),ISTEXT(X8),ISTEXT(Y8)),$K$1,(W8-V8)+(Y8-X8))</f>
        <v>0.26041666666666663</v>
      </c>
      <c r="AA8" s="24">
        <f t="shared" si="4"/>
        <v>1.5243055555555554</v>
      </c>
      <c r="AB8" s="25">
        <f>AA8-G1</f>
        <v>-3.4722222222223209E-3</v>
      </c>
    </row>
    <row r="13" spans="1:28">
      <c r="G13" s="4"/>
    </row>
    <row r="14" spans="1:28">
      <c r="G14" s="4"/>
    </row>
    <row r="15" spans="1:28">
      <c r="G15" s="4"/>
    </row>
  </sheetData>
  <mergeCells count="2">
    <mergeCell ref="I1:J1"/>
    <mergeCell ref="E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</dc:creator>
  <cp:lastModifiedBy>Carim</cp:lastModifiedBy>
  <cp:lastPrinted>2019-05-04T15:22:24Z</cp:lastPrinted>
  <dcterms:created xsi:type="dcterms:W3CDTF">2019-05-04T15:16:07Z</dcterms:created>
  <dcterms:modified xsi:type="dcterms:W3CDTF">2019-05-05T09:26:01Z</dcterms:modified>
</cp:coreProperties>
</file>