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9795" yWindow="1545" windowWidth="6525" windowHeight="7350" tabRatio="578"/>
  </bookViews>
  <sheets>
    <sheet name="ENTESTTRER N-CLIENT+VILLE" sheetId="215" r:id="rId1"/>
    <sheet name="Feuil1" sheetId="191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CAL03">#REF!</definedName>
    <definedName name="_CAL1">#REF!</definedName>
    <definedName name="_NOM1">#REF!</definedName>
    <definedName name="AFAIRE">#REF!</definedName>
    <definedName name="ANN" localSheetId="0">'[1]EMPLOYEE LISTE'!#REF!</definedName>
    <definedName name="ANN">#REF!</definedName>
    <definedName name="ANNEE">#REF!</definedName>
    <definedName name="AVANCE">'[2]EMPLOYEE LISTE'!$H$23:$H$94</definedName>
    <definedName name="BON">#REF!</definedName>
    <definedName name="C_POST">#REF!</definedName>
    <definedName name="CALEND">#REF!</definedName>
    <definedName name="CALEND1">#REF!</definedName>
    <definedName name="CHARGEM">#REF!</definedName>
    <definedName name="CONCLU" localSheetId="0">'[1]EMPLOYEE LISTE'!$K$52:$K$58</definedName>
    <definedName name="CONCLU">#REF!</definedName>
    <definedName name="CONCLURE" localSheetId="0">'[1]EMPLOYEE LISTE'!#REF!</definedName>
    <definedName name="CONCLURE">#REF!</definedName>
    <definedName name="CONCLUSION" localSheetId="0">'[1]EMPLOYEE LISTE'!#REF!</definedName>
    <definedName name="CONCLUSION">#REF!</definedName>
    <definedName name="CONCLUT" localSheetId="0">'[1]EMPLOYEE LISTE'!$K$56:$K$58</definedName>
    <definedName name="CONCLUT">#REF!</definedName>
    <definedName name="COUTASS" localSheetId="0">'[1]EMPLOYEE LISTE'!$D$16:$D$19</definedName>
    <definedName name="COUTASS">#REF!</definedName>
    <definedName name="DA" localSheetId="0">'[1]EMPLOYEE LISTE'!#REF!</definedName>
    <definedName name="DA">#REF!</definedName>
    <definedName name="DAT" localSheetId="0">'[1]EMPLOYEE LISTE'!#REF!</definedName>
    <definedName name="DAT">#REF!</definedName>
    <definedName name="DATE">#REF!</definedName>
    <definedName name="DATESPRIX">'[3]DATE-TAUX'!$B$2:$B$64</definedName>
    <definedName name="DEP">#REF!</definedName>
    <definedName name="DEPR">#REF!</definedName>
    <definedName name="DEPRI">#REF!</definedName>
    <definedName name="DEPRIM">#REF!</definedName>
    <definedName name="DESTI">#REF!</definedName>
    <definedName name="DESTIN" localSheetId="0">'[1]EMPLOYEE LISTE'!$P$2:$P$43</definedName>
    <definedName name="DESTIN">#REF!</definedName>
    <definedName name="DESTINAT">#REF!</definedName>
    <definedName name="DIP" localSheetId="0">'[1]ESTIME-DEVIS'!#REF!</definedName>
    <definedName name="DIP">#REF!</definedName>
    <definedName name="DISTVIL">#REF!</definedName>
    <definedName name="DISVIL">#REF!</definedName>
    <definedName name="DIVERS" localSheetId="0">'[1]EMPLOYEE LISTE'!#REF!</definedName>
    <definedName name="DIVERS">#REF!</definedName>
    <definedName name="EGA" localSheetId="0">'[1]EMPLOYEE LISTE'!#REF!</definedName>
    <definedName name="EGA">#REF!</definedName>
    <definedName name="EM">'[4]EMPLOYEE LISTE'!$B$5:$B$55</definedName>
    <definedName name="EMOLOYEE" localSheetId="0">'[1]EMPLOYEE LISTE'!#REF!</definedName>
    <definedName name="EMOLOYEE">#REF!</definedName>
    <definedName name="EMPL">#REF!</definedName>
    <definedName name="EMPLE">#REF!</definedName>
    <definedName name="EMPLOIE">#REF!</definedName>
    <definedName name="emploier">#REF!</definedName>
    <definedName name="EMPLOTEE">'[2]EMPLOYEE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>'[5]EMPLOYEE LISTE'!$B$4:$B$47</definedName>
    <definedName name="EMPLOYERR">#REF!</definedName>
    <definedName name="EMPLOYEUR">#REF!</definedName>
    <definedName name="EMPNOM" localSheetId="0">'[1]EMPLOYEE LISTE'!$B$2:$B$113</definedName>
    <definedName name="EMPNOM">#REF!</definedName>
    <definedName name="EMPNOMS">#REF!</definedName>
    <definedName name="ENTREPOT" localSheetId="0">'[1]EMPLOYEE LISTE'!$D$50:$D$69</definedName>
    <definedName name="ENTREPOT">#REF!</definedName>
    <definedName name="EPLOYE">#REF!</definedName>
    <definedName name="ESGAR" localSheetId="0">'[1]EMPLOYEE LISTE'!#REF!</definedName>
    <definedName name="ESGAR">#REF!</definedName>
    <definedName name="ESTGAR" localSheetId="0">'[1]EMPLOYEE LISTE'!#REF!</definedName>
    <definedName name="ESTGAR">#REF!</definedName>
    <definedName name="ETATC" localSheetId="0">'[1]EMPLOYEE LISTE'!$K$45:$K$48</definedName>
    <definedName name="ETATC">#REF!</definedName>
    <definedName name="ETATCOMP">#REF!</definedName>
    <definedName name="EVALUATION" localSheetId="0">'[1]EMPLOYEE LISTE'!$G$6:$G$21</definedName>
    <definedName name="EVALUATION">#REF!</definedName>
    <definedName name="FAIRE" localSheetId="0">'[1]EMPLOYEE LISTE'!$P$62:$P$75</definedName>
    <definedName name="FAIRE">#REF!</definedName>
    <definedName name="FOURNIS" localSheetId="0">[1]FOURNISSEUR!$A$1:$A$47</definedName>
    <definedName name="FOURNIS">#REF!</definedName>
    <definedName name="FOURNISEUR" localSheetId="0">[1]FOURNISSEUR!$A$1:$A$53</definedName>
    <definedName name="FOURNISEUR">#REF!</definedName>
    <definedName name="FOURNISSEUR">#REF!</definedName>
    <definedName name="FOURNISSEURS" localSheetId="0">[1]FOURNISSEUR!$A$1:$A$52</definedName>
    <definedName name="FOURNISSEURS">#REF!</definedName>
    <definedName name="GOSS" localSheetId="0">'[1]EMPLOYEE LISTE'!$B$2:$B$113</definedName>
    <definedName name="GOSS">#REF!</definedName>
    <definedName name="GOSSE" localSheetId="0">'[1]EMPLOYEE LISTE'!$B$2:$B$113</definedName>
    <definedName name="GOSSE">#REF!</definedName>
    <definedName name="HER" localSheetId="0">'[1]EMPLOYEE LISTE'!#REF!</definedName>
    <definedName name="HER">#REF!</definedName>
    <definedName name="HERES" localSheetId="0">'[1]EMPLOYEE LISTE'!#REF!</definedName>
    <definedName name="HERES">#REF!</definedName>
    <definedName name="HEUR">'[2]EMPLOYEE LISTE'!$L$3:$L$113</definedName>
    <definedName name="HEURE" localSheetId="0">'[1]HEURE+POIDS'!$A$3:$A$44</definedName>
    <definedName name="HEURE">#REF!</definedName>
    <definedName name="HJHJK">#REF!</definedName>
    <definedName name="HR">#REF!</definedName>
    <definedName name="HRS" localSheetId="0">'[1]EMPLOYEE LISTE'!#REF!</definedName>
    <definedName name="HRS">#REF!</definedName>
    <definedName name="HRSARR">#REF!</definedName>
    <definedName name="HRSE" localSheetId="0">'[1]EMPLOYEE LISTE'!#REF!</definedName>
    <definedName name="HRSE">#REF!</definedName>
    <definedName name="JO" localSheetId="0">'[1]EMPLOYEE LISTE'!#REF!</definedName>
    <definedName name="JO">#REF!</definedName>
    <definedName name="JOOUR">#REF!</definedName>
    <definedName name="JOOURS">#REF!</definedName>
    <definedName name="JOU" localSheetId="0">'[1]EMPLOYEE LISTE'!#REF!</definedName>
    <definedName name="JOU">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 localSheetId="0">'[1]EMPLOYEE LISTE'!#REF!</definedName>
    <definedName name="JOURNEÉ">#REF!</definedName>
    <definedName name="JOURNEE1">#REF!</definedName>
    <definedName name="JOURNEEEEE">#REF!</definedName>
    <definedName name="JOURNEEEEEE">#REF!</definedName>
    <definedName name="JOURNEES">'[6]EMPLOYEE LISTE'!$H$6:$H$14</definedName>
    <definedName name="JOURS" localSheetId="0">'[1]EMPLOYEE LISTE'!#REF!</definedName>
    <definedName name="JOURS">#REF!</definedName>
    <definedName name="JOUTNAL">#REF!</definedName>
    <definedName name="JRS">#REF!</definedName>
    <definedName name="LISTE">#REF!</definedName>
    <definedName name="LISTEEMPL">'[6]EMPLOYEE LISTE'!$B$5:$B$52</definedName>
    <definedName name="LISTES">#REF!</definedName>
    <definedName name="MA">#REF!</definedName>
    <definedName name="MAN">#REF!</definedName>
    <definedName name="MANUT">#REF!</definedName>
    <definedName name="MANUTE">#REF!</definedName>
    <definedName name="MO" localSheetId="0">'[1]EMPLOYEE LISTE'!#REF!</definedName>
    <definedName name="MO">#REF!</definedName>
    <definedName name="MOIS">#REF!</definedName>
    <definedName name="NBR" localSheetId="0">'[1]EMPLOYEE LISTE'!#REF!</definedName>
    <definedName name="NBR">#REF!</definedName>
    <definedName name="NBRHO">#REF!</definedName>
    <definedName name="NBRJRS" localSheetId="0">'[1]EMPLOYEE LISTE'!$G$48:$G$52</definedName>
    <definedName name="NBRJRS">#REF!</definedName>
    <definedName name="NOEL" localSheetId="0">'[1]EMPLOYEE LISTE'!$K$28:$K$39</definedName>
    <definedName name="NOEL">#REF!</definedName>
    <definedName name="NOM">#REF!</definedName>
    <definedName name="NOMMER">#REF!</definedName>
    <definedName name="NOMMER1">#REF!</definedName>
    <definedName name="NOMMERE">#REF!</definedName>
    <definedName name="NOMS">'[6]EMPLOYEE LISTE'!$B$5:$B$52</definedName>
    <definedName name="NOTEPADS" localSheetId="0">'[1]EMPLOYEE LISTE'!$K$4:$K$24</definedName>
    <definedName name="NOTEPADS">#REF!</definedName>
    <definedName name="ORIG" localSheetId="0">'[1]EMPLOYEE LISTE'!#REF!</definedName>
    <definedName name="ORIG">#REF!</definedName>
    <definedName name="ORIGINE" localSheetId="0">'[1]EMPLOYEE LISTE'!#REF!</definedName>
    <definedName name="ORIGINE">#REF!</definedName>
    <definedName name="PLAGE">#REF!</definedName>
    <definedName name="PLAGEV">#REF!</definedName>
    <definedName name="POIDS">#REF!</definedName>
    <definedName name="PPOIDS" localSheetId="0">'[1]EMPLOYEE LISTE'!$G$81:$G$101</definedName>
    <definedName name="PPOIDS">#REF!</definedName>
    <definedName name="PRODUIT">#REF!</definedName>
    <definedName name="QUOI" localSheetId="0">'[1]EMPLOYEE LISTE'!$D$75:$D$81</definedName>
    <definedName name="QUOI">#REF!</definedName>
    <definedName name="QWXSQ">#REF!</definedName>
    <definedName name="RECH.ADRES">#REF!</definedName>
    <definedName name="RECH.RES">#REF!</definedName>
    <definedName name="RESERVATION">#REF!</definedName>
    <definedName name="RMPLOYEES">#REF!</definedName>
    <definedName name="SERV" localSheetId="0">'[1]EMPLOYEE LISTE'!#REF!</definedName>
    <definedName name="SERV">#REF!</definedName>
    <definedName name="SERVI">#REF!</definedName>
    <definedName name="SERVICE" localSheetId="0">'[1]EMPLOYEE LISTE'!$P$48:$P$57</definedName>
    <definedName name="SERVICE">#REF!</definedName>
    <definedName name="TARRIF">#REF!</definedName>
    <definedName name="TAUX">#REF!</definedName>
    <definedName name="TAXE" localSheetId="0">'[1]EMPLOYEE LISTE'!$D$23:$D$26</definedName>
    <definedName name="TAXE">#REF!</definedName>
    <definedName name="TAXES" localSheetId="0">'[1]EMPLOYEE LISTE'!#REF!</definedName>
    <definedName name="TAXES">#REF!</definedName>
    <definedName name="TEMPSH" localSheetId="0">'[1]EMPLOYEE LISTE'!$I$2:$I$97</definedName>
    <definedName name="TEMPSH">#REF!</definedName>
    <definedName name="TEMPSHH">#REF!</definedName>
    <definedName name="TEMPSLV">#REF!</definedName>
    <definedName name="TEMPSR" localSheetId="0">'[1]EMPLOYEE LISTE'!$E$83:$E$119</definedName>
    <definedName name="TEMPSR">#REF!</definedName>
    <definedName name="TEMPSRP">#REF!</definedName>
    <definedName name="TEMPSSRR">#REF!</definedName>
    <definedName name="TEST">#REF!</definedName>
    <definedName name="TEST1">#REF!</definedName>
    <definedName name="TESTEE">#REF!</definedName>
    <definedName name="TESTES">'[6]EMPLOYEE LISTE'!$B$5:$B$52</definedName>
    <definedName name="TPESTIME">#REF!</definedName>
    <definedName name="VEH">#REF!</definedName>
    <definedName name="VEHICUL" localSheetId="0">'[1]EMPLOYEE LISTE'!$D$73:$D$75</definedName>
    <definedName name="VEHICUL">#REF!</definedName>
    <definedName name="VEHICULE" localSheetId="0">'[1]EMPLOYEE LISTE'!$G$24:$G$29</definedName>
    <definedName name="VEHICULE">#REF!</definedName>
    <definedName name="VICBMJKJ">#REF!</definedName>
    <definedName name="VICTOR" localSheetId="0">'[1]EMPLOYEE LISTE'!$P$80:$P$270</definedName>
    <definedName name="VICTOR">#REF!</definedName>
    <definedName name="VIL" localSheetId="0">'[1]EMPLOYEE LISTE'!#REF!</definedName>
    <definedName name="VIL">#REF!</definedName>
    <definedName name="VILLE" localSheetId="0">'[1]EMPLOYEE LISTE'!#REF!</definedName>
    <definedName name="VILLE">#REF!</definedName>
    <definedName name="VILLES" localSheetId="0">'[1]EMPLOYEE LISTE'!#REF!</definedName>
    <definedName name="VILLES">#REF!</definedName>
    <definedName name="VILLLE">'ENTESTTRER N-CLIENT+VILLE'!#REF!</definedName>
    <definedName name="VILLLES">'[7]EMPLOYEE LISTE'!#REF!</definedName>
    <definedName name="VILS" localSheetId="0">'[1]EMPLOYEE LISTE'!#REF!</definedName>
    <definedName name="VILS">#REF!</definedName>
  </definedNames>
  <calcPr calcId="125725"/>
</workbook>
</file>

<file path=xl/calcChain.xml><?xml version="1.0" encoding="utf-8"?>
<calcChain xmlns="http://schemas.openxmlformats.org/spreadsheetml/2006/main">
  <c r="F8" i="215"/>
  <c r="E8"/>
  <c r="D8"/>
  <c r="B13"/>
  <c r="A7"/>
  <c r="A8"/>
  <c r="B8" s="1"/>
  <c r="C13"/>
  <c r="C8" l="1"/>
  <c r="D13"/>
  <c r="F13"/>
  <c r="E13" l="1"/>
</calcChain>
</file>

<file path=xl/comments1.xml><?xml version="1.0" encoding="utf-8"?>
<comments xmlns="http://schemas.openxmlformats.org/spreadsheetml/2006/main">
  <authors>
    <author>X</author>
  </authors>
  <commentList>
    <comment ref="A8" authorId="0">
      <text>
        <r>
          <rPr>
            <b/>
            <sz val="8"/>
            <color indexed="81"/>
            <rFont val="Tahoma"/>
            <family val="2"/>
          </rPr>
          <t>X: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<sst xmlns="http://schemas.openxmlformats.org/spreadsheetml/2006/main" count="20" uniqueCount="17">
  <si>
    <t>FACTURE</t>
  </si>
  <si>
    <t>ORIGINE</t>
  </si>
  <si>
    <t>ADRESSE FACTURATION</t>
  </si>
  <si>
    <t>Rheault &amp; Fils Ltée</t>
  </si>
  <si>
    <t>VILLE- PROVINCE</t>
  </si>
  <si>
    <t>PC-MILLER</t>
  </si>
  <si>
    <t>COMPAGNIE</t>
  </si>
  <si>
    <t xml:space="preserve"> A L`ATTENTION DE</t>
  </si>
  <si>
    <t>FACTURE NOM COMPAGNIE + VILLE</t>
  </si>
  <si>
    <t>pierre</t>
  </si>
  <si>
    <t xml:space="preserve">  attention</t>
  </si>
  <si>
    <r>
      <t>142, rue Saint-Jean-Baptiste</t>
    </r>
    <r>
      <rPr>
        <i/>
        <sz val="11"/>
        <color rgb="FF444444"/>
        <rFont val="Arial"/>
        <family val="2"/>
      </rPr>
      <t>, </t>
    </r>
    <r>
      <rPr>
        <i/>
        <sz val="11"/>
        <color rgb="FF444444"/>
        <rFont val="Inherit"/>
      </rPr>
      <t>Victoriaville</t>
    </r>
    <r>
      <rPr>
        <i/>
        <sz val="11"/>
        <color rgb="FF444444"/>
        <rFont val="Arial"/>
        <family val="2"/>
      </rPr>
      <t>, </t>
    </r>
    <r>
      <rPr>
        <i/>
        <sz val="11"/>
        <color rgb="FF444444"/>
        <rFont val="Inherit"/>
      </rPr>
      <t>QC</t>
    </r>
    <r>
      <rPr>
        <i/>
        <sz val="11"/>
        <color rgb="FF444444"/>
        <rFont val="Arial"/>
        <family val="2"/>
      </rPr>
      <t> </t>
    </r>
    <r>
      <rPr>
        <i/>
        <sz val="11"/>
        <color rgb="FF444444"/>
        <rFont val="Inherit"/>
      </rPr>
      <t>G6P 4G3</t>
    </r>
  </si>
  <si>
    <t xml:space="preserve">        Victoriaville, QC</t>
  </si>
  <si>
    <t>CODE POSTAL</t>
  </si>
  <si>
    <t>G6P 4G3</t>
  </si>
  <si>
    <t>MERCI JAMES007 merci pour le coup de main que j`aprecie beaucoup   dans mon champs ville-province j`aimerais  voir la ville ainsi que la province    et dans la plage du code postal  le g6p 4g3 seulement</t>
  </si>
  <si>
    <t xml:space="preserve">j`ai essayer de manipuler mais pour moi c`est le néant merci a l`avance </t>
  </si>
</sst>
</file>

<file path=xl/styles.xml><?xml version="1.0" encoding="utf-8"?>
<styleSheet xmlns="http://schemas.openxmlformats.org/spreadsheetml/2006/main">
  <numFmts count="2">
    <numFmt numFmtId="164" formatCode="_(&quot;$&quot;* #,##0.00_);_(&quot;$&quot;* \(#,##0.00\);_(&quot;$&quot;* &quot;-&quot;??_);_(@_)"/>
    <numFmt numFmtId="165" formatCode="[&lt;=9999999]###\-####;###\-###\-####"/>
  </numFmts>
  <fonts count="36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9"/>
      <color indexed="12"/>
      <name val="Arial"/>
      <family val="2"/>
    </font>
    <font>
      <b/>
      <sz val="12"/>
      <name val="Arial"/>
      <family val="2"/>
    </font>
    <font>
      <b/>
      <sz val="8"/>
      <color indexed="12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u/>
      <sz val="10"/>
      <color indexed="12"/>
      <name val="Arial"/>
      <family val="2"/>
    </font>
    <font>
      <b/>
      <u/>
      <sz val="10"/>
      <color theme="0"/>
      <name val="Arial"/>
      <family val="2"/>
    </font>
    <font>
      <b/>
      <sz val="8"/>
      <color rgb="FFFF0000"/>
      <name val="Arial"/>
      <family val="2"/>
    </font>
    <font>
      <b/>
      <sz val="10"/>
      <color rgb="FF0000CC"/>
      <name val="Arial"/>
      <family val="2"/>
    </font>
    <font>
      <sz val="10"/>
      <color rgb="FF0000CC"/>
      <name val="Arial"/>
      <family val="2"/>
    </font>
    <font>
      <b/>
      <sz val="12"/>
      <color theme="0"/>
      <name val="Arial"/>
      <family val="2"/>
    </font>
    <font>
      <sz val="9"/>
      <color rgb="FF444444"/>
      <name val="Arial"/>
      <family val="2"/>
    </font>
    <font>
      <b/>
      <sz val="10"/>
      <color rgb="FF252525"/>
      <name val="Normal Arial"/>
    </font>
    <font>
      <b/>
      <sz val="8"/>
      <color rgb="FF0000FF"/>
      <name val="Arial"/>
      <family val="2"/>
    </font>
    <font>
      <sz val="10"/>
      <color rgb="FFF589CE"/>
      <name val="Arial"/>
      <family val="2"/>
    </font>
    <font>
      <sz val="14"/>
      <color rgb="FF0000CC"/>
      <name val="Times New Roman"/>
      <family val="1"/>
    </font>
    <font>
      <b/>
      <sz val="11"/>
      <color theme="0"/>
      <name val="Normal Arial"/>
    </font>
    <font>
      <b/>
      <sz val="11"/>
      <color rgb="FF0000CC"/>
      <name val="Normal Arial"/>
    </font>
    <font>
      <i/>
      <sz val="11"/>
      <color rgb="FF444444"/>
      <name val="Arial"/>
      <family val="2"/>
    </font>
    <font>
      <i/>
      <sz val="11"/>
      <color rgb="FF444444"/>
      <name val="Inherit"/>
    </font>
    <font>
      <b/>
      <sz val="18"/>
      <name val="Arial"/>
      <family val="2"/>
    </font>
    <font>
      <b/>
      <sz val="18"/>
      <name val="Normal Arial"/>
    </font>
    <font>
      <sz val="15"/>
      <color rgb="FF444444"/>
      <name val="Inherit"/>
    </font>
    <font>
      <sz val="10"/>
      <color rgb="FF333333"/>
      <name val="Verdana"/>
      <family val="2"/>
    </font>
    <font>
      <b/>
      <sz val="12"/>
      <color rgb="FF0000CC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rgb="FFF589CE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13" fillId="0" borderId="0" applyFont="0" applyFill="0" applyBorder="0" applyAlignment="0" applyProtection="0"/>
    <xf numFmtId="0" fontId="2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52">
    <xf numFmtId="0" fontId="0" fillId="0" borderId="0" xfId="0"/>
    <xf numFmtId="0" fontId="8" fillId="0" borderId="0" xfId="0" applyFont="1"/>
    <xf numFmtId="0" fontId="0" fillId="2" borderId="0" xfId="0" applyFill="1" applyBorder="1"/>
    <xf numFmtId="0" fontId="20" fillId="0" borderId="0" xfId="0" applyFont="1"/>
    <xf numFmtId="0" fontId="12" fillId="2" borderId="0" xfId="0" applyFont="1" applyFill="1" applyBorder="1"/>
    <xf numFmtId="0" fontId="11" fillId="6" borderId="0" xfId="0" applyFont="1" applyFill="1" applyBorder="1"/>
    <xf numFmtId="0" fontId="11" fillId="2" borderId="0" xfId="0" applyFont="1" applyFill="1" applyBorder="1"/>
    <xf numFmtId="0" fontId="0" fillId="0" borderId="0" xfId="0"/>
    <xf numFmtId="0" fontId="0" fillId="0" borderId="0" xfId="0"/>
    <xf numFmtId="0" fontId="0" fillId="0" borderId="0" xfId="0"/>
    <xf numFmtId="0" fontId="9" fillId="2" borderId="0" xfId="0" applyFont="1" applyFill="1" applyAlignment="1">
      <alignment horizontal="center" shrinkToFit="1"/>
    </xf>
    <xf numFmtId="0" fontId="25" fillId="0" borderId="0" xfId="0" applyFont="1"/>
    <xf numFmtId="0" fontId="26" fillId="9" borderId="0" xfId="0" applyFont="1" applyFill="1"/>
    <xf numFmtId="0" fontId="26" fillId="9" borderId="0" xfId="0" applyFont="1" applyFill="1" applyAlignment="1">
      <alignment shrinkToFit="1"/>
    </xf>
    <xf numFmtId="0" fontId="27" fillId="3" borderId="0" xfId="0" applyFont="1" applyFill="1" applyAlignment="1">
      <alignment horizontal="center" wrapText="1"/>
    </xf>
    <xf numFmtId="0" fontId="28" fillId="9" borderId="0" xfId="0" applyFont="1" applyFill="1"/>
    <xf numFmtId="0" fontId="9" fillId="2" borderId="0" xfId="0" applyFont="1" applyFill="1" applyBorder="1" applyAlignment="1">
      <alignment horizontal="center" shrinkToFit="1"/>
    </xf>
    <xf numFmtId="14" fontId="18" fillId="0" borderId="0" xfId="0" applyNumberFormat="1" applyFont="1" applyAlignment="1">
      <alignment horizontal="center"/>
    </xf>
    <xf numFmtId="0" fontId="17" fillId="2" borderId="0" xfId="1" applyFont="1" applyFill="1" applyAlignment="1" applyProtection="1">
      <alignment horizontal="center"/>
    </xf>
    <xf numFmtId="0" fontId="0" fillId="0" borderId="0" xfId="0"/>
    <xf numFmtId="0" fontId="19" fillId="9" borderId="0" xfId="0" applyFont="1" applyFill="1"/>
    <xf numFmtId="0" fontId="0" fillId="0" borderId="0" xfId="0"/>
    <xf numFmtId="0" fontId="8" fillId="2" borderId="0" xfId="0" applyFont="1" applyFill="1" applyBorder="1" applyAlignment="1" applyProtection="1">
      <alignment wrapText="1" shrinkToFit="1"/>
      <protection locked="0"/>
    </xf>
    <xf numFmtId="0" fontId="9" fillId="0" borderId="0" xfId="0" applyFont="1" applyAlignment="1">
      <alignment horizontal="center"/>
    </xf>
    <xf numFmtId="0" fontId="9" fillId="2" borderId="0" xfId="0" applyFont="1" applyFill="1" applyBorder="1" applyAlignment="1">
      <alignment horizontal="center" shrinkToFit="1"/>
    </xf>
    <xf numFmtId="0" fontId="9" fillId="2" borderId="1" xfId="0" applyFont="1" applyFill="1" applyBorder="1" applyAlignment="1">
      <alignment horizontal="center" shrinkToFit="1"/>
    </xf>
    <xf numFmtId="0" fontId="22" fillId="2" borderId="0" xfId="0" applyFont="1" applyFill="1"/>
    <xf numFmtId="0" fontId="17" fillId="2" borderId="0" xfId="1" applyFont="1" applyFill="1" applyBorder="1" applyAlignment="1" applyProtection="1">
      <alignment horizontal="center"/>
    </xf>
    <xf numFmtId="0" fontId="6" fillId="2" borderId="0" xfId="0" applyFont="1" applyFill="1" applyBorder="1" applyAlignment="1">
      <alignment horizontal="left"/>
    </xf>
    <xf numFmtId="0" fontId="32" fillId="2" borderId="3" xfId="0" applyFont="1" applyFill="1" applyBorder="1" applyAlignment="1">
      <alignment horizontal="center" shrinkToFit="1"/>
    </xf>
    <xf numFmtId="165" fontId="26" fillId="7" borderId="2" xfId="0" applyNumberFormat="1" applyFont="1" applyFill="1" applyBorder="1" applyAlignment="1"/>
    <xf numFmtId="0" fontId="33" fillId="0" borderId="0" xfId="0" applyFont="1" applyAlignment="1">
      <alignment wrapText="1"/>
    </xf>
    <xf numFmtId="0" fontId="30" fillId="0" borderId="0" xfId="0" applyFont="1" applyAlignment="1">
      <alignment wrapText="1"/>
    </xf>
    <xf numFmtId="0" fontId="2" fillId="2" borderId="0" xfId="0" applyFont="1" applyFill="1" applyAlignment="1"/>
    <xf numFmtId="0" fontId="23" fillId="2" borderId="0" xfId="0" applyFont="1" applyFill="1" applyBorder="1" applyAlignment="1">
      <alignment horizontal="center" shrinkToFit="1"/>
    </xf>
    <xf numFmtId="0" fontId="21" fillId="8" borderId="4" xfId="0" applyFont="1" applyFill="1" applyBorder="1" applyAlignment="1">
      <alignment horizontal="center" shrinkToFit="1"/>
    </xf>
    <xf numFmtId="165" fontId="5" fillId="4" borderId="5" xfId="0" applyNumberFormat="1" applyFont="1" applyFill="1" applyBorder="1" applyAlignment="1">
      <alignment horizontal="center" shrinkToFit="1"/>
    </xf>
    <xf numFmtId="0" fontId="19" fillId="4" borderId="5" xfId="0" applyFont="1" applyFill="1" applyBorder="1" applyAlignment="1">
      <alignment horizontal="center"/>
    </xf>
    <xf numFmtId="165" fontId="24" fillId="4" borderId="7" xfId="0" applyNumberFormat="1" applyFont="1" applyFill="1" applyBorder="1" applyAlignment="1">
      <alignment horizontal="center" shrinkToFit="1"/>
    </xf>
    <xf numFmtId="2" fontId="7" fillId="4" borderId="5" xfId="0" applyNumberFormat="1" applyFont="1" applyFill="1" applyBorder="1" applyAlignment="1">
      <alignment horizontal="center" shrinkToFit="1"/>
    </xf>
    <xf numFmtId="2" fontId="7" fillId="4" borderId="6" xfId="0" applyNumberFormat="1" applyFont="1" applyFill="1" applyBorder="1" applyAlignment="1">
      <alignment horizontal="center" shrinkToFit="1"/>
    </xf>
    <xf numFmtId="0" fontId="4" fillId="5" borderId="0" xfId="0" applyFont="1" applyFill="1"/>
    <xf numFmtId="0" fontId="31" fillId="2" borderId="3" xfId="0" applyFont="1" applyFill="1" applyBorder="1" applyAlignment="1">
      <alignment horizontal="center"/>
    </xf>
    <xf numFmtId="0" fontId="4" fillId="5" borderId="0" xfId="0" applyFont="1" applyFill="1" applyAlignment="1">
      <alignment horizontal="center"/>
    </xf>
    <xf numFmtId="0" fontId="34" fillId="0" borderId="0" xfId="0" applyFont="1"/>
    <xf numFmtId="0" fontId="26" fillId="9" borderId="0" xfId="0" applyFont="1" applyFill="1" applyAlignment="1">
      <alignment horizontal="center"/>
    </xf>
    <xf numFmtId="0" fontId="35" fillId="7" borderId="0" xfId="0" applyFont="1" applyFill="1" applyAlignment="1">
      <alignment horizontal="center"/>
    </xf>
    <xf numFmtId="0" fontId="0" fillId="2" borderId="0" xfId="0" applyFill="1"/>
    <xf numFmtId="0" fontId="4" fillId="2" borderId="0" xfId="0" applyFont="1" applyFill="1" applyAlignment="1">
      <alignment horizontal="center"/>
    </xf>
    <xf numFmtId="0" fontId="11" fillId="0" borderId="0" xfId="0" applyFont="1" applyAlignment="1"/>
    <xf numFmtId="0" fontId="10" fillId="0" borderId="0" xfId="0" applyFont="1" applyAlignment="1"/>
    <xf numFmtId="0" fontId="0" fillId="0" borderId="0" xfId="0" applyAlignment="1"/>
  </cellXfs>
  <cellStyles count="6">
    <cellStyle name="Hyperlink" xfId="1" builtinId="8"/>
    <cellStyle name="Lien hypertexte 2" xfId="4"/>
    <cellStyle name="Monétaire 2" xfId="2"/>
    <cellStyle name="Normal" xfId="0" builtinId="0"/>
    <cellStyle name="Normal 2" xfId="3"/>
    <cellStyle name="Normal 3" xfId="5"/>
  </cellStyles>
  <dxfs count="0"/>
  <tableStyles count="0" defaultTableStyle="TableStyleMedium9" defaultPivotStyle="PivotStyleLight16"/>
  <colors>
    <mruColors>
      <color rgb="FF00FF00"/>
      <color rgb="FFFF66FF"/>
      <color rgb="FFCC66FF"/>
      <color rgb="FFFF00FF"/>
      <color rgb="FFD7A7C9"/>
      <color rgb="FF0000CC"/>
      <color rgb="FF00FFFF"/>
      <color rgb="FF73F0FD"/>
      <color rgb="FF28BFF4"/>
      <color rgb="FF03ED3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1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50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4</xdr:col>
      <xdr:colOff>571500</xdr:colOff>
      <xdr:row>6</xdr:row>
      <xdr:rowOff>9525</xdr:rowOff>
    </xdr:from>
    <xdr:to>
      <xdr:col>4</xdr:col>
      <xdr:colOff>733425</xdr:colOff>
      <xdr:row>7</xdr:row>
      <xdr:rowOff>114300</xdr:rowOff>
    </xdr:to>
    <xdr:sp macro="" textlink="">
      <xdr:nvSpPr>
        <xdr:cNvPr id="51" name="Flèche vers le bas 50"/>
        <xdr:cNvSpPr/>
      </xdr:nvSpPr>
      <xdr:spPr>
        <a:xfrm>
          <a:off x="13811250" y="1400175"/>
          <a:ext cx="161925" cy="3429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4</xdr:col>
      <xdr:colOff>514349</xdr:colOff>
      <xdr:row>8</xdr:row>
      <xdr:rowOff>133350</xdr:rowOff>
    </xdr:from>
    <xdr:to>
      <xdr:col>4</xdr:col>
      <xdr:colOff>704848</xdr:colOff>
      <xdr:row>11</xdr:row>
      <xdr:rowOff>114300</xdr:rowOff>
    </xdr:to>
    <xdr:sp macro="" textlink="">
      <xdr:nvSpPr>
        <xdr:cNvPr id="52" name="Flèche vers le bas 51"/>
        <xdr:cNvSpPr/>
      </xdr:nvSpPr>
      <xdr:spPr>
        <a:xfrm flipH="1">
          <a:off x="13754099" y="2000250"/>
          <a:ext cx="190499" cy="4667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5</xdr:col>
      <xdr:colOff>628650</xdr:colOff>
      <xdr:row>8</xdr:row>
      <xdr:rowOff>19050</xdr:rowOff>
    </xdr:from>
    <xdr:to>
      <xdr:col>5</xdr:col>
      <xdr:colOff>819149</xdr:colOff>
      <xdr:row>11</xdr:row>
      <xdr:rowOff>0</xdr:rowOff>
    </xdr:to>
    <xdr:sp macro="" textlink="">
      <xdr:nvSpPr>
        <xdr:cNvPr id="56" name="Flèche vers le bas 55"/>
        <xdr:cNvSpPr/>
      </xdr:nvSpPr>
      <xdr:spPr>
        <a:xfrm flipH="1">
          <a:off x="15487650" y="1885950"/>
          <a:ext cx="190499" cy="4667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EXP%20Z-ESTIMEE%20+%20FACTURE%20A%20FAIRE%20DIVERS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0-HEURE%20HOMMES%20SEMAINE/HEURE%20HOMMES%20A%20ENTRER/JANV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FORM%20Z-ESTIMEE%20+%20FACTURE%20A%20FAIRE%20DI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donnees/1-HEURE%20HOMMES%20SEMAINE/HEURE%20HOMMES%20A%20ENTRER/RON%20MODELE%20TOUS%20LES%20MO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donnees/1-HEURE%20HOMMES%20SEMAINE/HEURE%20HOMMES%20A%20ENTRER/NIL%20AVRIL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donnees/1-HEURE%20HOMMES%20SEMAINE/HEURE%20HOMMES%20A%20ENTRER/JUIN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donnees/1-HEURE%20HOMMES%20SEMAINE/HEURE%20HOMMES%20A%20ENTRER/JANV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TRER CLIENT"/>
      <sheetName val="CLIENTS"/>
      <sheetName val="ESTIME-DEVIS"/>
      <sheetName val="RESERVATION"/>
      <sheetName val="IMP-BOITE A FACTURER"/>
      <sheetName val="IMP-CONTROLE QUALITE (BON)"/>
      <sheetName val="IMP-CONFIRME RESERV $110.00"/>
      <sheetName val="CONFIRME DATE 2 JR"/>
      <sheetName val="CONFIRME DATE 3 JR-PACK"/>
      <sheetName val="CONFIRME DATE 4 JR"/>
      <sheetName val="IMP-BON COM 1 JOURS"/>
      <sheetName val="BON COM 2 JOURS"/>
      <sheetName val="BON COM 2 JOURS+TAXES"/>
      <sheetName val="PIANO BON COM 2 JOURS PIANO"/>
      <sheetName val="BON COM ENTREPOT+SEUL"/>
      <sheetName val="BON COM LOCATION 1-2 JOUR EXT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-VIN ST-VALENTIN POSTER"/>
      <sheetName val="POSTER NOEL COMP"/>
      <sheetName val="LETT CONFIRM DESTINATION"/>
      <sheetName val="OFFRE SERVICE"/>
      <sheetName val="ESTIMEE A FAIRE+DETAIL"/>
      <sheetName val="LETTRE 5% GARANTIE"/>
      <sheetName val="LETTRE 2 COMBINE+LOCATION"/>
      <sheetName val="LETTRE 3 DEVIS"/>
      <sheetName val="LETTRE 4 DEVIS HRS-POIDS"/>
      <sheetName val="LETTRE 4 DEVIS"/>
      <sheetName val="LETTRE DEVIS M-VENDU"/>
      <sheetName val="LETTRE DEVIS N-VIDEO"/>
      <sheetName val="LETTRE DEVIS UNITED VIDEO"/>
      <sheetName val="LETTRE OFF LOCAL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USA ESTIMATE"/>
      <sheetName val="EST LOCAT 32 PIED EXT"/>
      <sheetName val="EST LOCAT 48 PIED"/>
      <sheetName val="EST LOCAT 32 PIED LOCAL"/>
      <sheetName val="INV 32 PIED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-2 JOURS +TX"/>
      <sheetName val="BON COM LOCATION 1-2 JOUR E (2)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"/>
      <sheetName val="TARRIFF PÂCK"/>
      <sheetName val="EMPLOYEE LISTE"/>
      <sheetName val="FACTURE ENTRER DES DONNÉES"/>
      <sheetName val="A FAIRE IMPORTANT"/>
      <sheetName val="PICK-UP"/>
      <sheetName val="ORIGINE REQUEST"/>
      <sheetName val="FEUILLE TEMP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PONT ROUGE FLEURISTE LA SOLUTION FLEURIE 139 BOUL NOTRE-DAME, PONT-ROUGE, QC  TÉL 418-873-4393  FAX 418-873-1451 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ST-BRUNO Marche Aux Fleurs (Le) 1481, rue Roberval, Saint-Bruno, QC J3V 3P8  TEL 450-461-1845  E-MAIL INFO@MARCHEAUXFLEURS.CA</v>
          </cell>
        </row>
        <row r="29">
          <cell r="A29" t="str">
            <v>FL ST-LÉONARD ASTON BOUTIQUE SIMONE 188 PRINCIPALE, ST LEONARD D`ASTON, QC J0C-1M0  TEL: 819-399-3244  FAX: 819-399-3244</v>
          </cell>
        </row>
        <row r="30">
          <cell r="A30" t="str">
            <v>FL STE-ROSE FLEURISTE STE-ROSE 1104 BD CURE LABELLE, BLAINVILLE, QC TÉL 800-775-5132  FAX 450-622-7011</v>
          </cell>
        </row>
        <row r="31">
          <cell r="A31" t="str">
            <v>FL TR-RIV FLEURICULTURE GAUTHIER 4936 BL KRUGER, TR-RIVIERES, QC  G9A-4N1 TEL: 819-375-4813 FAX :819-375-1267</v>
          </cell>
        </row>
        <row r="32">
          <cell r="A32" t="str">
            <v>FL VICTO FLEURISTE GARNEAU 29 BOUL ARTHABASKA, VICTORIAVILLE, QC G6S-5R9  TEL 819-758-3887     FAX 819-758-4237</v>
          </cell>
        </row>
        <row r="34">
          <cell r="A34" t="str">
            <v>PL CHICOUITMI PLOMPERIE J.O GAUDREAU 158 PRICE OUEST CHICOUTIMI, QC G7J-1G8   TEL 418-549-6127   FAX 418-549-9096</v>
          </cell>
        </row>
        <row r="35">
          <cell r="A35" t="str">
            <v>PL RIVE-SUD PLOMBERIE JTF 49 DE GAULE RR2 ST-PHILIPPE, QC J0L-2K0       TEL  450-724-4001    FAX   450-724-0711</v>
          </cell>
        </row>
        <row r="36">
          <cell r="A36" t="str">
            <v>PL RIVE-SUD A.S JEAMN-MARC APP MENAGER THERRIEN 5751 D`AUTEUIL, BROSSARD, QC J4Z-1M6 TEL  450-676-2950  FAX 450-678-1722</v>
          </cell>
        </row>
        <row r="37">
          <cell r="A37" t="str">
            <v xml:space="preserve">PL-1 ++ A TOUT FAIRE ** SERVICE C.M.R A.S PÎERRE LAFLAMME E-MAIL PIELAF1@HOTMAIL.COM  TÉL 819-690-7007 </v>
          </cell>
        </row>
        <row r="38">
          <cell r="A38" t="str">
            <v>PL-2 TR-RIV PLOMBERIE MOBILE J MATHIEU 657 BERLINGUET TROIS-RIVIERES, QC    TEL 819-378-6884        FAX   819-378-8291</v>
          </cell>
        </row>
        <row r="39">
          <cell r="A39" t="str">
            <v>PL- VICTO PLOMBERIE ROBERT LAVIGNE  VICTORIAVILLE, QC    TEL 819-352-2740</v>
          </cell>
        </row>
        <row r="40">
          <cell r="A40" t="str">
            <v xml:space="preserve"> </v>
          </cell>
        </row>
        <row r="41">
          <cell r="A41" t="str">
            <v xml:space="preserve"> </v>
          </cell>
        </row>
        <row r="42">
          <cell r="A42" t="str">
            <v>RENOV MTL EBENISTE-PEINTRE CAMPEAU MARC                                  TEL 514-891-7531                                 MARC_CAMPEAU@HOTMAIL.COM</v>
          </cell>
        </row>
        <row r="43">
          <cell r="A43" t="str">
            <v>REP CUIR  LONGUEUIL FIBRENEW  A/S GUY LEBLANC  649 CH. DES HURONS, ST.MATHIAS.RICHELIEU, QC J3L-6A1 TEL 514.838.9555 FX 450-658-3173</v>
          </cell>
        </row>
        <row r="44">
          <cell r="A44" t="str">
            <v>REP CUIR  TR-RIVIERE FIBRENEW  A/S GUY EVANS 52 PIE X11, TR-RIVIERES SECT CAP QC G8T-1P7 CELL 819-380-7208  PORTE GARAGE 5252</v>
          </cell>
        </row>
        <row r="45">
          <cell r="A45" t="str">
            <v>REP LAVEUSE   GRENIER JEAN MARC 5521 D`AUTEUIL, BROSSARD, QC    TEL 450-676-2950     FAX 450-678-1722</v>
          </cell>
        </row>
        <row r="46">
          <cell r="A46" t="str">
            <v>REP LAVEUSE   CHAMPAGNE MAURICE, ST-CLOTHILDE, QC TEL 819.336.3179     CEL 819.470.8621</v>
          </cell>
        </row>
        <row r="51">
          <cell r="A51" t="str">
            <v xml:space="preserve"> </v>
          </cell>
        </row>
        <row r="52">
          <cell r="A52" t="str">
            <v xml:space="preserve"> </v>
          </cell>
        </row>
      </sheetData>
      <sheetData sheetId="97"/>
      <sheetData sheetId="98"/>
      <sheetData sheetId="99"/>
      <sheetData sheetId="100"/>
      <sheetData sheetId="101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02"/>
      <sheetData sheetId="103"/>
      <sheetData sheetId="104"/>
      <sheetData sheetId="105">
        <row r="2">
          <cell r="B2" t="str">
            <v>EMPLOYER 0</v>
          </cell>
          <cell r="I2">
            <v>0</v>
          </cell>
          <cell r="P2" t="str">
            <v>.</v>
          </cell>
        </row>
        <row r="3">
          <cell r="B3" t="str">
            <v>.</v>
          </cell>
          <cell r="I3" t="str">
            <v>CALL 1/2</v>
          </cell>
          <cell r="P3" t="str">
            <v>2 CHARGEMENT  A FAIRE</v>
          </cell>
        </row>
        <row r="4">
          <cell r="B4">
            <v>0</v>
          </cell>
          <cell r="I4" t="str">
            <v>HRS  ?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 t="str">
            <v>????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6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6.5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7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MERLIN C</v>
          </cell>
          <cell r="G9">
            <v>30000</v>
          </cell>
          <cell r="I9">
            <v>7.5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MATHIEU M</v>
          </cell>
          <cell r="G10">
            <v>40000</v>
          </cell>
          <cell r="I10">
            <v>8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JERICHO S</v>
          </cell>
          <cell r="G11">
            <v>50000</v>
          </cell>
          <cell r="I11">
            <v>8.5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J-FRANCOIS T</v>
          </cell>
          <cell r="G12">
            <v>60000</v>
          </cell>
          <cell r="I12">
            <v>9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FREDERIC M</v>
          </cell>
          <cell r="G13">
            <v>70000</v>
          </cell>
          <cell r="I13">
            <v>10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VINCENT P</v>
          </cell>
          <cell r="G14">
            <v>80000</v>
          </cell>
          <cell r="I14">
            <v>11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STEVEN D</v>
          </cell>
          <cell r="G15">
            <v>90000</v>
          </cell>
          <cell r="I15">
            <v>12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BOIVIN MATHIEU</v>
          </cell>
          <cell r="D16">
            <v>0</v>
          </cell>
          <cell r="G16">
            <v>100000</v>
          </cell>
          <cell r="I16">
            <v>13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 xml:space="preserve">RHEAULT RONALD </v>
          </cell>
          <cell r="D17">
            <v>0.5</v>
          </cell>
          <cell r="G17">
            <v>110000</v>
          </cell>
          <cell r="I17">
            <v>14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PABLO R</v>
          </cell>
          <cell r="D18">
            <v>0.75</v>
          </cell>
          <cell r="G18">
            <v>120000</v>
          </cell>
          <cell r="I18">
            <v>16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PHILLIP P</v>
          </cell>
          <cell r="D19">
            <v>0.8</v>
          </cell>
          <cell r="G19">
            <v>130000</v>
          </cell>
          <cell r="I19">
            <v>17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 xml:space="preserve">PIERRE LUC M  </v>
          </cell>
          <cell r="G20">
            <v>140000</v>
          </cell>
          <cell r="I20">
            <v>6.5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JEASON L</v>
          </cell>
          <cell r="G21">
            <v>150000</v>
          </cell>
          <cell r="I21">
            <v>7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BRUNO PIER T</v>
          </cell>
          <cell r="I22">
            <v>7.25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RAPHAEL G</v>
          </cell>
          <cell r="D23" t="str">
            <v>?????</v>
          </cell>
          <cell r="I23">
            <v>7.5</v>
          </cell>
          <cell r="P23" t="str">
            <v>INV COMPLET A FAIRE SIGNER</v>
          </cell>
        </row>
        <row r="24">
          <cell r="B24" t="str">
            <v>JOHNNY M</v>
          </cell>
          <cell r="D24" t="str">
            <v>INCLUS</v>
          </cell>
          <cell r="G24" t="str">
            <v>*</v>
          </cell>
          <cell r="I24">
            <v>7.75</v>
          </cell>
          <cell r="K24" t="str">
            <v xml:space="preserve"> □   VOYAGE COMBINEE ENLEVER 1/2 ROUTE + 1/2  MILLAGE</v>
          </cell>
          <cell r="P24" t="str">
            <v>INV COMPLET ENTREPOT * PESER COM #</v>
          </cell>
        </row>
        <row r="25">
          <cell r="B25" t="str">
            <v xml:space="preserve">MARCEL L </v>
          </cell>
          <cell r="D25" t="str">
            <v>EN SUS</v>
          </cell>
          <cell r="G25">
            <v>4</v>
          </cell>
          <cell r="I25">
            <v>8</v>
          </cell>
          <cell r="P25" t="str">
            <v>INV MEUBLE SEULEMENT *  PESER COM #</v>
          </cell>
        </row>
        <row r="26">
          <cell r="B26" t="str">
            <v>NORMANDE F</v>
          </cell>
          <cell r="D26" t="str">
            <v>PRIX FERME</v>
          </cell>
          <cell r="G26">
            <v>6</v>
          </cell>
          <cell r="I26">
            <v>8.25</v>
          </cell>
          <cell r="P26" t="str">
            <v>INV MEUBLE SEULEMENT * PRENDRE MILLAGE</v>
          </cell>
        </row>
        <row r="27">
          <cell r="B27" t="str">
            <v>MARYSE M</v>
          </cell>
          <cell r="G27" t="str">
            <v>323-053</v>
          </cell>
          <cell r="I27">
            <v>8.5</v>
          </cell>
          <cell r="P27" t="str">
            <v>INV VISUEL ET MONTRER AU CLIENT</v>
          </cell>
        </row>
        <row r="28">
          <cell r="B28" t="str">
            <v>MAXIME M</v>
          </cell>
          <cell r="G28" t="str">
            <v>323-048</v>
          </cell>
          <cell r="I28">
            <v>8.75</v>
          </cell>
          <cell r="K28" t="str">
            <v>NOEL</v>
          </cell>
          <cell r="P28" t="str">
            <v>LAISSER NUMERO CELLULAIRE</v>
          </cell>
        </row>
        <row r="29">
          <cell r="B29" t="str">
            <v>DAVID F</v>
          </cell>
          <cell r="G29" t="str">
            <v>LOCATION</v>
          </cell>
          <cell r="I29">
            <v>9</v>
          </cell>
          <cell r="K29" t="str">
            <v>……</v>
          </cell>
          <cell r="P29" t="str">
            <v>LAISSER NUMÉRO CELLULAIRE</v>
          </cell>
        </row>
        <row r="30">
          <cell r="B30" t="str">
            <v>SEBASTIEN S</v>
          </cell>
          <cell r="I30">
            <v>9.25</v>
          </cell>
          <cell r="K30" t="str">
            <v>LETTRE DE CONFIRMATION……</v>
          </cell>
          <cell r="P30" t="str">
            <v xml:space="preserve">LAISSEZ LES BOITES DE G-ROBES ET NOTEZ SUR LA FACTURE </v>
          </cell>
        </row>
        <row r="31">
          <cell r="B31" t="str">
            <v>NICOLAS F BROCHU</v>
          </cell>
          <cell r="I31">
            <v>9.5</v>
          </cell>
          <cell r="K31" t="str">
            <v>LETTRE D`OFFRE DE SERVICE</v>
          </cell>
          <cell r="P31" t="str">
            <v>LE CLIENT SERA A FACTURER</v>
          </cell>
        </row>
        <row r="32">
          <cell r="B32" t="str">
            <v>DANIEL B</v>
          </cell>
          <cell r="I32">
            <v>9.75</v>
          </cell>
          <cell r="K32" t="str">
            <v>JOYEUX NOEL ET BONNE HEUREUSE ANNÉE</v>
          </cell>
          <cell r="P32" t="str">
            <v>LE CLIENT VA PASSER PAYER AU BUREAU</v>
          </cell>
        </row>
        <row r="33">
          <cell r="B33" t="str">
            <v>PATRICK D</v>
          </cell>
          <cell r="I33">
            <v>10</v>
          </cell>
          <cell r="K33" t="str">
            <v>NOEL C</v>
          </cell>
          <cell r="P33" t="str">
            <v>MILLAGE A INDIQUER POUR FACTURATION</v>
          </cell>
        </row>
        <row r="34">
          <cell r="B34" t="str">
            <v>MARC P</v>
          </cell>
          <cell r="I34">
            <v>10.25</v>
          </cell>
          <cell r="K34" t="str">
            <v>NOEL B</v>
          </cell>
          <cell r="P34" t="str">
            <v>MILLAGE FACTURER 1/2 * COMBINER AVEC AUTRE VOYAGE</v>
          </cell>
        </row>
        <row r="35">
          <cell r="B35" t="str">
            <v>STEVE B</v>
          </cell>
          <cell r="I35">
            <v>10.5</v>
          </cell>
          <cell r="K35" t="str">
            <v>NOEL V</v>
          </cell>
          <cell r="P35" t="str">
            <v>MINIMUM 1 HEURES ************************</v>
          </cell>
        </row>
        <row r="36">
          <cell r="B36" t="str">
            <v>JIMMY C</v>
          </cell>
          <cell r="I36">
            <v>10.75</v>
          </cell>
          <cell r="K36" t="str">
            <v xml:space="preserve">JOYEUSE ST-VALENTIN </v>
          </cell>
          <cell r="P36" t="str">
            <v>MINIMUM  2 HEURES ************************</v>
          </cell>
        </row>
        <row r="37">
          <cell r="B37" t="str">
            <v>JONATHAN T</v>
          </cell>
          <cell r="I37">
            <v>11</v>
          </cell>
          <cell r="K37" t="str">
            <v xml:space="preserve"> ST-VALENTIN </v>
          </cell>
          <cell r="P37" t="str">
            <v>PEUT DÉMÉNAGER AVANT APPELEZ 1/2 AVANT</v>
          </cell>
        </row>
        <row r="38">
          <cell r="B38" t="str">
            <v>JEAN H</v>
          </cell>
          <cell r="I38">
            <v>11.25</v>
          </cell>
          <cell r="K38" t="str">
            <v>NOEL N</v>
          </cell>
          <cell r="P38" t="str">
            <v>PIANO EXTRA $ 250.00 SUPPLÉMENTAIRE</v>
          </cell>
        </row>
        <row r="39">
          <cell r="B39" t="str">
            <v>RAPHAEL M</v>
          </cell>
          <cell r="I39">
            <v>11.5</v>
          </cell>
          <cell r="K39" t="str">
            <v>VIN</v>
          </cell>
          <cell r="P39" t="str">
            <v xml:space="preserve">SI  POSSIBLE PLUS TOT * APP LE CLIENT 1/2 HRS AVANT </v>
          </cell>
        </row>
        <row r="40">
          <cell r="B40" t="str">
            <v xml:space="preserve">MIKE C </v>
          </cell>
          <cell r="I40">
            <v>11.75</v>
          </cell>
          <cell r="P40" t="str">
            <v>TV A EMBALLER  ** APPORTEZ CREATE MIROIR AVEC BULLE</v>
          </cell>
        </row>
        <row r="41">
          <cell r="B41" t="str">
            <v>MARC OLIVIER R</v>
          </cell>
          <cell r="I41">
            <v>12</v>
          </cell>
          <cell r="P41" t="str">
            <v xml:space="preserve">VERIFIER  INVENTAIRE CAMION  </v>
          </cell>
        </row>
        <row r="42">
          <cell r="B42" t="str">
            <v>AEYDO A</v>
          </cell>
          <cell r="I42">
            <v>12.25</v>
          </cell>
          <cell r="P42" t="str">
            <v>VIA ENTREPOT RHEAULT 142 ST-JEAN-BAPTISTE, VICTO G6P-4G3</v>
          </cell>
        </row>
        <row r="43">
          <cell r="B43" t="str">
            <v>SEBASTIEN B</v>
          </cell>
          <cell r="I43">
            <v>12.5</v>
          </cell>
          <cell r="P43" t="str">
            <v>VOYAGE COMBINÉE ENLEVER 1/2 TEMPS ROUTE ++ 1/2 MILLAGE</v>
          </cell>
        </row>
        <row r="44">
          <cell r="B44" t="str">
            <v xml:space="preserve">STEPHANE D </v>
          </cell>
          <cell r="I44">
            <v>12.75</v>
          </cell>
        </row>
        <row r="45">
          <cell r="B45" t="str">
            <v>JACQUES L</v>
          </cell>
          <cell r="I45">
            <v>13</v>
          </cell>
          <cell r="K45" t="str">
            <v>************** ETAT DE COMPTE **************</v>
          </cell>
        </row>
        <row r="46">
          <cell r="B46" t="str">
            <v>BILLY B</v>
          </cell>
          <cell r="I46">
            <v>13.25</v>
          </cell>
          <cell r="K46" t="str">
            <v>************** DERNIERE AVIS **************</v>
          </cell>
        </row>
        <row r="47">
          <cell r="B47" t="str">
            <v>ANDRÉ V</v>
          </cell>
          <cell r="I47">
            <v>13.5</v>
          </cell>
          <cell r="K47" t="str">
            <v>********* FRAIS D`ENTREPOSAGE *********</v>
          </cell>
        </row>
        <row r="48">
          <cell r="B48" t="str">
            <v>MANUEL C</v>
          </cell>
          <cell r="G48">
            <v>1</v>
          </cell>
          <cell r="I48">
            <v>13.75</v>
          </cell>
          <cell r="K48" t="str">
            <v>************** COMPTE EN COLLECTION **************</v>
          </cell>
          <cell r="P48" t="str">
            <v>XXXX</v>
          </cell>
        </row>
        <row r="49">
          <cell r="B49" t="str">
            <v xml:space="preserve">PIERRE LUC R  </v>
          </cell>
          <cell r="G49">
            <v>2</v>
          </cell>
          <cell r="I49">
            <v>14</v>
          </cell>
          <cell r="P49" t="str">
            <v>EBENISTE</v>
          </cell>
        </row>
        <row r="50">
          <cell r="B50" t="str">
            <v>DOMINIC T</v>
          </cell>
          <cell r="D50" t="str">
            <v>ENTREPOSAGE</v>
          </cell>
          <cell r="G50">
            <v>3</v>
          </cell>
          <cell r="I50">
            <v>14.25</v>
          </cell>
          <cell r="P50">
            <v>1</v>
          </cell>
        </row>
        <row r="51">
          <cell r="B51" t="str">
            <v>JONATHAN M</v>
          </cell>
          <cell r="D51" t="str">
            <v>DÉT:____________________</v>
          </cell>
          <cell r="G51">
            <v>4</v>
          </cell>
          <cell r="I51">
            <v>14.5</v>
          </cell>
          <cell r="P51">
            <v>2</v>
          </cell>
        </row>
        <row r="52">
          <cell r="B52" t="str">
            <v>FRÉDÉRIC M</v>
          </cell>
          <cell r="D52" t="str">
            <v>AIDE</v>
          </cell>
          <cell r="G52">
            <v>5</v>
          </cell>
          <cell r="I52">
            <v>14.75</v>
          </cell>
          <cell r="K52" t="str">
            <v>ESTIMÉE PRIX MONTANT FIXE</v>
          </cell>
          <cell r="P52">
            <v>3</v>
          </cell>
        </row>
        <row r="53">
          <cell r="B53" t="str">
            <v>ALEX P</v>
          </cell>
          <cell r="D53" t="str">
            <v>EMBALLAGE</v>
          </cell>
          <cell r="I53">
            <v>15</v>
          </cell>
          <cell r="K53" t="str">
            <v>ESTIMÉE PRIX MONTANT FIXE + TAXES</v>
          </cell>
          <cell r="P53">
            <v>4</v>
          </cell>
        </row>
        <row r="54">
          <cell r="B54" t="str">
            <v>SERGE P</v>
          </cell>
          <cell r="D54" t="str">
            <v>DÉBALLAGE</v>
          </cell>
          <cell r="I54">
            <v>15.25</v>
          </cell>
          <cell r="K54" t="str">
            <v>ESTIMÉE GARANTIE + OU - 10% MAXIMUM  ++ TAXES</v>
          </cell>
          <cell r="P54">
            <v>5</v>
          </cell>
        </row>
        <row r="55">
          <cell r="B55" t="str">
            <v>GUILLERMO M</v>
          </cell>
          <cell r="D55" t="str">
            <v>CHARGEMENT</v>
          </cell>
          <cell r="I55">
            <v>15.5</v>
          </cell>
          <cell r="K55" t="str">
            <v>ESTIMÉE APPROXIMATIF (LA FACTURE SERA BASÉE SUR LE TEMPS ET MILLAGE RÉEL REQUIS) TAXES EN SUS</v>
          </cell>
          <cell r="P55" t="str">
            <v>ELECTRICIEN</v>
          </cell>
        </row>
        <row r="56">
          <cell r="B56" t="str">
            <v>MANUEL GALLRDO</v>
          </cell>
          <cell r="D56" t="str">
            <v>CHARGER ENTREPOT</v>
          </cell>
          <cell r="I56">
            <v>15.75</v>
          </cell>
          <cell r="K56" t="str">
            <v>ESTIMÉE APPROXIMATIF (LA FACTURE SERA BASÉE SUR LE TEMPS ET MILLAGE RÉEL REQUIS) TAXES INCLUSES</v>
          </cell>
          <cell r="P56" t="str">
            <v>PLOMBIER</v>
          </cell>
        </row>
        <row r="57">
          <cell r="B57" t="str">
            <v>JORGE M</v>
          </cell>
          <cell r="D57" t="str">
            <v>CHARGER RÉSIDENCE</v>
          </cell>
          <cell r="I57">
            <v>16</v>
          </cell>
          <cell r="K57" t="str">
            <v>ESTIMÉE PRIX FERME (CHOISISSEZ AVEC OU SANS ÉVALUATION A NEUF)</v>
          </cell>
          <cell r="P57" t="str">
            <v>RHEAULT</v>
          </cell>
        </row>
        <row r="58">
          <cell r="B58" t="str">
            <v>WILMAN P</v>
          </cell>
          <cell r="D58" t="str">
            <v>DÉMÉNAGEMENT</v>
          </cell>
          <cell r="I58">
            <v>16.25</v>
          </cell>
          <cell r="K58" t="str">
            <v>************</v>
          </cell>
        </row>
        <row r="59">
          <cell r="B59" t="str">
            <v>MICHAEL D</v>
          </cell>
          <cell r="D59" t="str">
            <v>DÉPLACEMENT ENTRE-DEUX</v>
          </cell>
          <cell r="I59">
            <v>16.5</v>
          </cell>
        </row>
        <row r="60">
          <cell r="B60" t="str">
            <v>STEVE T</v>
          </cell>
          <cell r="D60" t="str">
            <v>ENTREPOSAGE MANUT</v>
          </cell>
          <cell r="I60">
            <v>16.75</v>
          </cell>
        </row>
        <row r="61">
          <cell r="B61" t="str">
            <v>PATRICK J</v>
          </cell>
          <cell r="D61" t="str">
            <v>LIVRAISON</v>
          </cell>
          <cell r="I61">
            <v>17</v>
          </cell>
        </row>
        <row r="62">
          <cell r="B62" t="str">
            <v>MANU C</v>
          </cell>
          <cell r="D62" t="str">
            <v>LIVRER ENTREPOT</v>
          </cell>
          <cell r="I62">
            <v>17.25</v>
          </cell>
          <cell r="P62" t="str">
            <v>$$$</v>
          </cell>
        </row>
        <row r="63">
          <cell r="B63" t="str">
            <v xml:space="preserve">JACK R </v>
          </cell>
          <cell r="D63" t="str">
            <v>LIVRER RÉSIDENCE</v>
          </cell>
          <cell r="I63">
            <v>17.5</v>
          </cell>
          <cell r="P63" t="str">
            <v>DECONNECTER ET RECONNECTER</v>
          </cell>
        </row>
        <row r="64">
          <cell r="B64" t="str">
            <v>PATRICK D</v>
          </cell>
          <cell r="D64" t="str">
            <v>LOCATION</v>
          </cell>
          <cell r="I64">
            <v>17.75</v>
          </cell>
          <cell r="P64" t="str">
            <v>DESTINATION</v>
          </cell>
        </row>
        <row r="65">
          <cell r="B65" t="str">
            <v>ST LAURENT KEVIN</v>
          </cell>
          <cell r="D65" t="str">
            <v>RAMASSAGE</v>
          </cell>
          <cell r="I65">
            <v>18</v>
          </cell>
          <cell r="P65" t="str">
            <v>FAIRE CREATE BOIS + FOAM</v>
          </cell>
        </row>
        <row r="66">
          <cell r="B66" t="str">
            <v>RONALD R</v>
          </cell>
          <cell r="D66" t="str">
            <v>RAMASSER RETOUR BUREAU</v>
          </cell>
          <cell r="I66">
            <v>18.25</v>
          </cell>
          <cell r="P66" t="str">
            <v>FAN  POELE DÉBRANCHER -REBRANCHER</v>
          </cell>
        </row>
        <row r="67">
          <cell r="B67" t="str">
            <v>BRUNO PIER T</v>
          </cell>
          <cell r="D67" t="str">
            <v>RETOUR</v>
          </cell>
          <cell r="I67">
            <v>18.5</v>
          </cell>
          <cell r="P67" t="str">
            <v>FAN POELE A ECHANGER (2)</v>
          </cell>
        </row>
        <row r="68">
          <cell r="B68" t="str">
            <v>MARIO C</v>
          </cell>
          <cell r="D68" t="str">
            <v>TEMP ROUTE CHARGEMENT</v>
          </cell>
          <cell r="I68">
            <v>18.75</v>
          </cell>
          <cell r="P68" t="str">
            <v>LAV -SECH A DEBRANCHER - REBRANCHER</v>
          </cell>
        </row>
        <row r="69">
          <cell r="B69" t="str">
            <v>ERIC B</v>
          </cell>
          <cell r="D69" t="str">
            <v>TEMP ROUTE LIVRAISON</v>
          </cell>
          <cell r="I69">
            <v>19</v>
          </cell>
          <cell r="P69" t="str">
            <v>LUSTRE A DÉBRANCHER - REBRANCHER</v>
          </cell>
        </row>
        <row r="70">
          <cell r="B70" t="str">
            <v>MATHIEU T</v>
          </cell>
          <cell r="I70">
            <v>19.25</v>
          </cell>
          <cell r="P70" t="str">
            <v>L-VAISSELLE A DEBRANCHER - REBRANCHER</v>
          </cell>
        </row>
        <row r="71">
          <cell r="B71" t="str">
            <v>M-OLIVIER B</v>
          </cell>
          <cell r="I71">
            <v>19.5</v>
          </cell>
          <cell r="P71" t="str">
            <v>L-VAISSELLE A ÉCHANGER (2)</v>
          </cell>
        </row>
        <row r="72">
          <cell r="B72" t="str">
            <v>GINETTE B</v>
          </cell>
          <cell r="I72">
            <v>19.75</v>
          </cell>
          <cell r="P72" t="str">
            <v>ORIGINE</v>
          </cell>
        </row>
        <row r="73">
          <cell r="B73" t="str">
            <v xml:space="preserve">LISE L </v>
          </cell>
          <cell r="D73" t="str">
            <v>REM 32 PIED</v>
          </cell>
          <cell r="I73">
            <v>20</v>
          </cell>
          <cell r="P73" t="str">
            <v>ORIGINE-DESTINATION</v>
          </cell>
        </row>
        <row r="74">
          <cell r="B74" t="str">
            <v>GERMAIN HUGO 341</v>
          </cell>
          <cell r="D74" t="str">
            <v>REM 48 PIED</v>
          </cell>
          <cell r="I74">
            <v>20.25</v>
          </cell>
          <cell r="P74" t="str">
            <v>TV ACL A CREATER - DÉCREATER</v>
          </cell>
        </row>
        <row r="75">
          <cell r="B75" t="str">
            <v>SAMSON MARC ANDRE 379</v>
          </cell>
          <cell r="D75" t="str">
            <v>REM 53 PIED</v>
          </cell>
          <cell r="I75">
            <v>20.5</v>
          </cell>
        </row>
        <row r="76">
          <cell r="B76" t="str">
            <v>VIGNEAULT MATHIEU 380</v>
          </cell>
          <cell r="I76">
            <v>20.75</v>
          </cell>
        </row>
        <row r="77">
          <cell r="B77" t="str">
            <v>RAYMOND DAVE 369</v>
          </cell>
          <cell r="I77">
            <v>21</v>
          </cell>
        </row>
        <row r="78">
          <cell r="B78" t="str">
            <v>BLAIS STEVE 356</v>
          </cell>
          <cell r="I78">
            <v>21.25</v>
          </cell>
        </row>
        <row r="79">
          <cell r="B79" t="str">
            <v>CAOUETE REMY 373</v>
          </cell>
          <cell r="I79">
            <v>21.5</v>
          </cell>
        </row>
        <row r="80">
          <cell r="B80" t="str">
            <v>TOUSIGNANT DOM 375</v>
          </cell>
          <cell r="D80" t="str">
            <v>EMBALLAGE</v>
          </cell>
          <cell r="I80">
            <v>21.75</v>
          </cell>
          <cell r="P80" t="str">
            <v>.</v>
          </cell>
        </row>
        <row r="81">
          <cell r="B81" t="str">
            <v>DUBOIS SEBASTIEN 368</v>
          </cell>
          <cell r="D81" t="str">
            <v>DÉMÉNAGEMENT</v>
          </cell>
          <cell r="I81">
            <v>22</v>
          </cell>
          <cell r="P81" t="str">
            <v>VICTO, QC</v>
          </cell>
        </row>
        <row r="82">
          <cell r="B82" t="str">
            <v>BERGERON SEBASTIEN 377</v>
          </cell>
          <cell r="G82">
            <v>1000</v>
          </cell>
          <cell r="I82">
            <v>22.25</v>
          </cell>
          <cell r="P82" t="str">
            <v>VICTORIAVILLE, QC</v>
          </cell>
        </row>
        <row r="83">
          <cell r="B83" t="str">
            <v>TARDIF DAVE 375</v>
          </cell>
          <cell r="E83">
            <v>2</v>
          </cell>
          <cell r="G83">
            <v>2000</v>
          </cell>
          <cell r="I83">
            <v>22.5</v>
          </cell>
          <cell r="P83" t="str">
            <v>PLESSISVILLE, QC</v>
          </cell>
        </row>
        <row r="84">
          <cell r="B84" t="str">
            <v>BOISVERT SEBASTIEN 376</v>
          </cell>
          <cell r="E84">
            <v>2.5</v>
          </cell>
          <cell r="G84">
            <v>3000</v>
          </cell>
          <cell r="I84">
            <v>22.75</v>
          </cell>
          <cell r="P84" t="str">
            <v>PRINCEVILLE, PQ</v>
          </cell>
        </row>
        <row r="85">
          <cell r="B85" t="str">
            <v>HOULE LAURENT 372</v>
          </cell>
          <cell r="E85">
            <v>3</v>
          </cell>
          <cell r="G85">
            <v>4000</v>
          </cell>
          <cell r="I85">
            <v>23</v>
          </cell>
          <cell r="P85" t="str">
            <v>ST-CHRISTOPHE D`ARTH, QC</v>
          </cell>
        </row>
        <row r="86">
          <cell r="B86" t="str">
            <v xml:space="preserve">TREMBLAY ALLAN 376  </v>
          </cell>
          <cell r="E86">
            <v>3.5</v>
          </cell>
          <cell r="G86">
            <v>5000</v>
          </cell>
          <cell r="I86">
            <v>23.25</v>
          </cell>
          <cell r="P86" t="str">
            <v>WARWICK, QC</v>
          </cell>
        </row>
        <row r="87">
          <cell r="B87" t="str">
            <v>PELLERIN ALEX 346</v>
          </cell>
          <cell r="E87">
            <v>4</v>
          </cell>
          <cell r="G87">
            <v>6000</v>
          </cell>
          <cell r="I87">
            <v>23.5</v>
          </cell>
          <cell r="P87" t="str">
            <v>A DÉTERMINÉE, QC</v>
          </cell>
        </row>
        <row r="88">
          <cell r="B88" t="str">
            <v xml:space="preserve">CUMMINS ALEXIS 371   </v>
          </cell>
          <cell r="E88">
            <v>4.5</v>
          </cell>
          <cell r="G88">
            <v>7000</v>
          </cell>
          <cell r="I88">
            <v>23.75</v>
          </cell>
          <cell r="P88" t="str">
            <v>ACTON VALE, QC</v>
          </cell>
        </row>
        <row r="89">
          <cell r="B89" t="str">
            <v>BERGERON SEBASTIEN</v>
          </cell>
          <cell r="E89">
            <v>5</v>
          </cell>
          <cell r="G89">
            <v>8000</v>
          </cell>
          <cell r="I89">
            <v>24</v>
          </cell>
          <cell r="P89" t="str">
            <v>AMOS, QC</v>
          </cell>
        </row>
        <row r="90">
          <cell r="B90" t="str">
            <v>AUGER CLAUDE 369</v>
          </cell>
          <cell r="E90">
            <v>5.5</v>
          </cell>
          <cell r="G90">
            <v>9000</v>
          </cell>
          <cell r="I90">
            <v>40</v>
          </cell>
          <cell r="P90" t="str">
            <v>AMQUI, QC</v>
          </cell>
        </row>
        <row r="91">
          <cell r="B91" t="str">
            <v>BLOUIN VINCENT 351</v>
          </cell>
          <cell r="E91">
            <v>6</v>
          </cell>
          <cell r="G91">
            <v>10000</v>
          </cell>
          <cell r="I91">
            <v>4.25</v>
          </cell>
          <cell r="P91" t="str">
            <v>ASBESTOS, QC</v>
          </cell>
        </row>
        <row r="92">
          <cell r="B92" t="str">
            <v xml:space="preserve">BOILY MARTIN 203          </v>
          </cell>
          <cell r="E92">
            <v>6.5</v>
          </cell>
          <cell r="G92">
            <v>11000</v>
          </cell>
          <cell r="I92">
            <v>4.5</v>
          </cell>
          <cell r="P92" t="str">
            <v>BAIE-COMEAU, QC</v>
          </cell>
        </row>
        <row r="93">
          <cell r="B93" t="str">
            <v>BOIVIN ERIC 314</v>
          </cell>
          <cell r="E93">
            <v>7</v>
          </cell>
          <cell r="G93">
            <v>12000</v>
          </cell>
          <cell r="I93">
            <v>4.75</v>
          </cell>
          <cell r="P93" t="str">
            <v>BEAUPRE, QC</v>
          </cell>
        </row>
        <row r="94">
          <cell r="B94" t="str">
            <v>CASAVANT MANUEL 333</v>
          </cell>
          <cell r="E94">
            <v>7.5</v>
          </cell>
          <cell r="G94">
            <v>13000</v>
          </cell>
          <cell r="I94">
            <v>5</v>
          </cell>
          <cell r="P94" t="str">
            <v>BECANCOUR, QC</v>
          </cell>
        </row>
        <row r="95">
          <cell r="B95" t="str">
            <v>GAGNE YVAN 285</v>
          </cell>
          <cell r="E95">
            <v>8</v>
          </cell>
          <cell r="G95">
            <v>14000</v>
          </cell>
          <cell r="I95">
            <v>5.25</v>
          </cell>
          <cell r="P95" t="str">
            <v>BELOEIL, QC</v>
          </cell>
        </row>
        <row r="96">
          <cell r="B96" t="str">
            <v>GAGNON MARIO</v>
          </cell>
          <cell r="E96">
            <v>8.5</v>
          </cell>
          <cell r="G96">
            <v>15000</v>
          </cell>
          <cell r="I96">
            <v>5.5</v>
          </cell>
          <cell r="P96" t="str">
            <v>BON CONSEIL, QC</v>
          </cell>
        </row>
        <row r="97">
          <cell r="B97" t="str">
            <v>GOUIN FREDERIC 359</v>
          </cell>
          <cell r="E97">
            <v>9</v>
          </cell>
          <cell r="G97">
            <v>16000</v>
          </cell>
          <cell r="I97">
            <v>5.75</v>
          </cell>
          <cell r="P97" t="str">
            <v>BONAVENTURE, QC</v>
          </cell>
        </row>
        <row r="98">
          <cell r="B98" t="str">
            <v>HOULE STEVEN 337</v>
          </cell>
          <cell r="E98">
            <v>9.5</v>
          </cell>
          <cell r="G98">
            <v>17000</v>
          </cell>
          <cell r="P98" t="str">
            <v>BOUCHERVILLE, QC</v>
          </cell>
        </row>
        <row r="99">
          <cell r="B99" t="str">
            <v>LARIVEE SEBASTIEN 331</v>
          </cell>
          <cell r="E99">
            <v>10</v>
          </cell>
          <cell r="G99">
            <v>18000</v>
          </cell>
          <cell r="P99" t="str">
            <v>BROMONT, QC</v>
          </cell>
        </row>
        <row r="100">
          <cell r="B100" t="str">
            <v>MICHAUD JIMMY</v>
          </cell>
          <cell r="E100">
            <v>10.5</v>
          </cell>
          <cell r="G100">
            <v>19000</v>
          </cell>
          <cell r="P100" t="str">
            <v>BROMPTONVILLE, QC</v>
          </cell>
        </row>
        <row r="101">
          <cell r="B101" t="str">
            <v>MICHAUD LUC 123</v>
          </cell>
          <cell r="E101">
            <v>11</v>
          </cell>
          <cell r="G101">
            <v>20000</v>
          </cell>
          <cell r="P101" t="str">
            <v>CALGARY, AB</v>
          </cell>
        </row>
        <row r="102">
          <cell r="B102" t="str">
            <v>MICHAUD TOBY 370</v>
          </cell>
          <cell r="E102">
            <v>11.5</v>
          </cell>
          <cell r="P102" t="str">
            <v>CANDIAC, QC</v>
          </cell>
        </row>
        <row r="103">
          <cell r="B103" t="str">
            <v>PELLERIN REGIS 317</v>
          </cell>
          <cell r="E103">
            <v>12</v>
          </cell>
          <cell r="P103" t="str">
            <v>CARIGNAN, QC</v>
          </cell>
        </row>
        <row r="104">
          <cell r="B104" t="str">
            <v>PELLERIN SERGE 363</v>
          </cell>
          <cell r="E104">
            <v>12.5</v>
          </cell>
          <cell r="P104" t="str">
            <v>CHAMBLY, QC</v>
          </cell>
        </row>
        <row r="105">
          <cell r="B105" t="str">
            <v>RICHER JACQUES 201</v>
          </cell>
          <cell r="E105">
            <v>13</v>
          </cell>
          <cell r="P105" t="str">
            <v>CHAMPLAIN, QC</v>
          </cell>
        </row>
        <row r="106">
          <cell r="B106" t="str">
            <v xml:space="preserve">ROUX DENIS 347      </v>
          </cell>
          <cell r="E106">
            <v>13.5</v>
          </cell>
          <cell r="P106" t="str">
            <v>CHANDLER, QC</v>
          </cell>
        </row>
        <row r="107">
          <cell r="B107" t="str">
            <v>SEVIGNY JOHANNE 000</v>
          </cell>
          <cell r="E107">
            <v>14</v>
          </cell>
          <cell r="P107" t="str">
            <v>CHESTERVILLE, QC</v>
          </cell>
        </row>
        <row r="108">
          <cell r="B108" t="str">
            <v>SOPHIE * CHUM J.O</v>
          </cell>
          <cell r="E108">
            <v>14.5</v>
          </cell>
          <cell r="P108" t="str">
            <v>CHIBOUGAMEAU, QC</v>
          </cell>
        </row>
        <row r="109">
          <cell r="B109" t="str">
            <v>TALBOT FRANCIS 361</v>
          </cell>
          <cell r="E109">
            <v>15</v>
          </cell>
          <cell r="P109" t="str">
            <v>CHICOUTIMI, QC</v>
          </cell>
        </row>
        <row r="110">
          <cell r="B110" t="str">
            <v>TARDIF MATHIEU 334</v>
          </cell>
          <cell r="E110">
            <v>15.5</v>
          </cell>
          <cell r="P110" t="str">
            <v>CINCINNATI, OHIO</v>
          </cell>
        </row>
        <row r="111">
          <cell r="B111" t="str">
            <v>VACHON GASTON 203</v>
          </cell>
          <cell r="E111">
            <v>16</v>
          </cell>
          <cell r="P111" t="str">
            <v>CLEVELAND, QC</v>
          </cell>
        </row>
        <row r="112">
          <cell r="B112" t="str">
            <v>VIGNEAULT ALEX  362</v>
          </cell>
          <cell r="E112">
            <v>16.5</v>
          </cell>
          <cell r="P112" t="str">
            <v>COATICOOK, QC</v>
          </cell>
        </row>
        <row r="113">
          <cell r="B113" t="str">
            <v>VIGNEAULT ALEX  362</v>
          </cell>
          <cell r="E113">
            <v>17</v>
          </cell>
          <cell r="P113" t="str">
            <v>COOKSHIRE, QC</v>
          </cell>
        </row>
        <row r="114">
          <cell r="E114">
            <v>17.5</v>
          </cell>
          <cell r="P114" t="str">
            <v>COWANSVILLE, QC</v>
          </cell>
        </row>
        <row r="115">
          <cell r="E115">
            <v>18</v>
          </cell>
          <cell r="P115" t="str">
            <v>DANVILLE, QC</v>
          </cell>
        </row>
        <row r="116">
          <cell r="E116">
            <v>18.5</v>
          </cell>
          <cell r="P116" t="str">
            <v>DAVELUYVILLE, QC</v>
          </cell>
        </row>
        <row r="117">
          <cell r="E117">
            <v>19</v>
          </cell>
          <cell r="P117" t="str">
            <v>DEAUVILLE, QC</v>
          </cell>
        </row>
        <row r="118">
          <cell r="E118">
            <v>19.5</v>
          </cell>
          <cell r="P118" t="str">
            <v>DISRAELI, QC</v>
          </cell>
        </row>
        <row r="119">
          <cell r="E119">
            <v>20</v>
          </cell>
          <cell r="P119" t="str">
            <v>DOLLARD DES ORMEAUX, QC</v>
          </cell>
        </row>
        <row r="120">
          <cell r="P120" t="str">
            <v>DRUMMONDVILLE, QC</v>
          </cell>
        </row>
        <row r="121">
          <cell r="P121" t="str">
            <v>EASTMAN, QC</v>
          </cell>
        </row>
        <row r="122">
          <cell r="P122" t="str">
            <v>FLEURIMONT, QC</v>
          </cell>
        </row>
        <row r="123">
          <cell r="P123" t="str">
            <v>GENTILLY, QC</v>
          </cell>
        </row>
        <row r="124">
          <cell r="P124" t="str">
            <v>GRANBY, QC</v>
          </cell>
        </row>
        <row r="125">
          <cell r="P125" t="str">
            <v>GRANDE PILES, QC</v>
          </cell>
        </row>
        <row r="126">
          <cell r="P126" t="str">
            <v>HAM NORD, QC</v>
          </cell>
        </row>
        <row r="127">
          <cell r="P127" t="str">
            <v>HEMMINGFORD, QC</v>
          </cell>
        </row>
        <row r="128">
          <cell r="P128" t="str">
            <v>HOUSTON, TX</v>
          </cell>
        </row>
        <row r="129">
          <cell r="P129" t="str">
            <v>JOLIETTE, QC</v>
          </cell>
        </row>
        <row r="130">
          <cell r="P130" t="str">
            <v>KEMPTVILLE, ON</v>
          </cell>
        </row>
        <row r="131">
          <cell r="P131" t="str">
            <v>KINGSEY FALLS, QC</v>
          </cell>
        </row>
        <row r="132">
          <cell r="P132" t="str">
            <v>KINGSTON, ON</v>
          </cell>
        </row>
        <row r="133">
          <cell r="P133" t="str">
            <v>L`ISLET SUR MER, QC</v>
          </cell>
        </row>
        <row r="134">
          <cell r="P134" t="str">
            <v>LA BAIE, QC</v>
          </cell>
        </row>
        <row r="135">
          <cell r="P135" t="str">
            <v>LA TUQUE, QC</v>
          </cell>
        </row>
        <row r="136">
          <cell r="P136" t="str">
            <v>LAC BEAUPORT, QC</v>
          </cell>
        </row>
        <row r="137">
          <cell r="P137" t="str">
            <v>LAC BROME, QC</v>
          </cell>
        </row>
        <row r="138">
          <cell r="P138" t="str">
            <v>LAC MASSON STE-MARGUERITE, QC</v>
          </cell>
        </row>
        <row r="139">
          <cell r="P139" t="str">
            <v>LAC MÉGANTIC, QC</v>
          </cell>
        </row>
        <row r="140">
          <cell r="P140" t="str">
            <v>LACHENAIE, QC</v>
          </cell>
        </row>
        <row r="141">
          <cell r="P141" t="str">
            <v>LACHUTE, QC</v>
          </cell>
        </row>
        <row r="142">
          <cell r="P142" t="str">
            <v>LANORAIE, QC</v>
          </cell>
        </row>
        <row r="143">
          <cell r="P143" t="str">
            <v>LATERRIERE, QC</v>
          </cell>
        </row>
        <row r="144">
          <cell r="P144" t="str">
            <v>LAURIERVILLE, QC</v>
          </cell>
        </row>
        <row r="145">
          <cell r="P145" t="str">
            <v>LAVAL, QC</v>
          </cell>
        </row>
        <row r="146">
          <cell r="P146" t="str">
            <v>LE GARDEUR, QC</v>
          </cell>
        </row>
        <row r="147">
          <cell r="P147" t="str">
            <v>LÉVIS, QC</v>
          </cell>
        </row>
        <row r="148">
          <cell r="P148" t="str">
            <v>LONGUEUIL, QC</v>
          </cell>
        </row>
        <row r="149">
          <cell r="P149" t="str">
            <v>LOTBINIERE, QC</v>
          </cell>
        </row>
        <row r="150">
          <cell r="P150" t="str">
            <v>LOURDES, QC</v>
          </cell>
        </row>
        <row r="151">
          <cell r="P151" t="str">
            <v>LYSTER. QC</v>
          </cell>
        </row>
        <row r="152">
          <cell r="P152" t="str">
            <v>MARMORA, ON</v>
          </cell>
        </row>
        <row r="153">
          <cell r="P153" t="str">
            <v>MASCOUCHE, QC</v>
          </cell>
        </row>
        <row r="154">
          <cell r="P154" t="str">
            <v>MATANE, QC</v>
          </cell>
        </row>
        <row r="155">
          <cell r="P155" t="str">
            <v>MERCIER, QC</v>
          </cell>
        </row>
        <row r="156">
          <cell r="P156" t="str">
            <v>MIRABEL, QC</v>
          </cell>
        </row>
        <row r="157">
          <cell r="P157" t="str">
            <v>MONCTON, NB</v>
          </cell>
        </row>
        <row r="158">
          <cell r="P158" t="str">
            <v>MONT LAURIER, QC</v>
          </cell>
        </row>
        <row r="159">
          <cell r="P159" t="str">
            <v>MONTREAL, QC</v>
          </cell>
        </row>
        <row r="160">
          <cell r="P160" t="str">
            <v>N-DAME DE HAM, QC</v>
          </cell>
        </row>
        <row r="161">
          <cell r="P161" t="str">
            <v>N-DAME DE LOURDES, QC</v>
          </cell>
        </row>
        <row r="162">
          <cell r="P162" t="str">
            <v>N-DAME DU BON CONSEIL, QC</v>
          </cell>
        </row>
        <row r="163">
          <cell r="P163" t="str">
            <v>NEUVILLE, QC</v>
          </cell>
        </row>
        <row r="164">
          <cell r="P164" t="str">
            <v>NEW RICHMOND, QC</v>
          </cell>
        </row>
        <row r="165">
          <cell r="P165" t="str">
            <v>NICOLET, QC</v>
          </cell>
        </row>
        <row r="166">
          <cell r="P166" t="str">
            <v>NORBERTVILLE, QC</v>
          </cell>
        </row>
        <row r="167">
          <cell r="P167" t="str">
            <v>NORTH TONAWANDA, NY</v>
          </cell>
        </row>
        <row r="168">
          <cell r="P168" t="str">
            <v>OAKVILLE, ON</v>
          </cell>
        </row>
        <row r="169">
          <cell r="P169" t="str">
            <v>ORLEAN, ON</v>
          </cell>
        </row>
        <row r="170">
          <cell r="P170" t="str">
            <v>OTTAWA, ON</v>
          </cell>
        </row>
        <row r="171">
          <cell r="P171" t="str">
            <v>OUTREMONT, QC</v>
          </cell>
        </row>
        <row r="172">
          <cell r="P172" t="str">
            <v>PIERREFOND, QC</v>
          </cell>
        </row>
        <row r="173">
          <cell r="P173" t="str">
            <v>PINTENDRE, QC</v>
          </cell>
        </row>
        <row r="174">
          <cell r="P174" t="str">
            <v>PLESSISVILLE, PQ</v>
          </cell>
        </row>
        <row r="175">
          <cell r="P175" t="str">
            <v>PONT ROUGE, QC</v>
          </cell>
        </row>
        <row r="176">
          <cell r="P176" t="str">
            <v>PORTLAND, OR</v>
          </cell>
        </row>
        <row r="177">
          <cell r="P177" t="str">
            <v>PRINCEVILLE, PQ</v>
          </cell>
        </row>
        <row r="178">
          <cell r="P178" t="str">
            <v>QUEBEC, QC</v>
          </cell>
        </row>
        <row r="179">
          <cell r="P179" t="str">
            <v>RAWDON, QC</v>
          </cell>
        </row>
        <row r="180">
          <cell r="P180" t="str">
            <v>RICHELIEU, QC</v>
          </cell>
        </row>
        <row r="181">
          <cell r="P181" t="str">
            <v>RICHMOND, QC</v>
          </cell>
        </row>
        <row r="182">
          <cell r="P182" t="str">
            <v>RIMOUSKI, QC</v>
          </cell>
        </row>
        <row r="183">
          <cell r="P183" t="str">
            <v>ROBERTSONVILLE, QC</v>
          </cell>
        </row>
        <row r="184">
          <cell r="P184" t="str">
            <v>ROUYN NORANDA, QC</v>
          </cell>
        </row>
        <row r="185">
          <cell r="P185" t="str">
            <v>ROXTON POND, QC</v>
          </cell>
        </row>
        <row r="186">
          <cell r="P186" t="str">
            <v>SHAWINIGAN. QC</v>
          </cell>
        </row>
        <row r="187">
          <cell r="P187" t="str">
            <v>SHERBROOKE, QC</v>
          </cell>
        </row>
        <row r="188">
          <cell r="P188" t="str">
            <v>SHILO, MB</v>
          </cell>
        </row>
        <row r="189">
          <cell r="P189" t="str">
            <v>SOREL, QC</v>
          </cell>
        </row>
        <row r="190">
          <cell r="P190" t="str">
            <v>ST-ADRIEN DE HAM, QC</v>
          </cell>
        </row>
        <row r="191">
          <cell r="P191" t="str">
            <v>ST-ALBERT, QC</v>
          </cell>
        </row>
        <row r="192">
          <cell r="P192" t="str">
            <v>ST-ALEXANDRE IBERVILLE, QC</v>
          </cell>
        </row>
        <row r="193">
          <cell r="P193" t="str">
            <v>ST-AMABLE, QC</v>
          </cell>
        </row>
        <row r="194">
          <cell r="P194" t="str">
            <v>ST-AUGUSTIN DESMAURES, QC</v>
          </cell>
        </row>
        <row r="195">
          <cell r="P195" t="str">
            <v>ST-BASILE LE GRAND, QC</v>
          </cell>
        </row>
        <row r="196">
          <cell r="P196" t="str">
            <v>ST-BRUNO (LAC ST JEAN), QC</v>
          </cell>
        </row>
        <row r="197">
          <cell r="P197" t="str">
            <v>ST-CHARLES DE DRUMMOND, QC</v>
          </cell>
        </row>
        <row r="198">
          <cell r="P198" t="str">
            <v>ST-CHRISTOPHE D`ARTH, QC</v>
          </cell>
        </row>
        <row r="199">
          <cell r="P199" t="str">
            <v>ST-CYRILLE DE WENDOVER, QC</v>
          </cell>
        </row>
        <row r="200">
          <cell r="P200" t="str">
            <v>ST-DENIS SUR RICHELIEU, QC</v>
          </cell>
        </row>
        <row r="201">
          <cell r="P201" t="str">
            <v>STE-ANNE DES MONTS, QC</v>
          </cell>
        </row>
        <row r="202">
          <cell r="P202" t="str">
            <v>STE-ANNE DU SAULT, QC</v>
          </cell>
        </row>
        <row r="203">
          <cell r="P203" t="str">
            <v>STE-CLOTHILDE HORTON, QC</v>
          </cell>
        </row>
        <row r="204">
          <cell r="P204" t="str">
            <v>ST-ÉDOUARD DE LOBINIERE, QC</v>
          </cell>
        </row>
        <row r="205">
          <cell r="P205" t="str">
            <v>STE-ELISABETH DE WARWICK, QC</v>
          </cell>
        </row>
        <row r="206">
          <cell r="P206" t="str">
            <v>STE-EULALIE, QC</v>
          </cell>
        </row>
        <row r="207">
          <cell r="P207" t="str">
            <v>STE-FOY, QC</v>
          </cell>
        </row>
        <row r="208">
          <cell r="P208" t="str">
            <v>STE-HÉLENE DE CHESTER, QC</v>
          </cell>
        </row>
        <row r="209">
          <cell r="P209" t="str">
            <v>STE-JULIE, QC</v>
          </cell>
        </row>
        <row r="210">
          <cell r="P210" t="str">
            <v>STE-JULIENNE, QC</v>
          </cell>
        </row>
        <row r="211">
          <cell r="P211" t="str">
            <v>STE-MARIE DE BLANDFORD, QC</v>
          </cell>
        </row>
        <row r="212">
          <cell r="P212" t="str">
            <v>STE-MARIE DE KENT, NB</v>
          </cell>
        </row>
        <row r="213">
          <cell r="P213" t="str">
            <v>STE-PERPETUE, QC</v>
          </cell>
        </row>
        <row r="214">
          <cell r="P214" t="str">
            <v>STE-ROSE DE LAVAL, QC</v>
          </cell>
        </row>
        <row r="215">
          <cell r="P215" t="str">
            <v>STE-SÉRAPHINE, QC</v>
          </cell>
        </row>
        <row r="216">
          <cell r="P216" t="str">
            <v>STE-SOPHIE DE LÉVRARD, QC</v>
          </cell>
        </row>
        <row r="217">
          <cell r="P217" t="str">
            <v>STE-THERESE, QC</v>
          </cell>
        </row>
        <row r="218">
          <cell r="P218" t="str">
            <v>ST-ÉTIENNE DE BOLTON</v>
          </cell>
        </row>
        <row r="219">
          <cell r="P219" t="str">
            <v>ST-FÉLICIEN, QC</v>
          </cell>
        </row>
        <row r="220">
          <cell r="P220" t="str">
            <v>ST-FERDINAND, QC</v>
          </cell>
        </row>
        <row r="221">
          <cell r="P221" t="str">
            <v>ST-FÉRÉOLE LES NEIGES, QC</v>
          </cell>
        </row>
        <row r="222">
          <cell r="P222" t="str">
            <v>ST-FRANCOIS DU LAC, QC</v>
          </cell>
        </row>
        <row r="223">
          <cell r="P223" t="str">
            <v>ST-GABRIEL DE RIMOUSKI, QC</v>
          </cell>
        </row>
        <row r="224">
          <cell r="P224" t="str">
            <v>ST-GEORGES DE BEAUCE, QC</v>
          </cell>
        </row>
        <row r="225">
          <cell r="P225" t="str">
            <v>ST-GEORGES DE WINDSOR, QC</v>
          </cell>
        </row>
        <row r="226">
          <cell r="P226" t="str">
            <v>ST-GERMAIN GRANTHAM, QC</v>
          </cell>
        </row>
        <row r="227">
          <cell r="P227" t="str">
            <v>ST-HUBERT, QC</v>
          </cell>
        </row>
        <row r="228">
          <cell r="P228" t="str">
            <v>ST-HYACINTE, QC</v>
          </cell>
        </row>
        <row r="229">
          <cell r="P229" t="str">
            <v>ST-JEAN CHRISSOSTOME, QC</v>
          </cell>
        </row>
        <row r="230">
          <cell r="P230" t="str">
            <v>ST-JEAN PORT JOLY, QC</v>
          </cell>
        </row>
        <row r="231">
          <cell r="P231" t="str">
            <v>ST-JEAN SUR RICHELIEU, QC</v>
          </cell>
        </row>
        <row r="232">
          <cell r="P232" t="str">
            <v>ST-JÉROME, QC</v>
          </cell>
        </row>
        <row r="233">
          <cell r="P233" t="str">
            <v>ST-LEONARD D`ASTON, QC</v>
          </cell>
        </row>
        <row r="234">
          <cell r="P234" t="str">
            <v>ST-LOUIS DE BLANDFORD, QC</v>
          </cell>
        </row>
        <row r="235">
          <cell r="P235" t="str">
            <v>ST-LOUIS DE France, QC</v>
          </cell>
        </row>
        <row r="236">
          <cell r="P236" t="str">
            <v>ST-MARTHYRS CANADIEN, QC</v>
          </cell>
        </row>
        <row r="237">
          <cell r="P237" t="str">
            <v>ST-MODESTE, QC</v>
          </cell>
        </row>
        <row r="238">
          <cell r="P238" t="str">
            <v>ST-NICOLAS, QC</v>
          </cell>
        </row>
        <row r="239">
          <cell r="P239" t="str">
            <v>ST-PAUL CHESTER, QC</v>
          </cell>
        </row>
        <row r="240">
          <cell r="P240" t="str">
            <v>ST-PIERRE BAPTISTE, QC</v>
          </cell>
        </row>
        <row r="241">
          <cell r="P241" t="str">
            <v>ST-PIERRE LES BECQUETS, QC</v>
          </cell>
        </row>
        <row r="242">
          <cell r="P242" t="str">
            <v>ST-PRIME, QC</v>
          </cell>
        </row>
        <row r="243">
          <cell r="P243" t="str">
            <v>ST-RÉDEMPTEUR, QC</v>
          </cell>
        </row>
        <row r="244">
          <cell r="P244" t="str">
            <v>ST-RÉMI , QC</v>
          </cell>
        </row>
        <row r="245">
          <cell r="P245" t="str">
            <v>ST-RÉMI DE TINGWICK, QC</v>
          </cell>
        </row>
        <row r="246">
          <cell r="P246" t="str">
            <v>ST-ROSAIRE, QC</v>
          </cell>
        </row>
        <row r="247">
          <cell r="P247" t="str">
            <v>ST-SAMUEL, QC</v>
          </cell>
        </row>
        <row r="248">
          <cell r="P248" t="str">
            <v>ST-STANISTLAS, QC</v>
          </cell>
        </row>
        <row r="249">
          <cell r="P249" t="str">
            <v>ST-THECLE, QC</v>
          </cell>
        </row>
        <row r="250">
          <cell r="P250" t="str">
            <v>ST-TITE, QC</v>
          </cell>
        </row>
        <row r="251">
          <cell r="P251" t="str">
            <v>ST-VALERE, QC</v>
          </cell>
        </row>
        <row r="252">
          <cell r="P252" t="str">
            <v>SUTTON, QC</v>
          </cell>
        </row>
        <row r="253">
          <cell r="P253" t="str">
            <v>TERREBONNE, QC</v>
          </cell>
        </row>
        <row r="254">
          <cell r="P254" t="str">
            <v>THETFORD MINES, QC</v>
          </cell>
        </row>
        <row r="255">
          <cell r="P255" t="str">
            <v>TINGWICK, QC</v>
          </cell>
        </row>
        <row r="256">
          <cell r="P256" t="str">
            <v>TORONTO, ON</v>
          </cell>
        </row>
        <row r="257">
          <cell r="P257" t="str">
            <v>TROIS-LACS, QC</v>
          </cell>
        </row>
        <row r="258">
          <cell r="P258" t="str">
            <v>TROIS-RIVIERES OUEST, QC</v>
          </cell>
        </row>
        <row r="259">
          <cell r="P259" t="str">
            <v>TROIS-RIVIERES, QC</v>
          </cell>
        </row>
        <row r="260">
          <cell r="P260" t="str">
            <v>TR-RIVIERES (SECT PTE DU LAC), QC</v>
          </cell>
        </row>
        <row r="261">
          <cell r="P261" t="str">
            <v>VALLEYFIELD, QC</v>
          </cell>
        </row>
        <row r="262">
          <cell r="P262" t="str">
            <v>VARENNES, QC</v>
          </cell>
        </row>
        <row r="263">
          <cell r="P263" t="str">
            <v>VERDUN, QC</v>
          </cell>
        </row>
        <row r="264">
          <cell r="P264" t="str">
            <v>VICTO, QC</v>
          </cell>
        </row>
        <row r="265">
          <cell r="P265" t="str">
            <v>VICTORIA VALE, NS</v>
          </cell>
        </row>
        <row r="266">
          <cell r="P266" t="str">
            <v>VICTORIAVILLE, QC</v>
          </cell>
        </row>
        <row r="267">
          <cell r="P267" t="str">
            <v>VILLEROY, QC</v>
          </cell>
        </row>
        <row r="268">
          <cell r="P268" t="str">
            <v>WARWICK, QC</v>
          </cell>
        </row>
        <row r="269">
          <cell r="P269" t="str">
            <v>WEEDON, QC</v>
          </cell>
        </row>
        <row r="270">
          <cell r="P270" t="str">
            <v>WOTTON, QC</v>
          </cell>
        </row>
      </sheetData>
      <sheetData sheetId="106"/>
      <sheetData sheetId="107"/>
      <sheetData sheetId="108"/>
      <sheetData sheetId="109"/>
      <sheetData sheetId="110"/>
      <sheetData sheetId="11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/../../Program%20Files/ALK%20Technologies/PMW200/app/PCMWin32.exe" TargetMode="External"/><Relationship Id="rId1" Type="http://schemas.openxmlformats.org/officeDocument/2006/relationships/hyperlink" Target="https://www.google.ca/maps?hl=fr&amp;tab=wl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2">
    <tabColor rgb="FFFF0000"/>
  </sheetPr>
  <dimension ref="A1:Q20"/>
  <sheetViews>
    <sheetView tabSelected="1" topLeftCell="B1" workbookViewId="0">
      <selection activeCell="E8" sqref="E8"/>
    </sheetView>
  </sheetViews>
  <sheetFormatPr defaultColWidth="11.42578125" defaultRowHeight="12.75"/>
  <cols>
    <col min="1" max="1" width="66.5703125" style="7" customWidth="1"/>
    <col min="2" max="2" width="39" style="7" customWidth="1"/>
    <col min="3" max="3" width="38.140625" style="7" customWidth="1"/>
    <col min="4" max="4" width="31.42578125" style="7" bestFit="1" customWidth="1"/>
    <col min="5" max="5" width="20.5703125" style="7" bestFit="1" customWidth="1"/>
    <col min="6" max="6" width="21.85546875" style="7" customWidth="1"/>
    <col min="7" max="7" width="23.42578125" style="7" customWidth="1"/>
    <col min="8" max="8" width="18.42578125" style="7" customWidth="1"/>
    <col min="9" max="9" width="16.7109375" style="7" customWidth="1"/>
    <col min="10" max="10" width="11.42578125" style="7" customWidth="1"/>
    <col min="11" max="16384" width="11.42578125" style="7"/>
  </cols>
  <sheetData>
    <row r="1" spans="1:17" s="9" customFormat="1" ht="30" customHeight="1" thickBot="1">
      <c r="A1" s="31" t="s">
        <v>3</v>
      </c>
      <c r="B1" s="29" t="s">
        <v>10</v>
      </c>
      <c r="C1" s="42" t="s">
        <v>9</v>
      </c>
      <c r="D1" s="7"/>
      <c r="E1" s="7"/>
      <c r="F1" s="2"/>
      <c r="G1" s="2"/>
      <c r="H1" s="2"/>
      <c r="I1" s="27" t="s">
        <v>5</v>
      </c>
    </row>
    <row r="2" spans="1:17" s="8" customFormat="1" ht="20.100000000000001" customHeight="1">
      <c r="A2" s="32" t="s">
        <v>11</v>
      </c>
      <c r="B2" s="33"/>
      <c r="C2" s="33"/>
      <c r="D2" s="44"/>
      <c r="F2" s="2"/>
      <c r="G2" s="28"/>
      <c r="H2" s="28"/>
      <c r="I2" s="2"/>
      <c r="J2" s="7"/>
      <c r="K2" s="7"/>
      <c r="M2" s="4"/>
    </row>
    <row r="3" spans="1:17" ht="20.100000000000001" customHeight="1">
      <c r="A3" s="21"/>
      <c r="B3" s="21"/>
      <c r="C3" s="21"/>
      <c r="E3" s="26"/>
      <c r="F3" s="2"/>
      <c r="G3" s="2"/>
      <c r="H3" s="2"/>
      <c r="I3" s="22"/>
      <c r="J3" s="18"/>
    </row>
    <row r="5" spans="1:17">
      <c r="D5" s="47"/>
      <c r="I5" s="19"/>
    </row>
    <row r="6" spans="1:17" s="19" customFormat="1" ht="15">
      <c r="A6" s="14" t="s">
        <v>8</v>
      </c>
      <c r="D6" s="48"/>
      <c r="E6" s="41" t="s">
        <v>12</v>
      </c>
      <c r="F6" s="43" t="s">
        <v>14</v>
      </c>
      <c r="G6" s="21"/>
      <c r="H6" s="21"/>
      <c r="I6" s="21"/>
      <c r="J6" s="21"/>
    </row>
    <row r="7" spans="1:17" s="19" customFormat="1" ht="18.75" customHeight="1">
      <c r="A7" s="20" t="str">
        <f>A1</f>
        <v>Rheault &amp; Fils Ltée</v>
      </c>
      <c r="B7" s="3"/>
      <c r="C7" s="3"/>
      <c r="D7" s="25" t="s">
        <v>2</v>
      </c>
      <c r="E7" s="10" t="s">
        <v>4</v>
      </c>
      <c r="F7" s="23" t="s">
        <v>13</v>
      </c>
      <c r="G7" s="21"/>
      <c r="H7" s="21"/>
      <c r="I7" s="21"/>
      <c r="J7" s="21"/>
    </row>
    <row r="8" spans="1:17" s="11" customFormat="1" ht="18.75">
      <c r="A8" s="15" t="str">
        <f>TRIM(SUBSTITUTE(A2,CHAR(160),CHAR(32)))</f>
        <v>142, rue Saint-Jean-Baptiste, Victoriaville, QC G6P 4G3</v>
      </c>
      <c r="B8" s="12" t="str">
        <f>MID(A8,15,100)</f>
        <v>-Jean-Baptiste, Victoriaville, QC G6P 4G3</v>
      </c>
      <c r="C8" s="13" t="str">
        <f>LEFT(A8,FIND("QC",A8)-1)</f>
        <v xml:space="preserve">142, rue Saint-Jean-Baptiste, Victoriaville, </v>
      </c>
      <c r="D8" s="30" t="str">
        <f>LEFT(A8,SEARCH(CHAR(127),SUBSTITUTE(A8,",",CHAR(127),2))-1)</f>
        <v>142, rue Saint-Jean-Baptiste</v>
      </c>
      <c r="E8" s="45" t="str">
        <f>MID(A8,SEARCH(CHAR(127),SUBSTITUTE(A8,",",CHAR(127),2))+1,SEARCH(CHAR(127),SUBSTITUTE(A8,",",CHAR(127),3))+3-SEARCH(CHAR(127),SUBSTITUTE(A8,",",CHAR(127),2)))</f>
        <v xml:space="preserve"> Victoriaville, QC</v>
      </c>
      <c r="F8" s="46" t="str">
        <f>RIGHT(A8,LEN(A8)-4-SEARCH(CHAR(127),SUBSTITUTE(A8,",",CHAR(127),3)))</f>
        <v>G6P 4G3</v>
      </c>
      <c r="G8" s="21"/>
      <c r="H8" s="21"/>
      <c r="I8" s="21"/>
      <c r="J8" s="21"/>
    </row>
    <row r="9" spans="1:17">
      <c r="D9" s="21"/>
      <c r="G9" s="21"/>
      <c r="H9" s="21"/>
      <c r="I9" s="21"/>
      <c r="J9" s="21"/>
    </row>
    <row r="10" spans="1:17">
      <c r="D10" s="21"/>
      <c r="G10" s="21"/>
      <c r="H10" s="21"/>
      <c r="I10" s="21"/>
      <c r="J10" s="21"/>
    </row>
    <row r="11" spans="1:17">
      <c r="D11" s="21"/>
      <c r="G11" s="21"/>
      <c r="H11" s="21"/>
      <c r="I11" s="21"/>
      <c r="J11" s="21"/>
    </row>
    <row r="12" spans="1:17" s="1" customFormat="1" ht="15" customHeight="1" thickBot="1">
      <c r="A12" s="17" t="s">
        <v>1</v>
      </c>
      <c r="B12" s="16" t="s">
        <v>6</v>
      </c>
      <c r="C12" s="16" t="s">
        <v>7</v>
      </c>
      <c r="D12" s="24" t="s">
        <v>2</v>
      </c>
      <c r="E12" s="10" t="s">
        <v>4</v>
      </c>
      <c r="F12" s="23" t="s">
        <v>13</v>
      </c>
      <c r="G12" s="21"/>
      <c r="H12" s="21"/>
      <c r="I12" s="21"/>
      <c r="J12" s="21"/>
    </row>
    <row r="13" spans="1:17" s="9" customFormat="1" ht="20.100000000000001" customHeight="1" thickBot="1">
      <c r="A13" s="35" t="s">
        <v>0</v>
      </c>
      <c r="B13" s="36" t="str">
        <f>UPPER(A1)</f>
        <v>RHEAULT &amp; FILS LTÉE</v>
      </c>
      <c r="C13" s="37" t="str">
        <f>C1</f>
        <v>pierre</v>
      </c>
      <c r="D13" s="38" t="str">
        <f>D8</f>
        <v>142, rue Saint-Jean-Baptiste</v>
      </c>
      <c r="E13" s="39" t="str">
        <f>E8</f>
        <v xml:space="preserve"> Victoriaville, QC</v>
      </c>
      <c r="F13" s="40" t="str">
        <f>F8</f>
        <v>G6P 4G3</v>
      </c>
      <c r="G13" s="21"/>
      <c r="H13" s="21"/>
      <c r="I13" s="21"/>
      <c r="J13" s="21"/>
      <c r="K13" s="6"/>
      <c r="L13" s="5"/>
      <c r="M13" s="49"/>
      <c r="N13" s="49"/>
      <c r="O13" s="49"/>
      <c r="P13" s="49"/>
      <c r="Q13" s="49"/>
    </row>
    <row r="14" spans="1:17" ht="20.100000000000001" customHeight="1">
      <c r="A14" s="34"/>
      <c r="B14" s="2"/>
      <c r="C14" s="2"/>
      <c r="D14" s="2"/>
      <c r="E14" s="2"/>
      <c r="F14" s="2"/>
      <c r="G14" s="21"/>
      <c r="H14" s="21"/>
      <c r="I14" s="21"/>
      <c r="J14" s="21"/>
    </row>
    <row r="15" spans="1:17">
      <c r="G15" s="21"/>
      <c r="H15" s="21"/>
      <c r="I15" s="21"/>
      <c r="J15" s="21"/>
    </row>
    <row r="16" spans="1:17">
      <c r="G16" s="21"/>
      <c r="H16" s="21"/>
      <c r="I16" s="21"/>
      <c r="J16" s="21"/>
    </row>
    <row r="17" spans="1:10">
      <c r="A17" s="50" t="s">
        <v>15</v>
      </c>
      <c r="B17" s="50"/>
      <c r="C17" s="50"/>
      <c r="D17" s="50"/>
      <c r="E17" s="50"/>
      <c r="G17" s="21"/>
      <c r="H17" s="21"/>
      <c r="I17" s="21"/>
      <c r="J17" s="21"/>
    </row>
    <row r="18" spans="1:10" s="21" customFormat="1">
      <c r="A18" s="50" t="s">
        <v>16</v>
      </c>
      <c r="B18" s="50"/>
      <c r="C18" s="50"/>
      <c r="D18" s="50"/>
      <c r="E18" s="50"/>
    </row>
    <row r="19" spans="1:10" s="21" customFormat="1">
      <c r="A19" s="51"/>
      <c r="B19" s="51"/>
      <c r="C19" s="51"/>
      <c r="D19" s="51"/>
      <c r="E19" s="51"/>
    </row>
    <row r="20" spans="1:10" s="21" customFormat="1">
      <c r="A20" s="51"/>
      <c r="B20" s="51"/>
      <c r="C20" s="51"/>
      <c r="D20" s="51"/>
      <c r="E20" s="51"/>
    </row>
  </sheetData>
  <mergeCells count="5">
    <mergeCell ref="M13:Q13"/>
    <mergeCell ref="A17:E17"/>
    <mergeCell ref="A18:E18"/>
    <mergeCell ref="A19:E19"/>
    <mergeCell ref="A20:E20"/>
  </mergeCells>
  <hyperlinks>
    <hyperlink ref="I3:J3" r:id="rId1" display="GOOGLE MAPS (RES)"/>
    <hyperlink ref="I1" r:id="rId2"/>
  </hyperlinks>
  <pageMargins left="0" right="0" top="0" bottom="0" header="0" footer="0"/>
  <pageSetup orientation="portrait" horizontalDpi="300" verticalDpi="300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6"/>
  <dimension ref="A1"/>
  <sheetViews>
    <sheetView workbookViewId="0"/>
  </sheetViews>
  <sheetFormatPr defaultColWidth="11.42578125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ENTESTTRER N-CLIENT+VILLE</vt:lpstr>
      <vt:lpstr>Feuil1</vt:lpstr>
    </vt:vector>
  </TitlesOfParts>
  <Company>RHEAULT DEMENAGEMENT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mduquesn</cp:lastModifiedBy>
  <cp:lastPrinted>2015-01-29T20:22:11Z</cp:lastPrinted>
  <dcterms:created xsi:type="dcterms:W3CDTF">2001-11-07T19:30:56Z</dcterms:created>
  <dcterms:modified xsi:type="dcterms:W3CDTF">2015-01-30T21:27:40Z</dcterms:modified>
</cp:coreProperties>
</file>